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8.xml" ContentType="application/vnd.openxmlformats-officedocument.drawing+xml"/>
  <Override PartName="/xl/tables/table2.xml" ContentType="application/vnd.openxmlformats-officedocument.spreadsheetml.table+xml"/>
  <Override PartName="/xl/slicers/slicer4.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filterPrivacy="1"/>
  <xr:revisionPtr revIDLastSave="0" documentId="13_ncr:1_{5DD5CE1A-B563-43F8-BDC6-B493C3098F56}" xr6:coauthVersionLast="47" xr6:coauthVersionMax="47" xr10:uidLastSave="{00000000-0000-0000-0000-000000000000}"/>
  <bookViews>
    <workbookView xWindow="16354" yWindow="-103" windowWidth="33120" windowHeight="18120" activeTab="10" xr2:uid="{00000000-000D-0000-FFFF-FFFF00000000}"/>
  </bookViews>
  <sheets>
    <sheet name="Title Page" sheetId="3" r:id="rId1"/>
    <sheet name="PT &amp; FT Data Table" sheetId="4" r:id="rId2"/>
    <sheet name="PT &amp; FT Data PivotTable format" sheetId="5" r:id="rId3"/>
    <sheet name="Q1" sheetId="6" r:id="rId4"/>
    <sheet name="Q2" sheetId="8" r:id="rId5"/>
    <sheet name="Q3" sheetId="9" r:id="rId6"/>
    <sheet name="Q4-1" sheetId="12" r:id="rId7"/>
    <sheet name="Q4-2" sheetId="14" r:id="rId8"/>
    <sheet name="Q4-3" sheetId="17" r:id="rId9"/>
    <sheet name="Q5" sheetId="11" r:id="rId10"/>
    <sheet name="Dashboard" sheetId="16" r:id="rId11"/>
  </sheets>
  <definedNames>
    <definedName name="_xlnm._FilterDatabase" localSheetId="2" hidden="1">'PT &amp; FT Data PivotTable format'!$A$1:$F$1841</definedName>
    <definedName name="_xlcn.WorksheetConnection_DataAnalysisDataSheets.xlsxTable21" hidden="1">Table2[]</definedName>
    <definedName name="Slicer_Cluster">#N/A</definedName>
    <definedName name="Slicer_Cluster1">#N/A</definedName>
  </definedNames>
  <calcPr calcId="191029"/>
  <pivotCaches>
    <pivotCache cacheId="9" r:id="rId12"/>
    <pivotCache cacheId="1" r:id="rId13"/>
    <pivotCache cacheId="15" r:id="rId14"/>
    <pivotCache cacheId="21"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HRTable" connection="WorksheetConnection_Data Analysis - Data Sheets.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38" i="17" l="1"/>
  <c r="AM38" i="17" s="1"/>
  <c r="AD39" i="17"/>
  <c r="AM39" i="17" s="1"/>
  <c r="AD40" i="17"/>
  <c r="AM40" i="17" s="1"/>
  <c r="AD41" i="17"/>
  <c r="AM41" i="17" s="1"/>
  <c r="AD42" i="17"/>
  <c r="AM42" i="17" s="1"/>
  <c r="AD43" i="17"/>
  <c r="AM43" i="17" s="1"/>
  <c r="AD44" i="17"/>
  <c r="AM44" i="17" s="1"/>
  <c r="AD45" i="17"/>
  <c r="AM45" i="17" s="1"/>
  <c r="AD46" i="17"/>
  <c r="AM46" i="17" s="1"/>
  <c r="AD37" i="17"/>
  <c r="AM37" i="17" s="1"/>
  <c r="R38" i="17"/>
  <c r="AJ38" i="17" s="1"/>
  <c r="R39" i="17"/>
  <c r="AJ39" i="17" s="1"/>
  <c r="R40" i="17"/>
  <c r="AJ40" i="17" s="1"/>
  <c r="R41" i="17"/>
  <c r="AJ41" i="17" s="1"/>
  <c r="R42" i="17"/>
  <c r="AJ42" i="17" s="1"/>
  <c r="R43" i="17"/>
  <c r="AJ43" i="17" s="1"/>
  <c r="R44" i="17"/>
  <c r="AJ44" i="17" s="1"/>
  <c r="R45" i="17"/>
  <c r="AJ45" i="17" s="1"/>
  <c r="R46" i="17"/>
  <c r="AJ46" i="17" s="1"/>
  <c r="R37" i="17"/>
  <c r="AJ37" i="17" s="1"/>
  <c r="C32" i="17"/>
  <c r="C2" i="17"/>
  <c r="P73" i="11"/>
  <c r="P43" i="11"/>
  <c r="Q43" i="11" l="1"/>
  <c r="I1" i="12"/>
  <c r="C2" i="14"/>
  <c r="H2" i="14"/>
  <c r="V96" i="4"/>
  <c r="U96" i="4"/>
  <c r="V97" i="4" s="1"/>
  <c r="T96" i="4"/>
  <c r="S96" i="4"/>
  <c r="R96" i="4"/>
  <c r="Q96" i="4"/>
  <c r="R97" i="4" s="1"/>
  <c r="P96" i="4"/>
  <c r="O96" i="4"/>
  <c r="N96" i="4"/>
  <c r="M96" i="4"/>
  <c r="N97" i="4" s="1"/>
  <c r="L96" i="4"/>
  <c r="K96" i="4"/>
  <c r="N98" i="4" s="1"/>
  <c r="J96" i="4"/>
  <c r="I96" i="4"/>
  <c r="H96" i="4"/>
  <c r="G96" i="4"/>
  <c r="H97" i="4" s="1"/>
  <c r="F96" i="4"/>
  <c r="E96" i="4"/>
  <c r="F97" i="4" s="1"/>
  <c r="D96" i="4"/>
  <c r="C96" i="4"/>
  <c r="D97" i="4" s="1"/>
  <c r="D37" i="16"/>
  <c r="C37" i="16"/>
  <c r="I7" i="16"/>
  <c r="R98" i="4" l="1"/>
  <c r="T97" i="4"/>
  <c r="J98" i="4"/>
  <c r="P97" i="4"/>
  <c r="F98" i="4"/>
  <c r="V98" i="4"/>
  <c r="J97" i="4"/>
  <c r="L9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0E13CA-A544-4C7B-AC7D-26751D8504C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E2D4450-8CD3-4EA5-917D-D75CC342DCD4}" name="WorksheetConnection_Data Analysis - Data Sheets.xlsx!Table2" type="102" refreshedVersion="7" minRefreshableVersion="5">
    <extLst>
      <ext xmlns:x15="http://schemas.microsoft.com/office/spreadsheetml/2010/11/main" uri="{DE250136-89BD-433C-8126-D09CA5730AF9}">
        <x15:connection id="Table2">
          <x15:rangePr sourceName="_xlcn.WorksheetConnection_DataAnalysisDataSheets.xlsxTable21"/>
        </x15:connection>
      </ext>
    </extLst>
  </connection>
</connections>
</file>

<file path=xl/sharedStrings.xml><?xml version="1.0" encoding="utf-8"?>
<sst xmlns="http://schemas.openxmlformats.org/spreadsheetml/2006/main" count="7984" uniqueCount="149">
  <si>
    <t>Full-Time</t>
  </si>
  <si>
    <t>Part-Time</t>
  </si>
  <si>
    <t>Cluster</t>
  </si>
  <si>
    <t>Agency</t>
  </si>
  <si>
    <t>Male</t>
  </si>
  <si>
    <t>Female</t>
  </si>
  <si>
    <t>Education</t>
  </si>
  <si>
    <t>Family &amp; Community Services</t>
  </si>
  <si>
    <t>Finance, Services &amp; Innovation</t>
  </si>
  <si>
    <t>Health</t>
  </si>
  <si>
    <t>Industry</t>
  </si>
  <si>
    <t>Justice</t>
  </si>
  <si>
    <t>Planning &amp; Environment</t>
  </si>
  <si>
    <t>Premier &amp; Cabinet</t>
  </si>
  <si>
    <t>Transport</t>
  </si>
  <si>
    <t>Treasury</t>
  </si>
  <si>
    <t>Glossary:</t>
  </si>
  <si>
    <t>Sector or Public Sector</t>
  </si>
  <si>
    <t>The term for the collective Agencies/people who directly work for the NSW State Government</t>
  </si>
  <si>
    <t>A group of agencies that share a common function and report to a secretary</t>
  </si>
  <si>
    <t>Headcount</t>
  </si>
  <si>
    <t>The number of employees</t>
  </si>
  <si>
    <t>pp</t>
  </si>
  <si>
    <t>Percentage Point</t>
  </si>
  <si>
    <t>Education Agency 1</t>
  </si>
  <si>
    <t>Education Agency 2</t>
  </si>
  <si>
    <t>Education Agency 3</t>
  </si>
  <si>
    <t>Education Agency 4</t>
  </si>
  <si>
    <t>Family &amp; Community Services Agency 1</t>
  </si>
  <si>
    <t>Family &amp; Community Services Agency 2</t>
  </si>
  <si>
    <t>Family &amp; Community Services Agency 3</t>
  </si>
  <si>
    <t>Finance, Services &amp; Innovation Agency 1</t>
  </si>
  <si>
    <t>Finance, Services &amp; Innovation Agency 2</t>
  </si>
  <si>
    <t>Health Agency 1</t>
  </si>
  <si>
    <t>Health Agency 2</t>
  </si>
  <si>
    <t>Health Agency 3</t>
  </si>
  <si>
    <t>Health Agency 4</t>
  </si>
  <si>
    <t>Health Agency 5</t>
  </si>
  <si>
    <t>Health Agency 6</t>
  </si>
  <si>
    <t>Health Agency 7</t>
  </si>
  <si>
    <t>Health Agency 8</t>
  </si>
  <si>
    <t>Health Agency 9</t>
  </si>
  <si>
    <t>Health Agency 10</t>
  </si>
  <si>
    <t>Health Agency 11</t>
  </si>
  <si>
    <t>Health Agency 12</t>
  </si>
  <si>
    <t>Health Agency 13</t>
  </si>
  <si>
    <t>Health Agency 14</t>
  </si>
  <si>
    <t>Health Agency 15</t>
  </si>
  <si>
    <t>Health Agency 16</t>
  </si>
  <si>
    <t>Health Agency 17</t>
  </si>
  <si>
    <t>Health Agency 18</t>
  </si>
  <si>
    <t>Health Agency 19</t>
  </si>
  <si>
    <t>Health Agency 20</t>
  </si>
  <si>
    <t>Health Agency 21</t>
  </si>
  <si>
    <t>Health Agency 22</t>
  </si>
  <si>
    <t>Health Agency 23</t>
  </si>
  <si>
    <t>Health Agency 24</t>
  </si>
  <si>
    <t>Health Agency 25</t>
  </si>
  <si>
    <t>Health Agency 26</t>
  </si>
  <si>
    <t>Health Agency 27</t>
  </si>
  <si>
    <t>Health Agency 28</t>
  </si>
  <si>
    <t>Health Agency 29</t>
  </si>
  <si>
    <t>Health Agency 30</t>
  </si>
  <si>
    <t>Health Agency 31</t>
  </si>
  <si>
    <t>Health Agency 32</t>
  </si>
  <si>
    <t>Health Agency 33</t>
  </si>
  <si>
    <t>Industry Agency 1</t>
  </si>
  <si>
    <t>Industry Agency 2</t>
  </si>
  <si>
    <t>Industry Agency 3</t>
  </si>
  <si>
    <t>Industry Agency 4</t>
  </si>
  <si>
    <t>Industry Agency 5</t>
  </si>
  <si>
    <t>Industry Agency 6</t>
  </si>
  <si>
    <t>Industry Agency 7</t>
  </si>
  <si>
    <t>Industry Agency 8</t>
  </si>
  <si>
    <t>Justice Agency 1</t>
  </si>
  <si>
    <t>Justice Agency 2</t>
  </si>
  <si>
    <t>Justice Agency 3</t>
  </si>
  <si>
    <t>Justice Agency 4</t>
  </si>
  <si>
    <t>Justice Agency 5</t>
  </si>
  <si>
    <t>Justice Agency 6</t>
  </si>
  <si>
    <t>Justice Agency 7</t>
  </si>
  <si>
    <t>Justice Agency 8</t>
  </si>
  <si>
    <t>Justice Agency 9</t>
  </si>
  <si>
    <t>Justice Agency 10</t>
  </si>
  <si>
    <t>Justice Agency 11</t>
  </si>
  <si>
    <t>Justice Agency 12</t>
  </si>
  <si>
    <t>Justice Agency 13</t>
  </si>
  <si>
    <t>Justice Agency 14</t>
  </si>
  <si>
    <t>Planning &amp; Environment Agency 1</t>
  </si>
  <si>
    <t>Planning &amp; Environment Agency 2</t>
  </si>
  <si>
    <t>Planning &amp; Environment Agency 3</t>
  </si>
  <si>
    <t>Planning &amp; Environment Agency 4</t>
  </si>
  <si>
    <t>Planning &amp; Environment Agency 5</t>
  </si>
  <si>
    <t>Planning &amp; Environment Agency 6</t>
  </si>
  <si>
    <t>Planning &amp; Environment Agency 7</t>
  </si>
  <si>
    <t>Planning &amp; Environment Agency 8</t>
  </si>
  <si>
    <t>Premier &amp; Cabinet Agency 1</t>
  </si>
  <si>
    <t>Premier &amp; Cabinet Agency 2</t>
  </si>
  <si>
    <t>Premier &amp; Cabinet Agency 3</t>
  </si>
  <si>
    <t>Premier &amp; Cabinet Agency 4</t>
  </si>
  <si>
    <t>Premier &amp; Cabinet Agency 5</t>
  </si>
  <si>
    <t>Premier &amp; Cabinet Agency 6</t>
  </si>
  <si>
    <t>Premier &amp; Cabinet Agency 7</t>
  </si>
  <si>
    <t>Premier &amp; Cabinet Agency 8</t>
  </si>
  <si>
    <t>Premier &amp; Cabinet Agency 9</t>
  </si>
  <si>
    <t>Premier &amp; Cabinet Agency 10</t>
  </si>
  <si>
    <t>Premier &amp; Cabinet Agency 11</t>
  </si>
  <si>
    <t>Transport Agency 1</t>
  </si>
  <si>
    <t>Transport Agency 2</t>
  </si>
  <si>
    <t>Transport Agency 3</t>
  </si>
  <si>
    <t>Transport Agency 4</t>
  </si>
  <si>
    <t>Transport Agency 5</t>
  </si>
  <si>
    <t>Transport Agency 6</t>
  </si>
  <si>
    <t>Treasury Agency 1</t>
  </si>
  <si>
    <t>Treasury Agency 2</t>
  </si>
  <si>
    <t>Treasury Agency 3</t>
  </si>
  <si>
    <t>Total</t>
  </si>
  <si>
    <t>Year</t>
  </si>
  <si>
    <t>PT/FT</t>
  </si>
  <si>
    <t>Gender</t>
  </si>
  <si>
    <t>InsideSherpa Virtual Internship - Data Analyst Module - Data sheets</t>
  </si>
  <si>
    <t>Break each part of the request down to its data parts, label each part, and then work on the parts separately before combining them into a data narrative</t>
  </si>
  <si>
    <t xml:space="preserve">Tips: </t>
  </si>
  <si>
    <t>Don't merge cells, it makes an excel file non-accessible to people with disabilities who use screen reader programs</t>
  </si>
  <si>
    <t>The two attached sheets contain the same data: the first sheet presents the data in a table, while the second presents data in a format suitable for analysis using a PivotTable</t>
  </si>
  <si>
    <t>Row Labels</t>
  </si>
  <si>
    <t>Grand Total</t>
  </si>
  <si>
    <t>Column Labels</t>
  </si>
  <si>
    <t>Sum of Headcount</t>
  </si>
  <si>
    <t>Male vs Female Trends</t>
  </si>
  <si>
    <t>Part-time Representation</t>
  </si>
  <si>
    <t>Current Part-Time representation in Sector</t>
  </si>
  <si>
    <t>Current Part-time to Gender-Specific Workforce</t>
  </si>
  <si>
    <t>Part-Time to workforce per gender</t>
  </si>
  <si>
    <t>Change in part-time for males and females</t>
  </si>
  <si>
    <t>Increasing</t>
  </si>
  <si>
    <t>Decreasing</t>
  </si>
  <si>
    <t>Projections for 2025</t>
  </si>
  <si>
    <t>(All)</t>
  </si>
  <si>
    <t>PartTime/(FullTime + PartTime)</t>
  </si>
  <si>
    <t>Part-time</t>
  </si>
  <si>
    <t>Sum of Part-time</t>
  </si>
  <si>
    <t>Trend</t>
  </si>
  <si>
    <t>Total PartTime/(FullTime + PartTime)</t>
  </si>
  <si>
    <t>2014</t>
  </si>
  <si>
    <t>2018</t>
  </si>
  <si>
    <t>20142</t>
  </si>
  <si>
    <t>20183</t>
  </si>
  <si>
    <t>Trend4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</si>
</sst>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0_ ;\-#,##0\ "/>
    <numFmt numFmtId="166" formatCode="0.0%"/>
    <numFmt numFmtId="167" formatCode="#,##0.0,\ &quot;K&quot;"/>
  </numFmts>
  <fonts count="7" x14ac:knownFonts="1">
    <font>
      <sz val="11"/>
      <color theme="1"/>
      <name val="Calibri"/>
      <family val="2"/>
      <scheme val="minor"/>
    </font>
    <font>
      <sz val="11"/>
      <color theme="1"/>
      <name val="Calibri"/>
      <family val="2"/>
      <scheme val="minor"/>
    </font>
    <font>
      <sz val="10"/>
      <color theme="1"/>
      <name val="Arial"/>
      <family val="2"/>
    </font>
    <font>
      <b/>
      <sz val="10"/>
      <color theme="1"/>
      <name val="Arial"/>
      <family val="2"/>
    </font>
    <font>
      <b/>
      <sz val="11"/>
      <color theme="1"/>
      <name val="Calibri"/>
      <family val="2"/>
      <scheme val="minor"/>
    </font>
    <font>
      <sz val="11"/>
      <color theme="1"/>
      <name val="Arial Black"/>
      <family val="2"/>
    </font>
    <font>
      <sz val="12"/>
      <color theme="1"/>
      <name val="Arial Black"/>
      <family val="2"/>
    </font>
  </fonts>
  <fills count="3">
    <fill>
      <patternFill patternType="none"/>
    </fill>
    <fill>
      <patternFill patternType="gray125"/>
    </fill>
    <fill>
      <patternFill patternType="solid">
        <fgColor theme="4" tint="0.79998168889431442"/>
        <bgColor theme="4" tint="0.79998168889431442"/>
      </patternFill>
    </fill>
  </fills>
  <borders count="2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0" tint="-0.34998626667073579"/>
      </top>
      <bottom/>
      <diagonal/>
    </border>
    <border>
      <left/>
      <right/>
      <top/>
      <bottom style="double">
        <color indexed="64"/>
      </bottom>
      <diagonal/>
    </border>
    <border>
      <left/>
      <right/>
      <top/>
      <bottom style="thin">
        <color theme="4" tint="0.39997558519241921"/>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67">
    <xf numFmtId="0" fontId="0" fillId="0" borderId="0" xfId="0"/>
    <xf numFmtId="0" fontId="2" fillId="0" borderId="1" xfId="0" applyFont="1" applyBorder="1"/>
    <xf numFmtId="0" fontId="3" fillId="0" borderId="1" xfId="0" applyFont="1" applyBorder="1" applyAlignment="1">
      <alignment horizontal="center"/>
    </xf>
    <xf numFmtId="0" fontId="3" fillId="0" borderId="1" xfId="0" applyFont="1" applyBorder="1"/>
    <xf numFmtId="164" fontId="2" fillId="0" borderId="1" xfId="1" applyNumberFormat="1" applyFont="1" applyBorder="1"/>
    <xf numFmtId="0" fontId="4" fillId="0" borderId="2" xfId="0" applyFont="1"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4" fillId="0" borderId="0" xfId="0" applyFont="1"/>
    <xf numFmtId="0" fontId="2" fillId="0" borderId="0" xfId="0" applyFont="1"/>
    <xf numFmtId="0" fontId="3" fillId="0" borderId="10" xfId="0" applyFont="1" applyFill="1" applyBorder="1"/>
    <xf numFmtId="164" fontId="3" fillId="0" borderId="0" xfId="0" applyNumberFormat="1" applyFont="1"/>
    <xf numFmtId="0" fontId="2" fillId="0" borderId="11" xfId="0" applyFont="1" applyBorder="1"/>
    <xf numFmtId="164" fontId="3" fillId="0" borderId="11" xfId="0" applyNumberFormat="1" applyFont="1" applyBorder="1"/>
    <xf numFmtId="0" fontId="3" fillId="0" borderId="11" xfId="0" applyFont="1" applyBorder="1"/>
    <xf numFmtId="0" fontId="3" fillId="0" borderId="0" xfId="0" applyFont="1"/>
    <xf numFmtId="0" fontId="4" fillId="0" borderId="5" xfId="0" applyFont="1" applyBorder="1"/>
    <xf numFmtId="0" fontId="0" fillId="0" borderId="0" xfId="0" pivotButton="1"/>
    <xf numFmtId="0" fontId="0" fillId="0" borderId="0" xfId="0" applyAlignment="1">
      <alignment horizontal="left"/>
    </xf>
    <xf numFmtId="0" fontId="0" fillId="0" borderId="0" xfId="0" applyNumberFormat="1"/>
    <xf numFmtId="0" fontId="4" fillId="2" borderId="12" xfId="0" applyFont="1" applyFill="1" applyBorder="1"/>
    <xf numFmtId="10" fontId="0" fillId="0" borderId="0" xfId="0" applyNumberFormat="1"/>
    <xf numFmtId="0" fontId="0" fillId="0" borderId="0" xfId="0" applyAlignment="1">
      <alignment horizontal="left" indent="1"/>
    </xf>
    <xf numFmtId="0" fontId="0" fillId="0" borderId="0" xfId="0" applyAlignment="1">
      <alignment wrapText="1"/>
    </xf>
    <xf numFmtId="9" fontId="0" fillId="0" borderId="0" xfId="0" applyNumberFormat="1"/>
    <xf numFmtId="166" fontId="0" fillId="0" borderId="0" xfId="0" applyNumberFormat="1"/>
    <xf numFmtId="167" fontId="0" fillId="0" borderId="0" xfId="0" applyNumberFormat="1"/>
    <xf numFmtId="0" fontId="5" fillId="0" borderId="0" xfId="0" applyFont="1"/>
    <xf numFmtId="0" fontId="2" fillId="0" borderId="13" xfId="0" applyFont="1" applyBorder="1"/>
    <xf numFmtId="165" fontId="2" fillId="0" borderId="14" xfId="1" applyNumberFormat="1" applyFont="1" applyBorder="1"/>
    <xf numFmtId="0" fontId="3" fillId="0" borderId="15" xfId="0" applyFont="1" applyBorder="1"/>
    <xf numFmtId="0" fontId="3" fillId="0" borderId="16" xfId="0" applyFont="1" applyBorder="1"/>
    <xf numFmtId="0" fontId="3" fillId="0" borderId="17" xfId="0" applyFont="1" applyBorder="1"/>
    <xf numFmtId="0" fontId="2" fillId="0" borderId="18" xfId="0" applyFont="1" applyBorder="1"/>
    <xf numFmtId="0" fontId="2" fillId="0" borderId="19" xfId="0" applyFont="1" applyBorder="1"/>
    <xf numFmtId="165" fontId="2" fillId="0" borderId="20" xfId="1" applyNumberFormat="1" applyFont="1" applyBorder="1"/>
    <xf numFmtId="0" fontId="6" fillId="0" borderId="0" xfId="0" applyFont="1"/>
    <xf numFmtId="10" fontId="5" fillId="0" borderId="8" xfId="0" applyNumberFormat="1" applyFont="1" applyBorder="1" applyAlignment="1">
      <alignment horizontal="center" wrapText="1"/>
    </xf>
    <xf numFmtId="0" fontId="5" fillId="0" borderId="21" xfId="0" applyFont="1" applyBorder="1" applyAlignment="1">
      <alignment horizontal="center" wrapText="1"/>
    </xf>
    <xf numFmtId="0" fontId="5" fillId="0" borderId="8" xfId="0" applyFont="1" applyBorder="1" applyAlignment="1">
      <alignment horizontal="center" wrapText="1"/>
    </xf>
    <xf numFmtId="10" fontId="0" fillId="0" borderId="0" xfId="0" applyNumberFormat="1" applyAlignment="1">
      <alignment horizontal="center"/>
    </xf>
    <xf numFmtId="0" fontId="5" fillId="0" borderId="0" xfId="0" applyFont="1" applyAlignment="1">
      <alignment horizontal="center" wrapText="1"/>
    </xf>
    <xf numFmtId="0" fontId="0" fillId="0" borderId="0" xfId="0" applyFill="1" applyBorder="1"/>
    <xf numFmtId="0" fontId="4" fillId="0" borderId="12" xfId="0" applyFont="1" applyFill="1" applyBorder="1"/>
    <xf numFmtId="0" fontId="0" fillId="0" borderId="0" xfId="0" applyFill="1" applyBorder="1" applyAlignment="1">
      <alignment horizontal="left"/>
    </xf>
    <xf numFmtId="9" fontId="0" fillId="0" borderId="0" xfId="0" applyNumberFormat="1" applyFill="1" applyBorder="1"/>
    <xf numFmtId="0" fontId="0" fillId="0" borderId="0" xfId="0" applyFont="1" applyFill="1" applyBorder="1"/>
    <xf numFmtId="0" fontId="4" fillId="0" borderId="0" xfId="0" applyFont="1" applyAlignment="1">
      <alignment horizontal="left"/>
    </xf>
    <xf numFmtId="0" fontId="0" fillId="0" borderId="0" xfId="0" applyAlignment="1">
      <alignment horizontal="center"/>
    </xf>
    <xf numFmtId="0" fontId="4" fillId="2" borderId="22" xfId="0" applyFont="1" applyFill="1" applyBorder="1"/>
    <xf numFmtId="0" fontId="4" fillId="2" borderId="23" xfId="0" applyFont="1" applyFill="1" applyBorder="1" applyAlignment="1">
      <alignment horizontal="center"/>
    </xf>
    <xf numFmtId="0" fontId="4" fillId="2" borderId="24" xfId="0" applyFont="1" applyFill="1" applyBorder="1" applyAlignment="1">
      <alignment horizontal="center"/>
    </xf>
    <xf numFmtId="0" fontId="4" fillId="2" borderId="25" xfId="0" applyFont="1" applyFill="1" applyBorder="1" applyAlignment="1">
      <alignment horizontal="center"/>
    </xf>
    <xf numFmtId="0" fontId="0" fillId="0" borderId="0" xfId="0" applyFill="1" applyBorder="1" applyAlignment="1">
      <alignment horizontal="right" indent="1"/>
    </xf>
    <xf numFmtId="0" fontId="0" fillId="0" borderId="0" xfId="0" applyFill="1" applyBorder="1" applyAlignment="1">
      <alignment horizontal="center"/>
    </xf>
    <xf numFmtId="166" fontId="0" fillId="0" borderId="0" xfId="0" applyNumberFormat="1" applyFill="1" applyBorder="1" applyAlignment="1">
      <alignment horizontal="center" vertical="center"/>
    </xf>
    <xf numFmtId="0" fontId="0" fillId="0" borderId="0" xfId="0" applyFill="1" applyBorder="1" applyAlignment="1">
      <alignment horizontal="center" vertical="center"/>
    </xf>
    <xf numFmtId="166" fontId="0" fillId="0" borderId="0" xfId="0" applyNumberFormat="1" applyAlignment="1">
      <alignment horizontal="center" vertical="center"/>
    </xf>
    <xf numFmtId="0" fontId="0" fillId="0" borderId="0" xfId="0" applyAlignment="1">
      <alignment horizontal="center" vertical="center"/>
    </xf>
    <xf numFmtId="0" fontId="4" fillId="0" borderId="0" xfId="0" applyFont="1" applyAlignment="1">
      <alignment horizontal="center"/>
    </xf>
    <xf numFmtId="0" fontId="0" fillId="0" borderId="0" xfId="0" applyFill="1" applyBorder="1" applyAlignment="1">
      <alignment horizontal="right"/>
    </xf>
  </cellXfs>
  <cellStyles count="2">
    <cellStyle name="Comma" xfId="1" builtinId="3"/>
    <cellStyle name="Normal" xfId="0" builtinId="0"/>
  </cellStyles>
  <dxfs count="19">
    <dxf>
      <alignment horizontal="center" vertical="bottom" textRotation="0" wrapText="0" indent="0" justifyLastLine="0" shrinkToFit="0" readingOrder="0"/>
    </dxf>
    <dxf>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numFmt numFmtId="166" formatCode="0.0%"/>
      <fill>
        <patternFill patternType="none">
          <fgColor indexed="64"/>
          <bgColor indexed="65"/>
        </patternFill>
      </fill>
      <alignment horizontal="center" vertical="center" textRotation="0" wrapText="0" indent="0" justifyLastLine="0" shrinkToFit="0" readingOrder="0"/>
    </dxf>
    <dxf>
      <numFmt numFmtId="166" formatCode="0.0%"/>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alignment horizontal="right" vertical="bottom" textRotation="0" wrapText="0" indent="1" justifyLastLine="0" shrinkToFit="0" readingOrder="0"/>
    </dxf>
    <dxf>
      <font>
        <b val="0"/>
        <i val="0"/>
        <strike val="0"/>
        <condense val="0"/>
        <extend val="0"/>
        <outline val="0"/>
        <shadow val="0"/>
        <u val="none"/>
        <vertAlign val="baseline"/>
        <sz val="10"/>
        <color theme="1"/>
        <name val="Arial"/>
        <family val="2"/>
        <scheme val="none"/>
      </font>
      <numFmt numFmtId="165" formatCode="#,##0_ ;\-#,##0\ "/>
      <border diagonalUp="0" diagonalDown="0">
        <left style="thin">
          <color theme="0" tint="-0.34998626667073579"/>
        </left>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Arial"/>
        <family val="2"/>
        <scheme val="none"/>
      </font>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Arial"/>
        <family val="2"/>
        <scheme val="none"/>
      </font>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Arial"/>
        <family val="2"/>
        <scheme val="none"/>
      </font>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Arial"/>
        <family val="2"/>
        <scheme val="none"/>
      </font>
      <border diagonalUp="0" diagonalDown="0">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10"/>
        <color theme="1"/>
        <name val="Arial"/>
        <family val="2"/>
        <scheme val="none"/>
      </font>
      <border diagonalUp="0" diagonalDown="0">
        <left/>
        <right style="thin">
          <color theme="0" tint="-0.34998626667073579"/>
        </right>
        <top style="thin">
          <color theme="0" tint="-0.34998626667073579"/>
        </top>
        <bottom style="thin">
          <color theme="0" tint="-0.34998626667073579"/>
        </bottom>
        <vertical/>
        <horizontal/>
      </border>
    </dxf>
    <dxf>
      <border outline="0">
        <top style="thin">
          <color theme="0" tint="-0.34998626667073579"/>
        </top>
      </border>
    </dxf>
    <dxf>
      <border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10"/>
        <color theme="1"/>
        <name val="Arial"/>
        <family val="2"/>
        <scheme val="none"/>
      </font>
    </dxf>
    <dxf>
      <border outline="0">
        <bottom style="thin">
          <color theme="0" tint="-0.34998626667073579"/>
        </bottom>
      </border>
    </dxf>
    <dxf>
      <font>
        <b/>
        <i val="0"/>
        <strike val="0"/>
        <condense val="0"/>
        <extend val="0"/>
        <outline val="0"/>
        <shadow val="0"/>
        <u val="none"/>
        <vertAlign val="baseline"/>
        <sz val="10"/>
        <color theme="1"/>
        <name val="Arial"/>
        <family val="2"/>
        <scheme val="none"/>
      </font>
      <border diagonalUp="0" diagonalDown="0" outline="0">
        <left style="thin">
          <color theme="0" tint="-0.34998626667073579"/>
        </left>
        <right style="thin">
          <color theme="0" tint="-0.34998626667073579"/>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 Data Sheets.xlsx]Q1!PivotTable4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Male</a:t>
            </a:r>
            <a:r>
              <a:rPr lang="en-US" baseline="0"/>
              <a:t> and Female </a:t>
            </a:r>
            <a:r>
              <a:rPr lang="en-US"/>
              <a:t>difference in headcount relative</a:t>
            </a:r>
            <a:r>
              <a:rPr lang="en-US" baseline="0"/>
              <a:t> to 2014</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'Q1'!$B$3:$B$4</c:f>
              <c:strCache>
                <c:ptCount val="1"/>
                <c:pt idx="0">
                  <c:v>Male</c:v>
                </c:pt>
              </c:strCache>
            </c:strRef>
          </c:tx>
          <c:spPr>
            <a:solidFill>
              <a:schemeClr val="accent1"/>
            </a:solidFill>
            <a:ln>
              <a:noFill/>
            </a:ln>
            <a:effectLst/>
          </c:spPr>
          <c:invertIfNegative val="0"/>
          <c:cat>
            <c:strRef>
              <c:f>'Q1'!$A$5:$A$10</c:f>
              <c:strCache>
                <c:ptCount val="5"/>
                <c:pt idx="0">
                  <c:v>2014</c:v>
                </c:pt>
                <c:pt idx="1">
                  <c:v>2015</c:v>
                </c:pt>
                <c:pt idx="2">
                  <c:v>2016</c:v>
                </c:pt>
                <c:pt idx="3">
                  <c:v>2017</c:v>
                </c:pt>
                <c:pt idx="4">
                  <c:v>2018</c:v>
                </c:pt>
              </c:strCache>
            </c:strRef>
          </c:cat>
          <c:val>
            <c:numRef>
              <c:f>'Q1'!$B$5:$B$10</c:f>
              <c:numCache>
                <c:formatCode>#,##0.0,\ "K"</c:formatCode>
                <c:ptCount val="5"/>
                <c:pt idx="1">
                  <c:v>-4803</c:v>
                </c:pt>
                <c:pt idx="2">
                  <c:v>-4955</c:v>
                </c:pt>
                <c:pt idx="3">
                  <c:v>-3941</c:v>
                </c:pt>
                <c:pt idx="4">
                  <c:v>-4198</c:v>
                </c:pt>
              </c:numCache>
            </c:numRef>
          </c:val>
          <c:extLst>
            <c:ext xmlns:c16="http://schemas.microsoft.com/office/drawing/2014/chart" uri="{C3380CC4-5D6E-409C-BE32-E72D297353CC}">
              <c16:uniqueId val="{00000000-CB59-47C4-8182-7F7AD6351FBE}"/>
            </c:ext>
          </c:extLst>
        </c:ser>
        <c:ser>
          <c:idx val="1"/>
          <c:order val="1"/>
          <c:tx>
            <c:strRef>
              <c:f>'Q1'!$C$3:$C$4</c:f>
              <c:strCache>
                <c:ptCount val="1"/>
                <c:pt idx="0">
                  <c:v>Female</c:v>
                </c:pt>
              </c:strCache>
            </c:strRef>
          </c:tx>
          <c:spPr>
            <a:solidFill>
              <a:schemeClr val="accent2"/>
            </a:solidFill>
            <a:ln>
              <a:noFill/>
            </a:ln>
            <a:effectLst/>
          </c:spPr>
          <c:invertIfNegative val="0"/>
          <c:cat>
            <c:strRef>
              <c:f>'Q1'!$A$5:$A$10</c:f>
              <c:strCache>
                <c:ptCount val="5"/>
                <c:pt idx="0">
                  <c:v>2014</c:v>
                </c:pt>
                <c:pt idx="1">
                  <c:v>2015</c:v>
                </c:pt>
                <c:pt idx="2">
                  <c:v>2016</c:v>
                </c:pt>
                <c:pt idx="3">
                  <c:v>2017</c:v>
                </c:pt>
                <c:pt idx="4">
                  <c:v>2018</c:v>
                </c:pt>
              </c:strCache>
            </c:strRef>
          </c:cat>
          <c:val>
            <c:numRef>
              <c:f>'Q1'!$C$5:$C$10</c:f>
              <c:numCache>
                <c:formatCode>#,##0.0,\ "K"</c:formatCode>
                <c:ptCount val="5"/>
                <c:pt idx="1">
                  <c:v>-2795</c:v>
                </c:pt>
                <c:pt idx="2">
                  <c:v>-2023</c:v>
                </c:pt>
                <c:pt idx="3">
                  <c:v>1353</c:v>
                </c:pt>
                <c:pt idx="4">
                  <c:v>1273</c:v>
                </c:pt>
              </c:numCache>
            </c:numRef>
          </c:val>
          <c:extLst>
            <c:ext xmlns:c16="http://schemas.microsoft.com/office/drawing/2014/chart" uri="{C3380CC4-5D6E-409C-BE32-E72D297353CC}">
              <c16:uniqueId val="{00000001-CB59-47C4-8182-7F7AD6351FBE}"/>
            </c:ext>
          </c:extLst>
        </c:ser>
        <c:dLbls>
          <c:showLegendKey val="0"/>
          <c:showVal val="0"/>
          <c:showCatName val="0"/>
          <c:showSerName val="0"/>
          <c:showPercent val="0"/>
          <c:showBubbleSize val="0"/>
        </c:dLbls>
        <c:gapWidth val="150"/>
        <c:axId val="1826476496"/>
        <c:axId val="1826452368"/>
      </c:barChart>
      <c:catAx>
        <c:axId val="182647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826452368"/>
        <c:crosses val="autoZero"/>
        <c:auto val="1"/>
        <c:lblAlgn val="ctr"/>
        <c:lblOffset val="100"/>
        <c:noMultiLvlLbl val="0"/>
      </c:catAx>
      <c:valAx>
        <c:axId val="182645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Headcount differnece from </a:t>
                </a:r>
                <a:r>
                  <a:rPr lang="en-US" baseline="0"/>
                  <a:t>2014</a:t>
                </a:r>
                <a:endParaRPr lang="en-US"/>
              </a:p>
            </c:rich>
          </c:tx>
          <c:layout>
            <c:manualLayout>
              <c:xMode val="edge"/>
              <c:yMode val="edge"/>
              <c:x val="2.1337122617144631E-2"/>
              <c:y val="7.6987940068555971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826476496"/>
        <c:crosses val="autoZero"/>
        <c:crossBetween val="between"/>
        <c:majorUnit val="2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 Data Sheets.xlsx]Q4-2!PivotTable20</c:name>
    <c:fmtId val="10"/>
  </c:pivotSource>
  <c:chart>
    <c:title>
      <c:tx>
        <c:strRef>
          <c:f>'Q4-2'!$C$2</c:f>
          <c:strCache>
            <c:ptCount val="1"/>
            <c:pt idx="0">
              <c:v>Male - Education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'Q4-2'!$C$2</c:f>
              <c:strCache>
                <c:ptCount val="1"/>
                <c:pt idx="0">
                  <c:v>Part-Time</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'Q4-2'!$C$2</c:f>
              <c:strCache>
                <c:ptCount val="5"/>
                <c:pt idx="0">
                  <c:v>2014</c:v>
                </c:pt>
                <c:pt idx="1">
                  <c:v>2015</c:v>
                </c:pt>
                <c:pt idx="2">
                  <c:v>2016</c:v>
                </c:pt>
                <c:pt idx="3">
                  <c:v>2017</c:v>
                </c:pt>
                <c:pt idx="4">
                  <c:v>2018</c:v>
                </c:pt>
              </c:strCache>
            </c:strRef>
          </c:cat>
          <c:val>
            <c:numRef>
              <c:f>'Q4-2'!$C$2</c:f>
              <c:numCache>
                <c:formatCode>0.0%</c:formatCode>
                <c:ptCount val="5"/>
                <c:pt idx="0">
                  <c:v>0.20131101583113456</c:v>
                </c:pt>
                <c:pt idx="1">
                  <c:v>0.22024419398907105</c:v>
                </c:pt>
                <c:pt idx="2">
                  <c:v>0.2342228935884525</c:v>
                </c:pt>
                <c:pt idx="3">
                  <c:v>0.30320687828531845</c:v>
                </c:pt>
                <c:pt idx="4">
                  <c:v>0.35342642147197295</c:v>
                </c:pt>
              </c:numCache>
            </c:numRef>
          </c:val>
          <c:smooth val="0"/>
          <c:extLst>
            <c:ext xmlns:c16="http://schemas.microsoft.com/office/drawing/2014/chart" uri="{C3380CC4-5D6E-409C-BE32-E72D297353CC}">
              <c16:uniqueId val="{00000000-57EC-4D1A-A22B-7FDA0F6A2354}"/>
            </c:ext>
          </c:extLst>
        </c:ser>
        <c:ser>
          <c:idx val="1"/>
          <c:order val="1"/>
          <c:tx>
            <c:strRef>
              <c:f>'Q4-2'!$C$2</c:f>
              <c:strCache>
                <c:ptCount val="1"/>
                <c:pt idx="0">
                  <c:v>Full-Time</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'Q4-2'!$C$2</c:f>
              <c:strCache>
                <c:ptCount val="5"/>
                <c:pt idx="0">
                  <c:v>2014</c:v>
                </c:pt>
                <c:pt idx="1">
                  <c:v>2015</c:v>
                </c:pt>
                <c:pt idx="2">
                  <c:v>2016</c:v>
                </c:pt>
                <c:pt idx="3">
                  <c:v>2017</c:v>
                </c:pt>
                <c:pt idx="4">
                  <c:v>2018</c:v>
                </c:pt>
              </c:strCache>
            </c:strRef>
          </c:cat>
          <c:val>
            <c:numRef>
              <c:f>'Q4-2'!$C$2</c:f>
              <c:numCache>
                <c:formatCode>0.0%</c:formatCode>
                <c:ptCount val="5"/>
                <c:pt idx="0">
                  <c:v>0.79868898416886547</c:v>
                </c:pt>
                <c:pt idx="1">
                  <c:v>0.77975580601092898</c:v>
                </c:pt>
                <c:pt idx="2">
                  <c:v>0.7657771064115475</c:v>
                </c:pt>
                <c:pt idx="3">
                  <c:v>0.69679312171468155</c:v>
                </c:pt>
                <c:pt idx="4">
                  <c:v>0.64657357852802699</c:v>
                </c:pt>
              </c:numCache>
            </c:numRef>
          </c:val>
          <c:smooth val="0"/>
          <c:extLst>
            <c:ext xmlns:c16="http://schemas.microsoft.com/office/drawing/2014/chart" uri="{C3380CC4-5D6E-409C-BE32-E72D297353CC}">
              <c16:uniqueId val="{00000001-57EC-4D1A-A22B-7FDA0F6A2354}"/>
            </c:ext>
          </c:extLst>
        </c:ser>
        <c:dLbls>
          <c:dLblPos val="t"/>
          <c:showLegendKey val="0"/>
          <c:showVal val="1"/>
          <c:showCatName val="0"/>
          <c:showSerName val="0"/>
          <c:showPercent val="0"/>
          <c:showBubbleSize val="0"/>
        </c:dLbls>
        <c:marker val="1"/>
        <c:smooth val="0"/>
        <c:axId val="1981763279"/>
        <c:axId val="1981764527"/>
      </c:lineChart>
      <c:catAx>
        <c:axId val="198176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981764527"/>
        <c:crosses val="autoZero"/>
        <c:auto val="1"/>
        <c:lblAlgn val="ctr"/>
        <c:lblOffset val="100"/>
        <c:noMultiLvlLbl val="0"/>
      </c:catAx>
      <c:valAx>
        <c:axId val="198176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Male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98176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 Data Sheets.xlsx]Q4-2!PivotTable21</c:name>
    <c:fmtId val="20"/>
  </c:pivotSource>
  <c:chart>
    <c:title>
      <c:tx>
        <c:strRef>
          <c:f>'Q4-2'!$H$2</c:f>
          <c:strCache>
            <c:ptCount val="1"/>
            <c:pt idx="0">
              <c:v>Female - Education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'Q4-2'!$H$2</c:f>
              <c:strCache>
                <c:ptCount val="1"/>
                <c:pt idx="0">
                  <c:v>Part-Time</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'Q4-2'!$H$2</c:f>
              <c:strCache>
                <c:ptCount val="5"/>
                <c:pt idx="0">
                  <c:v>2014</c:v>
                </c:pt>
                <c:pt idx="1">
                  <c:v>2015</c:v>
                </c:pt>
                <c:pt idx="2">
                  <c:v>2016</c:v>
                </c:pt>
                <c:pt idx="3">
                  <c:v>2017</c:v>
                </c:pt>
                <c:pt idx="4">
                  <c:v>2018</c:v>
                </c:pt>
              </c:strCache>
            </c:strRef>
          </c:cat>
          <c:val>
            <c:numRef>
              <c:f>'Q4-2'!$H$2</c:f>
              <c:numCache>
                <c:formatCode>0.0%</c:formatCode>
                <c:ptCount val="5"/>
                <c:pt idx="0">
                  <c:v>0.45884478864149725</c:v>
                </c:pt>
                <c:pt idx="1">
                  <c:v>0.47177140219983077</c:v>
                </c:pt>
                <c:pt idx="2">
                  <c:v>0.47831855145812346</c:v>
                </c:pt>
                <c:pt idx="3">
                  <c:v>0.47508708898248508</c:v>
                </c:pt>
                <c:pt idx="4">
                  <c:v>0.46835639869382678</c:v>
                </c:pt>
              </c:numCache>
            </c:numRef>
          </c:val>
          <c:smooth val="0"/>
          <c:extLst>
            <c:ext xmlns:c16="http://schemas.microsoft.com/office/drawing/2014/chart" uri="{C3380CC4-5D6E-409C-BE32-E72D297353CC}">
              <c16:uniqueId val="{00000000-D1D7-42B0-A2B6-E889AB81B61B}"/>
            </c:ext>
          </c:extLst>
        </c:ser>
        <c:ser>
          <c:idx val="1"/>
          <c:order val="1"/>
          <c:tx>
            <c:strRef>
              <c:f>'Q4-2'!$H$2</c:f>
              <c:strCache>
                <c:ptCount val="1"/>
                <c:pt idx="0">
                  <c:v>Full-Time</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'Q4-2'!$H$2</c:f>
              <c:strCache>
                <c:ptCount val="5"/>
                <c:pt idx="0">
                  <c:v>2014</c:v>
                </c:pt>
                <c:pt idx="1">
                  <c:v>2015</c:v>
                </c:pt>
                <c:pt idx="2">
                  <c:v>2016</c:v>
                </c:pt>
                <c:pt idx="3">
                  <c:v>2017</c:v>
                </c:pt>
                <c:pt idx="4">
                  <c:v>2018</c:v>
                </c:pt>
              </c:strCache>
            </c:strRef>
          </c:cat>
          <c:val>
            <c:numRef>
              <c:f>'Q4-2'!$H$2</c:f>
              <c:numCache>
                <c:formatCode>0.0%</c:formatCode>
                <c:ptCount val="5"/>
                <c:pt idx="0">
                  <c:v>0.54115521135850275</c:v>
                </c:pt>
                <c:pt idx="1">
                  <c:v>0.52822859780016918</c:v>
                </c:pt>
                <c:pt idx="2">
                  <c:v>0.52168144854187648</c:v>
                </c:pt>
                <c:pt idx="3">
                  <c:v>0.52491291101751492</c:v>
                </c:pt>
                <c:pt idx="4">
                  <c:v>0.53164360130617327</c:v>
                </c:pt>
              </c:numCache>
            </c:numRef>
          </c:val>
          <c:smooth val="0"/>
          <c:extLst>
            <c:ext xmlns:c16="http://schemas.microsoft.com/office/drawing/2014/chart" uri="{C3380CC4-5D6E-409C-BE32-E72D297353CC}">
              <c16:uniqueId val="{00000001-D1D7-42B0-A2B6-E889AB81B61B}"/>
            </c:ext>
          </c:extLst>
        </c:ser>
        <c:dLbls>
          <c:dLblPos val="t"/>
          <c:showLegendKey val="0"/>
          <c:showVal val="1"/>
          <c:showCatName val="0"/>
          <c:showSerName val="0"/>
          <c:showPercent val="0"/>
          <c:showBubbleSize val="0"/>
        </c:dLbls>
        <c:marker val="1"/>
        <c:smooth val="0"/>
        <c:axId val="1733155471"/>
        <c:axId val="1733161711"/>
      </c:lineChart>
      <c:catAx>
        <c:axId val="173315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33161711"/>
        <c:crosses val="autoZero"/>
        <c:auto val="1"/>
        <c:lblAlgn val="ctr"/>
        <c:lblOffset val="100"/>
        <c:noMultiLvlLbl val="0"/>
      </c:catAx>
      <c:valAx>
        <c:axId val="173316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Female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3315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 Data Sheets.xlsx]Q4-3!PivotTable20</c:name>
    <c:fmtId val="14"/>
  </c:pivotSource>
  <c:chart>
    <c:title>
      <c:tx>
        <c:strRef>
          <c:f>'Q4-3'!$C$2</c:f>
          <c:strCache>
            <c:ptCount val="1"/>
            <c:pt idx="0">
              <c:v>Male - Education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'Q4-3'!$B$4:$B$5</c:f>
              <c:strCache>
                <c:ptCount val="1"/>
                <c:pt idx="0">
                  <c:v>Part-Time</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'Q4-3'!$A$6:$A$11</c:f>
              <c:strCache>
                <c:ptCount val="5"/>
                <c:pt idx="0">
                  <c:v>2014</c:v>
                </c:pt>
                <c:pt idx="1">
                  <c:v>2015</c:v>
                </c:pt>
                <c:pt idx="2">
                  <c:v>2016</c:v>
                </c:pt>
                <c:pt idx="3">
                  <c:v>2017</c:v>
                </c:pt>
                <c:pt idx="4">
                  <c:v>2018</c:v>
                </c:pt>
              </c:strCache>
            </c:strRef>
          </c:cat>
          <c:val>
            <c:numRef>
              <c:f>'Q4-3'!$B$6:$B$11</c:f>
              <c:numCache>
                <c:formatCode>0.0%</c:formatCode>
                <c:ptCount val="5"/>
                <c:pt idx="0">
                  <c:v>0.20131101583113456</c:v>
                </c:pt>
                <c:pt idx="1">
                  <c:v>0.22024419398907105</c:v>
                </c:pt>
                <c:pt idx="2">
                  <c:v>0.2342228935884525</c:v>
                </c:pt>
                <c:pt idx="3">
                  <c:v>0.30320687828531845</c:v>
                </c:pt>
                <c:pt idx="4">
                  <c:v>0.35342642147197295</c:v>
                </c:pt>
              </c:numCache>
            </c:numRef>
          </c:val>
          <c:smooth val="0"/>
          <c:extLst>
            <c:ext xmlns:c16="http://schemas.microsoft.com/office/drawing/2014/chart" uri="{C3380CC4-5D6E-409C-BE32-E72D297353CC}">
              <c16:uniqueId val="{00000000-AE6C-4C9E-97E8-BC3AE5BE47E4}"/>
            </c:ext>
          </c:extLst>
        </c:ser>
        <c:ser>
          <c:idx val="1"/>
          <c:order val="1"/>
          <c:tx>
            <c:strRef>
              <c:f>'Q4-3'!$C$4:$C$5</c:f>
              <c:strCache>
                <c:ptCount val="1"/>
                <c:pt idx="0">
                  <c:v>Full-Time</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'Q4-3'!$A$6:$A$11</c:f>
              <c:strCache>
                <c:ptCount val="5"/>
                <c:pt idx="0">
                  <c:v>2014</c:v>
                </c:pt>
                <c:pt idx="1">
                  <c:v>2015</c:v>
                </c:pt>
                <c:pt idx="2">
                  <c:v>2016</c:v>
                </c:pt>
                <c:pt idx="3">
                  <c:v>2017</c:v>
                </c:pt>
                <c:pt idx="4">
                  <c:v>2018</c:v>
                </c:pt>
              </c:strCache>
            </c:strRef>
          </c:cat>
          <c:val>
            <c:numRef>
              <c:f>'Q4-3'!$C$6:$C$11</c:f>
              <c:numCache>
                <c:formatCode>0.0%</c:formatCode>
                <c:ptCount val="5"/>
                <c:pt idx="0">
                  <c:v>0.79868898416886547</c:v>
                </c:pt>
                <c:pt idx="1">
                  <c:v>0.77975580601092898</c:v>
                </c:pt>
                <c:pt idx="2">
                  <c:v>0.7657771064115475</c:v>
                </c:pt>
                <c:pt idx="3">
                  <c:v>0.69679312171468155</c:v>
                </c:pt>
                <c:pt idx="4">
                  <c:v>0.64657357852802699</c:v>
                </c:pt>
              </c:numCache>
            </c:numRef>
          </c:val>
          <c:smooth val="0"/>
          <c:extLst>
            <c:ext xmlns:c16="http://schemas.microsoft.com/office/drawing/2014/chart" uri="{C3380CC4-5D6E-409C-BE32-E72D297353CC}">
              <c16:uniqueId val="{00000001-AE6C-4C9E-97E8-BC3AE5BE47E4}"/>
            </c:ext>
          </c:extLst>
        </c:ser>
        <c:dLbls>
          <c:dLblPos val="t"/>
          <c:showLegendKey val="0"/>
          <c:showVal val="1"/>
          <c:showCatName val="0"/>
          <c:showSerName val="0"/>
          <c:showPercent val="0"/>
          <c:showBubbleSize val="0"/>
        </c:dLbls>
        <c:marker val="1"/>
        <c:smooth val="0"/>
        <c:axId val="1981763279"/>
        <c:axId val="1981764527"/>
      </c:lineChart>
      <c:catAx>
        <c:axId val="198176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981764527"/>
        <c:crosses val="autoZero"/>
        <c:auto val="1"/>
        <c:lblAlgn val="ctr"/>
        <c:lblOffset val="100"/>
        <c:noMultiLvlLbl val="0"/>
      </c:catAx>
      <c:valAx>
        <c:axId val="198176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Male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98176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 Data Sheets.xlsx]Q4-3!PivotTable21</c:name>
    <c:fmtId val="24"/>
  </c:pivotSource>
  <c:chart>
    <c:title>
      <c:tx>
        <c:strRef>
          <c:f>'Q4-3'!$C$32</c:f>
          <c:strCache>
            <c:ptCount val="1"/>
            <c:pt idx="0">
              <c:v>Male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pPr>
            <a:solidFill>
              <a:schemeClr val="accent2"/>
            </a:solidFill>
            <a:ln w="9525">
              <a:solidFill>
                <a:schemeClr val="accent2"/>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'Q4-3'!$B$34:$B$35</c:f>
              <c:strCache>
                <c:ptCount val="1"/>
                <c:pt idx="0">
                  <c:v>Part-Time</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'Q4-3'!$A$36:$A$41</c:f>
              <c:strCache>
                <c:ptCount val="5"/>
                <c:pt idx="0">
                  <c:v>2014</c:v>
                </c:pt>
                <c:pt idx="1">
                  <c:v>2015</c:v>
                </c:pt>
                <c:pt idx="2">
                  <c:v>2016</c:v>
                </c:pt>
                <c:pt idx="3">
                  <c:v>2017</c:v>
                </c:pt>
                <c:pt idx="4">
                  <c:v>2018</c:v>
                </c:pt>
              </c:strCache>
            </c:strRef>
          </c:cat>
          <c:val>
            <c:numRef>
              <c:f>'Q4-3'!$B$36:$B$41</c:f>
              <c:numCache>
                <c:formatCode>0.0%</c:formatCode>
                <c:ptCount val="5"/>
                <c:pt idx="0">
                  <c:v>0.20131101583113456</c:v>
                </c:pt>
                <c:pt idx="1">
                  <c:v>0.22024419398907105</c:v>
                </c:pt>
                <c:pt idx="2">
                  <c:v>0.2342228935884525</c:v>
                </c:pt>
                <c:pt idx="3">
                  <c:v>0.30320687828531845</c:v>
                </c:pt>
                <c:pt idx="4">
                  <c:v>0.35342642147197295</c:v>
                </c:pt>
              </c:numCache>
            </c:numRef>
          </c:val>
          <c:smooth val="0"/>
          <c:extLst>
            <c:ext xmlns:c16="http://schemas.microsoft.com/office/drawing/2014/chart" uri="{C3380CC4-5D6E-409C-BE32-E72D297353CC}">
              <c16:uniqueId val="{00000000-1270-4F5F-B264-889CC91661C8}"/>
            </c:ext>
          </c:extLst>
        </c:ser>
        <c:ser>
          <c:idx val="1"/>
          <c:order val="1"/>
          <c:tx>
            <c:strRef>
              <c:f>'Q4-3'!$C$34:$C$35</c:f>
              <c:strCache>
                <c:ptCount val="1"/>
                <c:pt idx="0">
                  <c:v>Full-Time</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'Q4-3'!$A$36:$A$41</c:f>
              <c:strCache>
                <c:ptCount val="5"/>
                <c:pt idx="0">
                  <c:v>2014</c:v>
                </c:pt>
                <c:pt idx="1">
                  <c:v>2015</c:v>
                </c:pt>
                <c:pt idx="2">
                  <c:v>2016</c:v>
                </c:pt>
                <c:pt idx="3">
                  <c:v>2017</c:v>
                </c:pt>
                <c:pt idx="4">
                  <c:v>2018</c:v>
                </c:pt>
              </c:strCache>
            </c:strRef>
          </c:cat>
          <c:val>
            <c:numRef>
              <c:f>'Q4-3'!$C$36:$C$41</c:f>
              <c:numCache>
                <c:formatCode>0.0%</c:formatCode>
                <c:ptCount val="5"/>
                <c:pt idx="0">
                  <c:v>0.79868898416886547</c:v>
                </c:pt>
                <c:pt idx="1">
                  <c:v>0.77975580601092898</c:v>
                </c:pt>
                <c:pt idx="2">
                  <c:v>0.7657771064115475</c:v>
                </c:pt>
                <c:pt idx="3">
                  <c:v>0.69679312171468155</c:v>
                </c:pt>
                <c:pt idx="4">
                  <c:v>0.64657357852802699</c:v>
                </c:pt>
              </c:numCache>
            </c:numRef>
          </c:val>
          <c:smooth val="0"/>
          <c:extLst>
            <c:ext xmlns:c16="http://schemas.microsoft.com/office/drawing/2014/chart" uri="{C3380CC4-5D6E-409C-BE32-E72D297353CC}">
              <c16:uniqueId val="{00000001-1270-4F5F-B264-889CC91661C8}"/>
            </c:ext>
          </c:extLst>
        </c:ser>
        <c:dLbls>
          <c:dLblPos val="t"/>
          <c:showLegendKey val="0"/>
          <c:showVal val="1"/>
          <c:showCatName val="0"/>
          <c:showSerName val="0"/>
          <c:showPercent val="0"/>
          <c:showBubbleSize val="0"/>
        </c:dLbls>
        <c:marker val="1"/>
        <c:smooth val="0"/>
        <c:axId val="1733155471"/>
        <c:axId val="1733161711"/>
      </c:lineChart>
      <c:catAx>
        <c:axId val="173315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33161711"/>
        <c:crosses val="autoZero"/>
        <c:auto val="1"/>
        <c:lblAlgn val="ctr"/>
        <c:lblOffset val="100"/>
        <c:noMultiLvlLbl val="0"/>
      </c:catAx>
      <c:valAx>
        <c:axId val="173316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Female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3315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 Data Sheets.xlsx]Q5!PivotTable3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'Q5'!$B$3:$B$4</c:f>
              <c:strCache>
                <c:ptCount val="1"/>
                <c:pt idx="0">
                  <c:v>Female</c:v>
                </c:pt>
              </c:strCache>
            </c:strRef>
          </c:tx>
          <c:spPr>
            <a:solidFill>
              <a:schemeClr val="accent1"/>
            </a:solidFill>
            <a:ln>
              <a:noFill/>
            </a:ln>
            <a:effectLst/>
          </c:spPr>
          <c:invertIfNegative val="0"/>
          <c:cat>
            <c:strRef>
              <c:f>'Q5'!$A$5:$A$10</c:f>
              <c:strCache>
                <c:ptCount val="5"/>
                <c:pt idx="0">
                  <c:v>2014</c:v>
                </c:pt>
                <c:pt idx="1">
                  <c:v>2015</c:v>
                </c:pt>
                <c:pt idx="2">
                  <c:v>2016</c:v>
                </c:pt>
                <c:pt idx="3">
                  <c:v>2017</c:v>
                </c:pt>
                <c:pt idx="4">
                  <c:v>2018</c:v>
                </c:pt>
              </c:strCache>
            </c:strRef>
          </c:cat>
          <c:val>
            <c:numRef>
              <c:f>'Q5'!$B$5:$B$10</c:f>
              <c:numCache>
                <c:formatCode>0.00%</c:formatCode>
                <c:ptCount val="5"/>
                <c:pt idx="0">
                  <c:v>0.86276451783718056</c:v>
                </c:pt>
                <c:pt idx="1">
                  <c:v>0.86280397141349707</c:v>
                </c:pt>
                <c:pt idx="2">
                  <c:v>0.85741485496687453</c:v>
                </c:pt>
                <c:pt idx="3">
                  <c:v>0.82905498642930908</c:v>
                </c:pt>
                <c:pt idx="4">
                  <c:v>0.80370601336302894</c:v>
                </c:pt>
              </c:numCache>
            </c:numRef>
          </c:val>
          <c:extLst>
            <c:ext xmlns:c16="http://schemas.microsoft.com/office/drawing/2014/chart" uri="{C3380CC4-5D6E-409C-BE32-E72D297353CC}">
              <c16:uniqueId val="{00000000-B860-493F-8593-3AF84086BCAC}"/>
            </c:ext>
          </c:extLst>
        </c:ser>
        <c:ser>
          <c:idx val="1"/>
          <c:order val="1"/>
          <c:tx>
            <c:strRef>
              <c:f>'Q5'!$C$3:$C$4</c:f>
              <c:strCache>
                <c:ptCount val="1"/>
                <c:pt idx="0">
                  <c:v>Male</c:v>
                </c:pt>
              </c:strCache>
            </c:strRef>
          </c:tx>
          <c:spPr>
            <a:solidFill>
              <a:schemeClr val="accent2"/>
            </a:solidFill>
            <a:ln>
              <a:noFill/>
            </a:ln>
            <a:effectLst/>
          </c:spPr>
          <c:invertIfNegative val="0"/>
          <c:cat>
            <c:strRef>
              <c:f>'Q5'!$A$5:$A$10</c:f>
              <c:strCache>
                <c:ptCount val="5"/>
                <c:pt idx="0">
                  <c:v>2014</c:v>
                </c:pt>
                <c:pt idx="1">
                  <c:v>2015</c:v>
                </c:pt>
                <c:pt idx="2">
                  <c:v>2016</c:v>
                </c:pt>
                <c:pt idx="3">
                  <c:v>2017</c:v>
                </c:pt>
                <c:pt idx="4">
                  <c:v>2018</c:v>
                </c:pt>
              </c:strCache>
            </c:strRef>
          </c:cat>
          <c:val>
            <c:numRef>
              <c:f>'Q5'!$C$5:$C$10</c:f>
              <c:numCache>
                <c:formatCode>0.00%</c:formatCode>
                <c:ptCount val="5"/>
                <c:pt idx="0">
                  <c:v>0.13723548216281944</c:v>
                </c:pt>
                <c:pt idx="1">
                  <c:v>0.13719602858650295</c:v>
                </c:pt>
                <c:pt idx="2">
                  <c:v>0.14258514503312544</c:v>
                </c:pt>
                <c:pt idx="3">
                  <c:v>0.17094501357069097</c:v>
                </c:pt>
                <c:pt idx="4">
                  <c:v>0.19629398663697104</c:v>
                </c:pt>
              </c:numCache>
            </c:numRef>
          </c:val>
          <c:extLst>
            <c:ext xmlns:c16="http://schemas.microsoft.com/office/drawing/2014/chart" uri="{C3380CC4-5D6E-409C-BE32-E72D297353CC}">
              <c16:uniqueId val="{00000010-B860-493F-8593-3AF84086BCAC}"/>
            </c:ext>
          </c:extLst>
        </c:ser>
        <c:dLbls>
          <c:showLegendKey val="0"/>
          <c:showVal val="0"/>
          <c:showCatName val="0"/>
          <c:showSerName val="0"/>
          <c:showPercent val="0"/>
          <c:showBubbleSize val="0"/>
        </c:dLbls>
        <c:gapWidth val="219"/>
        <c:overlap val="-27"/>
        <c:axId val="1970136575"/>
        <c:axId val="1970118687"/>
      </c:barChart>
      <c:catAx>
        <c:axId val="197013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118687"/>
        <c:crosses val="autoZero"/>
        <c:auto val="1"/>
        <c:lblAlgn val="ctr"/>
        <c:lblOffset val="100"/>
        <c:noMultiLvlLbl val="0"/>
      </c:catAx>
      <c:valAx>
        <c:axId val="19701186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13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ANNUAL PART-TIME</a:t>
            </a:r>
            <a:r>
              <a:rPr lang="en-US" baseline="0"/>
              <a:t> FEMALE EMPLOYMENT TREND -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2"/>
              </a:solidFill>
              <a:ln w="9525">
                <a:no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bg2">
                    <a:lumMod val="50000"/>
                  </a:schemeClr>
                </a:solidFill>
                <a:prstDash val="sysDash"/>
              </a:ln>
              <a:effectLst/>
            </c:spPr>
            <c:trendlineType val="linear"/>
            <c:dispRSqr val="0"/>
            <c:dispEq val="0"/>
          </c:trendline>
          <c:xVal>
            <c:numRef>
              <c:f>'Q5'!$O$38:$O$48</c:f>
              <c:numCache>
                <c:formatCode>General</c:formatCode>
                <c:ptCount val="11"/>
                <c:pt idx="0">
                  <c:v>2014</c:v>
                </c:pt>
                <c:pt idx="1">
                  <c:v>2015</c:v>
                </c:pt>
                <c:pt idx="2">
                  <c:v>2016</c:v>
                </c:pt>
                <c:pt idx="3">
                  <c:v>2017</c:v>
                </c:pt>
                <c:pt idx="4">
                  <c:v>2018</c:v>
                </c:pt>
                <c:pt idx="5">
                  <c:v>2025</c:v>
                </c:pt>
              </c:numCache>
            </c:numRef>
          </c:xVal>
          <c:yVal>
            <c:numRef>
              <c:f>'Q5'!$P$38:$P$48</c:f>
              <c:numCache>
                <c:formatCode>0.0%</c:formatCode>
                <c:ptCount val="11"/>
                <c:pt idx="0">
                  <c:v>0.35944291924044841</c:v>
                </c:pt>
                <c:pt idx="1">
                  <c:v>0.37169447188002364</c:v>
                </c:pt>
                <c:pt idx="2">
                  <c:v>0.36359591848504447</c:v>
                </c:pt>
                <c:pt idx="3">
                  <c:v>0.36859126718103108</c:v>
                </c:pt>
                <c:pt idx="4">
                  <c:v>0.36665867367882005</c:v>
                </c:pt>
                <c:pt idx="5">
                  <c:v>0.37619212385304923</c:v>
                </c:pt>
              </c:numCache>
            </c:numRef>
          </c:yVal>
          <c:smooth val="0"/>
          <c:extLst>
            <c:ext xmlns:c16="http://schemas.microsoft.com/office/drawing/2014/chart" uri="{C3380CC4-5D6E-409C-BE32-E72D297353CC}">
              <c16:uniqueId val="{00000000-BDE0-4927-B5B7-A692171A9933}"/>
            </c:ext>
          </c:extLst>
        </c:ser>
        <c:dLbls>
          <c:dLblPos val="t"/>
          <c:showLegendKey val="0"/>
          <c:showVal val="1"/>
          <c:showCatName val="0"/>
          <c:showSerName val="0"/>
          <c:showPercent val="0"/>
          <c:showBubbleSize val="0"/>
        </c:dLbls>
        <c:axId val="838203999"/>
        <c:axId val="838218975"/>
      </c:scatterChart>
      <c:valAx>
        <c:axId val="838203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838218975"/>
        <c:crosses val="autoZero"/>
        <c:crossBetween val="midCat"/>
      </c:valAx>
      <c:valAx>
        <c:axId val="83821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Female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838203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ANNUAL</a:t>
            </a:r>
            <a:r>
              <a:rPr lang="en-US" baseline="0"/>
              <a:t> PART-TIME MALE EMPLOYMENT TREND -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2"/>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bg2">
                    <a:lumMod val="50000"/>
                  </a:schemeClr>
                </a:solidFill>
                <a:prstDash val="sysDash"/>
              </a:ln>
              <a:effectLst/>
            </c:spPr>
            <c:trendlineType val="linear"/>
            <c:dispRSqr val="0"/>
            <c:dispEq val="0"/>
          </c:trendline>
          <c:xVal>
            <c:numRef>
              <c:f>'Q5'!$O$38:$O$48</c:f>
              <c:numCache>
                <c:formatCode>General</c:formatCode>
                <c:ptCount val="11"/>
                <c:pt idx="0">
                  <c:v>2014</c:v>
                </c:pt>
                <c:pt idx="1">
                  <c:v>2015</c:v>
                </c:pt>
                <c:pt idx="2">
                  <c:v>2016</c:v>
                </c:pt>
                <c:pt idx="3">
                  <c:v>2017</c:v>
                </c:pt>
                <c:pt idx="4">
                  <c:v>2018</c:v>
                </c:pt>
                <c:pt idx="5">
                  <c:v>2025</c:v>
                </c:pt>
              </c:numCache>
            </c:numRef>
          </c:xVal>
          <c:yVal>
            <c:numRef>
              <c:f>'Q5'!$Q$38:$Q$48</c:f>
              <c:numCache>
                <c:formatCode>0.0%</c:formatCode>
                <c:ptCount val="11"/>
                <c:pt idx="0">
                  <c:v>0.10170119686939082</c:v>
                </c:pt>
                <c:pt idx="1">
                  <c:v>0.10769091757902505</c:v>
                </c:pt>
                <c:pt idx="2">
                  <c:v>0.11064875540880788</c:v>
                </c:pt>
                <c:pt idx="3">
                  <c:v>0.13994374120956399</c:v>
                </c:pt>
                <c:pt idx="4">
                  <c:v>0.16515879500191138</c:v>
                </c:pt>
                <c:pt idx="5">
                  <c:v>0.26827989911975791</c:v>
                </c:pt>
              </c:numCache>
            </c:numRef>
          </c:yVal>
          <c:smooth val="0"/>
          <c:extLst>
            <c:ext xmlns:c16="http://schemas.microsoft.com/office/drawing/2014/chart" uri="{C3380CC4-5D6E-409C-BE32-E72D297353CC}">
              <c16:uniqueId val="{00000000-9BCB-41A5-9B33-378DA0B86481}"/>
            </c:ext>
          </c:extLst>
        </c:ser>
        <c:dLbls>
          <c:dLblPos val="t"/>
          <c:showLegendKey val="0"/>
          <c:showVal val="1"/>
          <c:showCatName val="0"/>
          <c:showSerName val="0"/>
          <c:showPercent val="0"/>
          <c:showBubbleSize val="0"/>
        </c:dLbls>
        <c:axId val="1740935247"/>
        <c:axId val="1740937327"/>
      </c:scatterChart>
      <c:valAx>
        <c:axId val="17409352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40937327"/>
        <c:crosses val="autoZero"/>
        <c:crossBetween val="midCat"/>
      </c:valAx>
      <c:valAx>
        <c:axId val="1740937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Male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40935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ANNUAL</a:t>
            </a:r>
            <a:r>
              <a:rPr lang="en-US" baseline="0"/>
              <a:t> PART-TIME EMPLOYMENT TREND -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2"/>
              </a:solidFill>
              <a:ln w="9525">
                <a:noFill/>
              </a:ln>
              <a:effectLst/>
            </c:spPr>
          </c:marker>
          <c:dLbls>
            <c:dLbl>
              <c:idx val="1"/>
              <c:layout>
                <c:manualLayout>
                  <c:x val="-5.3748604807474724E-2"/>
                  <c:y val="-0.115326843095509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B23-4299-9419-BBDAF681B83E}"/>
                </c:ext>
              </c:extLst>
            </c:dLbl>
            <c:dLbl>
              <c:idx val="3"/>
              <c:layout>
                <c:manualLayout>
                  <c:x val="-5.832197343376979E-2"/>
                  <c:y val="-0.103536725751349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B23-4299-9419-BBDAF681B83E}"/>
                </c:ext>
              </c:extLst>
            </c:dLbl>
            <c:dLbl>
              <c:idx val="4"/>
              <c:layout>
                <c:manualLayout>
                  <c:x val="-3.3168445989146714E-2"/>
                  <c:y val="-7.20964128335891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B23-4299-9419-BBDAF681B8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bg2">
                    <a:lumMod val="50000"/>
                  </a:schemeClr>
                </a:solidFill>
                <a:prstDash val="sysDash"/>
              </a:ln>
              <a:effectLst/>
            </c:spPr>
            <c:trendlineType val="linear"/>
            <c:dispRSqr val="0"/>
            <c:dispEq val="0"/>
          </c:trendline>
          <c:xVal>
            <c:numRef>
              <c:f>'Q5'!$O$68:$O$73</c:f>
              <c:numCache>
                <c:formatCode>General</c:formatCode>
                <c:ptCount val="6"/>
                <c:pt idx="0">
                  <c:v>2014</c:v>
                </c:pt>
                <c:pt idx="1">
                  <c:v>2015</c:v>
                </c:pt>
                <c:pt idx="2">
                  <c:v>2016</c:v>
                </c:pt>
                <c:pt idx="3">
                  <c:v>2017</c:v>
                </c:pt>
                <c:pt idx="4">
                  <c:v>2018</c:v>
                </c:pt>
                <c:pt idx="5">
                  <c:v>2025</c:v>
                </c:pt>
              </c:numCache>
            </c:numRef>
          </c:xVal>
          <c:yVal>
            <c:numRef>
              <c:f>'Q5'!$P$68:$P$73</c:f>
              <c:numCache>
                <c:formatCode>0.0%</c:formatCode>
                <c:ptCount val="6"/>
                <c:pt idx="0">
                  <c:v>0.26668933143297985</c:v>
                </c:pt>
                <c:pt idx="1">
                  <c:v>0.27814465282947382</c:v>
                </c:pt>
                <c:pt idx="2">
                  <c:v>0.2742143859864094</c:v>
                </c:pt>
                <c:pt idx="3">
                  <c:v>0.28811970605349702</c:v>
                </c:pt>
                <c:pt idx="4">
                  <c:v>0.29581510567648767</c:v>
                </c:pt>
                <c:pt idx="5">
                  <c:v>0.34200057793570338</c:v>
                </c:pt>
              </c:numCache>
            </c:numRef>
          </c:yVal>
          <c:smooth val="0"/>
          <c:extLst>
            <c:ext xmlns:c16="http://schemas.microsoft.com/office/drawing/2014/chart" uri="{C3380CC4-5D6E-409C-BE32-E72D297353CC}">
              <c16:uniqueId val="{00000003-4B23-4299-9419-BBDAF681B83E}"/>
            </c:ext>
          </c:extLst>
        </c:ser>
        <c:dLbls>
          <c:dLblPos val="t"/>
          <c:showLegendKey val="0"/>
          <c:showVal val="1"/>
          <c:showCatName val="0"/>
          <c:showSerName val="0"/>
          <c:showPercent val="0"/>
          <c:showBubbleSize val="0"/>
        </c:dLbls>
        <c:axId val="1740935247"/>
        <c:axId val="1740937327"/>
      </c:scatterChart>
      <c:valAx>
        <c:axId val="17409352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40937327"/>
        <c:crosses val="autoZero"/>
        <c:crossBetween val="midCat"/>
      </c:valAx>
      <c:valAx>
        <c:axId val="1740937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Male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40935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 Data Sheets.xlsx]Q1!PivotTable4</c:name>
    <c:fmtId val="19"/>
  </c:pivotSource>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Male and Female difference in headcount relative to 2014 </a:t>
            </a:r>
          </a:p>
        </c:rich>
      </c:tx>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'Q1'!$B$3:$B$4</c:f>
              <c:strCache>
                <c:ptCount val="1"/>
                <c:pt idx="0">
                  <c:v>Male</c:v>
                </c:pt>
              </c:strCache>
            </c:strRef>
          </c:tx>
          <c:spPr>
            <a:solidFill>
              <a:schemeClr val="accent1"/>
            </a:solidFill>
            <a:ln>
              <a:noFill/>
            </a:ln>
            <a:effectLst/>
          </c:spPr>
          <c:invertIfNegative val="0"/>
          <c:cat>
            <c:strRef>
              <c:f>'Q1'!$A$5:$A$10</c:f>
              <c:strCache>
                <c:ptCount val="5"/>
                <c:pt idx="0">
                  <c:v>2014</c:v>
                </c:pt>
                <c:pt idx="1">
                  <c:v>2015</c:v>
                </c:pt>
                <c:pt idx="2">
                  <c:v>2016</c:v>
                </c:pt>
                <c:pt idx="3">
                  <c:v>2017</c:v>
                </c:pt>
                <c:pt idx="4">
                  <c:v>2018</c:v>
                </c:pt>
              </c:strCache>
            </c:strRef>
          </c:cat>
          <c:val>
            <c:numRef>
              <c:f>'Q1'!$B$5:$B$10</c:f>
              <c:numCache>
                <c:formatCode>#,##0.0,\ "K"</c:formatCode>
                <c:ptCount val="5"/>
                <c:pt idx="1">
                  <c:v>-4803</c:v>
                </c:pt>
                <c:pt idx="2">
                  <c:v>-4955</c:v>
                </c:pt>
                <c:pt idx="3">
                  <c:v>-3941</c:v>
                </c:pt>
                <c:pt idx="4">
                  <c:v>-4198</c:v>
                </c:pt>
              </c:numCache>
            </c:numRef>
          </c:val>
          <c:extLst>
            <c:ext xmlns:c16="http://schemas.microsoft.com/office/drawing/2014/chart" uri="{C3380CC4-5D6E-409C-BE32-E72D297353CC}">
              <c16:uniqueId val="{00000000-348E-48F4-A062-5DA39A1DE8FC}"/>
            </c:ext>
          </c:extLst>
        </c:ser>
        <c:ser>
          <c:idx val="1"/>
          <c:order val="1"/>
          <c:tx>
            <c:strRef>
              <c:f>'Q1'!$C$3:$C$4</c:f>
              <c:strCache>
                <c:ptCount val="1"/>
                <c:pt idx="0">
                  <c:v>Female</c:v>
                </c:pt>
              </c:strCache>
            </c:strRef>
          </c:tx>
          <c:spPr>
            <a:solidFill>
              <a:schemeClr val="accent2"/>
            </a:solidFill>
            <a:ln>
              <a:noFill/>
            </a:ln>
            <a:effectLst/>
          </c:spPr>
          <c:invertIfNegative val="0"/>
          <c:cat>
            <c:strRef>
              <c:f>'Q1'!$A$5:$A$10</c:f>
              <c:strCache>
                <c:ptCount val="5"/>
                <c:pt idx="0">
                  <c:v>2014</c:v>
                </c:pt>
                <c:pt idx="1">
                  <c:v>2015</c:v>
                </c:pt>
                <c:pt idx="2">
                  <c:v>2016</c:v>
                </c:pt>
                <c:pt idx="3">
                  <c:v>2017</c:v>
                </c:pt>
                <c:pt idx="4">
                  <c:v>2018</c:v>
                </c:pt>
              </c:strCache>
            </c:strRef>
          </c:cat>
          <c:val>
            <c:numRef>
              <c:f>'Q1'!$C$5:$C$10</c:f>
              <c:numCache>
                <c:formatCode>#,##0.0,\ "K"</c:formatCode>
                <c:ptCount val="5"/>
                <c:pt idx="1">
                  <c:v>-2795</c:v>
                </c:pt>
                <c:pt idx="2">
                  <c:v>-2023</c:v>
                </c:pt>
                <c:pt idx="3">
                  <c:v>1353</c:v>
                </c:pt>
                <c:pt idx="4">
                  <c:v>1273</c:v>
                </c:pt>
              </c:numCache>
            </c:numRef>
          </c:val>
          <c:extLst>
            <c:ext xmlns:c16="http://schemas.microsoft.com/office/drawing/2014/chart" uri="{C3380CC4-5D6E-409C-BE32-E72D297353CC}">
              <c16:uniqueId val="{00000001-348E-48F4-A062-5DA39A1DE8FC}"/>
            </c:ext>
          </c:extLst>
        </c:ser>
        <c:dLbls>
          <c:showLegendKey val="0"/>
          <c:showVal val="0"/>
          <c:showCatName val="0"/>
          <c:showSerName val="0"/>
          <c:showPercent val="0"/>
          <c:showBubbleSize val="0"/>
        </c:dLbls>
        <c:gapWidth val="150"/>
        <c:axId val="1826476496"/>
        <c:axId val="1826452368"/>
      </c:barChart>
      <c:catAx>
        <c:axId val="182647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826452368"/>
        <c:crosses val="autoZero"/>
        <c:auto val="1"/>
        <c:lblAlgn val="ctr"/>
        <c:lblOffset val="100"/>
        <c:noMultiLvlLbl val="0"/>
      </c:catAx>
      <c:valAx>
        <c:axId val="182645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r>
                  <a:rPr lang="en-US"/>
                  <a:t>Headcount differnece from 2014</a:t>
                </a:r>
              </a:p>
            </c:rich>
          </c:tx>
          <c:layout>
            <c:manualLayout>
              <c:xMode val="edge"/>
              <c:yMode val="edge"/>
              <c:x val="2.1337122617144631E-2"/>
              <c:y val="7.6987940068555971E-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826476496"/>
        <c:crosses val="autoZero"/>
        <c:crossBetween val="between"/>
        <c:majorUnit val="2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 Data Sheets.xlsx]Q1!PivotTable26</c:name>
    <c:fmtId val="15"/>
  </c:pivotSource>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Male vs Female ratio per annum</a:t>
            </a:r>
          </a:p>
        </c:rich>
      </c:tx>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3.2564202761649522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3.0393255910872868E-2"/>
              <c:y val="3.6919828157095567E-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3.0393255910872888E-2"/>
              <c:y val="-6.7685569711865343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3.0393255910872888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2.388041535854296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30444278588221"/>
          <c:y val="0.16239301038700277"/>
          <c:w val="0.79583671466201811"/>
          <c:h val="0.45679982462087693"/>
        </c:manualLayout>
      </c:layout>
      <c:barChart>
        <c:barDir val="bar"/>
        <c:grouping val="stacked"/>
        <c:varyColors val="0"/>
        <c:ser>
          <c:idx val="0"/>
          <c:order val="0"/>
          <c:tx>
            <c:strRef>
              <c:f>'Q1'!$G$2:$G$3</c:f>
              <c:strCache>
                <c:ptCount val="1"/>
                <c:pt idx="0">
                  <c:v>Male</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7-2C57-49CD-BC37-CC95F2F5C978}"/>
              </c:ext>
            </c:extLst>
          </c:dPt>
          <c:dPt>
            <c:idx val="1"/>
            <c:invertIfNegative val="0"/>
            <c:bubble3D val="0"/>
            <c:extLst>
              <c:ext xmlns:c16="http://schemas.microsoft.com/office/drawing/2014/chart" uri="{C3380CC4-5D6E-409C-BE32-E72D297353CC}">
                <c16:uniqueId val="{00000006-2C57-49CD-BC37-CC95F2F5C978}"/>
              </c:ext>
            </c:extLst>
          </c:dPt>
          <c:dPt>
            <c:idx val="2"/>
            <c:invertIfNegative val="0"/>
            <c:bubble3D val="0"/>
            <c:extLst>
              <c:ext xmlns:c16="http://schemas.microsoft.com/office/drawing/2014/chart" uri="{C3380CC4-5D6E-409C-BE32-E72D297353CC}">
                <c16:uniqueId val="{00000005-2C57-49CD-BC37-CC95F2F5C978}"/>
              </c:ext>
            </c:extLst>
          </c:dPt>
          <c:dPt>
            <c:idx val="3"/>
            <c:invertIfNegative val="0"/>
            <c:bubble3D val="0"/>
            <c:extLst>
              <c:ext xmlns:c16="http://schemas.microsoft.com/office/drawing/2014/chart" uri="{C3380CC4-5D6E-409C-BE32-E72D297353CC}">
                <c16:uniqueId val="{00000003-2C57-49CD-BC37-CC95F2F5C978}"/>
              </c:ext>
            </c:extLst>
          </c:dPt>
          <c:dPt>
            <c:idx val="4"/>
            <c:invertIfNegative val="0"/>
            <c:bubble3D val="0"/>
            <c:extLst>
              <c:ext xmlns:c16="http://schemas.microsoft.com/office/drawing/2014/chart" uri="{C3380CC4-5D6E-409C-BE32-E72D297353CC}">
                <c16:uniqueId val="{00000004-2C57-49CD-BC37-CC95F2F5C978}"/>
              </c:ext>
            </c:extLst>
          </c:dPt>
          <c:dLbls>
            <c:dLbl>
              <c:idx val="0"/>
              <c:layout>
                <c:manualLayout>
                  <c:x val="2.3880415358542965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C57-49CD-BC37-CC95F2F5C978}"/>
                </c:ext>
              </c:extLst>
            </c:dLbl>
            <c:dLbl>
              <c:idx val="1"/>
              <c:layout>
                <c:manualLayout>
                  <c:x val="3.0393255910872888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C57-49CD-BC37-CC95F2F5C978}"/>
                </c:ext>
              </c:extLst>
            </c:dLbl>
            <c:dLbl>
              <c:idx val="2"/>
              <c:layout>
                <c:manualLayout>
                  <c:x val="3.0393255910872888E-2"/>
                  <c:y val="-6.768556971186534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57-49CD-BC37-CC95F2F5C978}"/>
                </c:ext>
              </c:extLst>
            </c:dLbl>
            <c:dLbl>
              <c:idx val="3"/>
              <c:layout>
                <c:manualLayout>
                  <c:x val="3.0393255910872868E-2"/>
                  <c:y val="3.691982815709556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57-49CD-BC37-CC95F2F5C978}"/>
                </c:ext>
              </c:extLst>
            </c:dLbl>
            <c:dLbl>
              <c:idx val="4"/>
              <c:layout>
                <c:manualLayout>
                  <c:x val="3.2564202761649522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57-49CD-BC37-CC95F2F5C978}"/>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'Q1'!$F$4:$F$8</c:f>
              <c:strCache>
                <c:ptCount val="5"/>
                <c:pt idx="0">
                  <c:v>2014</c:v>
                </c:pt>
                <c:pt idx="1">
                  <c:v>2015</c:v>
                </c:pt>
                <c:pt idx="2">
                  <c:v>2016</c:v>
                </c:pt>
                <c:pt idx="3">
                  <c:v>2017</c:v>
                </c:pt>
                <c:pt idx="4">
                  <c:v>2018</c:v>
                </c:pt>
              </c:strCache>
            </c:strRef>
          </c:cat>
          <c:val>
            <c:numRef>
              <c:f>'Q1'!$G$4:$G$8</c:f>
              <c:numCache>
                <c:formatCode>0.00%</c:formatCode>
                <c:ptCount val="5"/>
                <c:pt idx="0">
                  <c:v>0.35987028779894609</c:v>
                </c:pt>
                <c:pt idx="1">
                  <c:v>0.3543506044766761</c:v>
                </c:pt>
                <c:pt idx="2">
                  <c:v>0.35336048608576826</c:v>
                </c:pt>
                <c:pt idx="3">
                  <c:v>0.35194590794556041</c:v>
                </c:pt>
                <c:pt idx="4">
                  <c:v>0.35158119432878299</c:v>
                </c:pt>
              </c:numCache>
            </c:numRef>
          </c:val>
          <c:extLst>
            <c:ext xmlns:c16="http://schemas.microsoft.com/office/drawing/2014/chart" uri="{C3380CC4-5D6E-409C-BE32-E72D297353CC}">
              <c16:uniqueId val="{00000000-2C57-49CD-BC37-CC95F2F5C978}"/>
            </c:ext>
          </c:extLst>
        </c:ser>
        <c:ser>
          <c:idx val="1"/>
          <c:order val="1"/>
          <c:tx>
            <c:strRef>
              <c:f>'Q1'!$H$2:$H$3</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'Q1'!$F$4:$F$8</c:f>
              <c:strCache>
                <c:ptCount val="5"/>
                <c:pt idx="0">
                  <c:v>2014</c:v>
                </c:pt>
                <c:pt idx="1">
                  <c:v>2015</c:v>
                </c:pt>
                <c:pt idx="2">
                  <c:v>2016</c:v>
                </c:pt>
                <c:pt idx="3">
                  <c:v>2017</c:v>
                </c:pt>
                <c:pt idx="4">
                  <c:v>2018</c:v>
                </c:pt>
              </c:strCache>
            </c:strRef>
          </c:cat>
          <c:val>
            <c:numRef>
              <c:f>'Q1'!$H$4:$H$8</c:f>
              <c:numCache>
                <c:formatCode>0.00%</c:formatCode>
                <c:ptCount val="5"/>
                <c:pt idx="0">
                  <c:v>0.64012971220105386</c:v>
                </c:pt>
                <c:pt idx="1">
                  <c:v>0.6456493955233239</c:v>
                </c:pt>
                <c:pt idx="2">
                  <c:v>0.6466395139142318</c:v>
                </c:pt>
                <c:pt idx="3">
                  <c:v>0.64805409205443965</c:v>
                </c:pt>
                <c:pt idx="4">
                  <c:v>0.64841880567121701</c:v>
                </c:pt>
              </c:numCache>
            </c:numRef>
          </c:val>
          <c:extLst>
            <c:ext xmlns:c16="http://schemas.microsoft.com/office/drawing/2014/chart" uri="{C3380CC4-5D6E-409C-BE32-E72D297353CC}">
              <c16:uniqueId val="{00000001-2C57-49CD-BC37-CC95F2F5C978}"/>
            </c:ext>
          </c:extLst>
        </c:ser>
        <c:dLbls>
          <c:dLblPos val="ctr"/>
          <c:showLegendKey val="0"/>
          <c:showVal val="1"/>
          <c:showCatName val="0"/>
          <c:showSerName val="0"/>
          <c:showPercent val="0"/>
          <c:showBubbleSize val="0"/>
        </c:dLbls>
        <c:gapWidth val="219"/>
        <c:overlap val="100"/>
        <c:axId val="1733843264"/>
        <c:axId val="1733837440"/>
      </c:barChart>
      <c:catAx>
        <c:axId val="173384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33837440"/>
        <c:crosses val="autoZero"/>
        <c:auto val="1"/>
        <c:lblAlgn val="ctr"/>
        <c:lblOffset val="100"/>
        <c:noMultiLvlLbl val="0"/>
      </c:catAx>
      <c:valAx>
        <c:axId val="1733837440"/>
        <c:scaling>
          <c:orientation val="minMax"/>
          <c:max val="0.66000000000000014"/>
          <c:min val="0.3400000000000000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33843264"/>
        <c:crosses val="autoZero"/>
        <c:crossBetween val="between"/>
        <c:majorUnit val="5.000000000000001E-2"/>
        <c:minorUnit val="2.5000000000000005E-2"/>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 Data Sheets.xlsx]Q1!PivotTable26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Male</a:t>
            </a:r>
            <a:r>
              <a:rPr lang="en-US" baseline="0"/>
              <a:t> vs Female ratio per annum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'Q1'!$G$2:$G$3</c:f>
              <c:strCache>
                <c:ptCount val="1"/>
                <c:pt idx="0">
                  <c:v>Male</c:v>
                </c:pt>
              </c:strCache>
            </c:strRef>
          </c:tx>
          <c:spPr>
            <a:solidFill>
              <a:schemeClr val="accent1"/>
            </a:solidFill>
            <a:ln>
              <a:noFill/>
            </a:ln>
            <a:effectLst/>
          </c:spPr>
          <c:invertIfNegative val="0"/>
          <c:cat>
            <c:strRef>
              <c:f>'Q1'!$F$4:$F$8</c:f>
              <c:strCache>
                <c:ptCount val="5"/>
                <c:pt idx="0">
                  <c:v>2014</c:v>
                </c:pt>
                <c:pt idx="1">
                  <c:v>2015</c:v>
                </c:pt>
                <c:pt idx="2">
                  <c:v>2016</c:v>
                </c:pt>
                <c:pt idx="3">
                  <c:v>2017</c:v>
                </c:pt>
                <c:pt idx="4">
                  <c:v>2018</c:v>
                </c:pt>
              </c:strCache>
            </c:strRef>
          </c:cat>
          <c:val>
            <c:numRef>
              <c:f>'Q1'!$G$4:$G$8</c:f>
              <c:numCache>
                <c:formatCode>0.00%</c:formatCode>
                <c:ptCount val="5"/>
                <c:pt idx="0">
                  <c:v>0.35987028779894609</c:v>
                </c:pt>
                <c:pt idx="1">
                  <c:v>0.3543506044766761</c:v>
                </c:pt>
                <c:pt idx="2">
                  <c:v>0.35336048608576826</c:v>
                </c:pt>
                <c:pt idx="3">
                  <c:v>0.35194590794556041</c:v>
                </c:pt>
                <c:pt idx="4">
                  <c:v>0.35158119432878299</c:v>
                </c:pt>
              </c:numCache>
            </c:numRef>
          </c:val>
          <c:extLst>
            <c:ext xmlns:c16="http://schemas.microsoft.com/office/drawing/2014/chart" uri="{C3380CC4-5D6E-409C-BE32-E72D297353CC}">
              <c16:uniqueId val="{00000000-4B8B-48C5-A389-CEF5613E94B8}"/>
            </c:ext>
          </c:extLst>
        </c:ser>
        <c:ser>
          <c:idx val="1"/>
          <c:order val="1"/>
          <c:tx>
            <c:strRef>
              <c:f>'Q1'!$H$2:$H$3</c:f>
              <c:strCache>
                <c:ptCount val="1"/>
                <c:pt idx="0">
                  <c:v>Female</c:v>
                </c:pt>
              </c:strCache>
            </c:strRef>
          </c:tx>
          <c:spPr>
            <a:solidFill>
              <a:schemeClr val="accent2"/>
            </a:solidFill>
            <a:ln>
              <a:noFill/>
            </a:ln>
            <a:effectLst/>
          </c:spPr>
          <c:invertIfNegative val="0"/>
          <c:cat>
            <c:strRef>
              <c:f>'Q1'!$F$4:$F$8</c:f>
              <c:strCache>
                <c:ptCount val="5"/>
                <c:pt idx="0">
                  <c:v>2014</c:v>
                </c:pt>
                <c:pt idx="1">
                  <c:v>2015</c:v>
                </c:pt>
                <c:pt idx="2">
                  <c:v>2016</c:v>
                </c:pt>
                <c:pt idx="3">
                  <c:v>2017</c:v>
                </c:pt>
                <c:pt idx="4">
                  <c:v>2018</c:v>
                </c:pt>
              </c:strCache>
            </c:strRef>
          </c:cat>
          <c:val>
            <c:numRef>
              <c:f>'Q1'!$H$4:$H$8</c:f>
              <c:numCache>
                <c:formatCode>0.00%</c:formatCode>
                <c:ptCount val="5"/>
                <c:pt idx="0">
                  <c:v>0.64012971220105386</c:v>
                </c:pt>
                <c:pt idx="1">
                  <c:v>0.6456493955233239</c:v>
                </c:pt>
                <c:pt idx="2">
                  <c:v>0.6466395139142318</c:v>
                </c:pt>
                <c:pt idx="3">
                  <c:v>0.64805409205443965</c:v>
                </c:pt>
                <c:pt idx="4">
                  <c:v>0.64841880567121701</c:v>
                </c:pt>
              </c:numCache>
            </c:numRef>
          </c:val>
          <c:extLst>
            <c:ext xmlns:c16="http://schemas.microsoft.com/office/drawing/2014/chart" uri="{C3380CC4-5D6E-409C-BE32-E72D297353CC}">
              <c16:uniqueId val="{00000001-4B8B-48C5-A389-CEF5613E94B8}"/>
            </c:ext>
          </c:extLst>
        </c:ser>
        <c:dLbls>
          <c:showLegendKey val="0"/>
          <c:showVal val="0"/>
          <c:showCatName val="0"/>
          <c:showSerName val="0"/>
          <c:showPercent val="0"/>
          <c:showBubbleSize val="0"/>
        </c:dLbls>
        <c:gapWidth val="219"/>
        <c:overlap val="100"/>
        <c:axId val="1733843264"/>
        <c:axId val="1733837440"/>
      </c:barChart>
      <c:catAx>
        <c:axId val="173384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33837440"/>
        <c:crosses val="autoZero"/>
        <c:auto val="1"/>
        <c:lblAlgn val="ctr"/>
        <c:lblOffset val="100"/>
        <c:noMultiLvlLbl val="0"/>
      </c:catAx>
      <c:valAx>
        <c:axId val="1733837440"/>
        <c:scaling>
          <c:orientation val="minMax"/>
          <c:max val="0.66000000000000014"/>
          <c:min val="0.3400000000000000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33843264"/>
        <c:crosses val="autoZero"/>
        <c:crossBetween val="between"/>
        <c:majorUnit val="5.000000000000001E-2"/>
        <c:minorUnit val="2.5000000000000005E-2"/>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 Data Sheets.xlsx]Q2!PivotTable1</c:name>
    <c:fmtId val="30"/>
  </c:pivotSource>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CURRENT (2018) PART-TIME REPRESENTATION PER CLUSTER</a:t>
            </a:r>
          </a:p>
        </c:rich>
      </c:tx>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1.1150935707282619E-2"/>
              <c:y val="-9.634519633806904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tint val="77000"/>
            </a:schemeClr>
          </a:solidFill>
          <a:ln>
            <a:noFill/>
          </a:ln>
          <a:effectLst/>
        </c:spPr>
        <c:dLbl>
          <c:idx val="0"/>
          <c:layout>
            <c:manualLayout>
              <c:x val="1.1150935707282619E-2"/>
              <c:y val="-9.634519633806904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tint val="77000"/>
            </a:schemeClr>
          </a:solidFill>
          <a:ln>
            <a:noFill/>
          </a:ln>
          <a:effectLst/>
        </c:spPr>
        <c:dLbl>
          <c:idx val="0"/>
          <c:layout>
            <c:manualLayout>
              <c:x val="1.1150935707282619E-2"/>
              <c:y val="-9.634519633806904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'Q2'!$M$3:$M$4</c:f>
              <c:strCache>
                <c:ptCount val="1"/>
                <c:pt idx="0">
                  <c:v>Part-Time</c:v>
                </c:pt>
              </c:strCache>
            </c:strRef>
          </c:tx>
          <c:spPr>
            <a:solidFill>
              <a:schemeClr val="accent2">
                <a:tint val="77000"/>
              </a:schemeClr>
            </a:solidFill>
            <a:ln>
              <a:noFill/>
            </a:ln>
            <a:effectLst/>
          </c:spPr>
          <c:invertIfNegative val="0"/>
          <c:dPt>
            <c:idx val="0"/>
            <c:invertIfNegative val="0"/>
            <c:bubble3D val="0"/>
            <c:spPr>
              <a:solidFill>
                <a:schemeClr val="accent2">
                  <a:tint val="77000"/>
                </a:schemeClr>
              </a:solidFill>
              <a:ln>
                <a:noFill/>
              </a:ln>
              <a:effectLst/>
            </c:spPr>
            <c:extLst>
              <c:ext xmlns:c16="http://schemas.microsoft.com/office/drawing/2014/chart" uri="{C3380CC4-5D6E-409C-BE32-E72D297353CC}">
                <c16:uniqueId val="{00000001-FFB6-4751-A3AD-B491DAB22D4C}"/>
              </c:ext>
            </c:extLst>
          </c:dPt>
          <c:dPt>
            <c:idx val="4"/>
            <c:invertIfNegative val="0"/>
            <c:bubble3D val="0"/>
            <c:extLst>
              <c:ext xmlns:c16="http://schemas.microsoft.com/office/drawing/2014/chart" uri="{C3380CC4-5D6E-409C-BE32-E72D297353CC}">
                <c16:uniqueId val="{00000001-07D9-41D2-A094-852712CC0F98}"/>
              </c:ext>
            </c:extLst>
          </c:dPt>
          <c:dLbls>
            <c:dLbl>
              <c:idx val="0"/>
              <c:layout>
                <c:manualLayout>
                  <c:x val="1.1150935707282619E-2"/>
                  <c:y val="-9.634519633806904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B6-4751-A3AD-B491DAB22D4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'Q2'!$L$5:$L$15</c:f>
              <c:strCache>
                <c:ptCount val="10"/>
                <c:pt idx="0">
                  <c:v>Industry</c:v>
                </c:pt>
                <c:pt idx="1">
                  <c:v>Treasury</c:v>
                </c:pt>
                <c:pt idx="2">
                  <c:v>Justice</c:v>
                </c:pt>
                <c:pt idx="3">
                  <c:v>Premier &amp; Cabinet</c:v>
                </c:pt>
                <c:pt idx="4">
                  <c:v>Family &amp; Community Services</c:v>
                </c:pt>
                <c:pt idx="5">
                  <c:v>Planning &amp; Environment</c:v>
                </c:pt>
                <c:pt idx="6">
                  <c:v>Transport</c:v>
                </c:pt>
                <c:pt idx="7">
                  <c:v>Finance, Services &amp; Innovation</c:v>
                </c:pt>
                <c:pt idx="8">
                  <c:v>Health</c:v>
                </c:pt>
                <c:pt idx="9">
                  <c:v>Education</c:v>
                </c:pt>
              </c:strCache>
            </c:strRef>
          </c:cat>
          <c:val>
            <c:numRef>
              <c:f>'Q2'!$M$5:$M$15</c:f>
              <c:numCache>
                <c:formatCode>0.00%</c:formatCode>
                <c:ptCount val="10"/>
                <c:pt idx="0">
                  <c:v>6.6628421570234395E-2</c:v>
                </c:pt>
                <c:pt idx="1">
                  <c:v>9.7432521395655031E-2</c:v>
                </c:pt>
                <c:pt idx="2">
                  <c:v>0.10570971409322498</c:v>
                </c:pt>
                <c:pt idx="3">
                  <c:v>0.12918149466192172</c:v>
                </c:pt>
                <c:pt idx="4">
                  <c:v>0.14162607718246534</c:v>
                </c:pt>
                <c:pt idx="5">
                  <c:v>0.14186535123778204</c:v>
                </c:pt>
                <c:pt idx="6">
                  <c:v>0.14228148342288036</c:v>
                </c:pt>
                <c:pt idx="7">
                  <c:v>0.24160601080065744</c:v>
                </c:pt>
                <c:pt idx="8">
                  <c:v>0.33148340532560555</c:v>
                </c:pt>
                <c:pt idx="9">
                  <c:v>0.44202150220369929</c:v>
                </c:pt>
              </c:numCache>
            </c:numRef>
          </c:val>
          <c:extLst>
            <c:ext xmlns:c16="http://schemas.microsoft.com/office/drawing/2014/chart" uri="{C3380CC4-5D6E-409C-BE32-E72D297353CC}">
              <c16:uniqueId val="{00000002-07D9-41D2-A094-852712CC0F98}"/>
            </c:ext>
          </c:extLst>
        </c:ser>
        <c:ser>
          <c:idx val="1"/>
          <c:order val="1"/>
          <c:tx>
            <c:strRef>
              <c:f>'Q2'!$N$3:$N$4</c:f>
              <c:strCache>
                <c:ptCount val="1"/>
                <c:pt idx="0">
                  <c:v>Full-Time</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'Q2'!$L$5:$L$15</c:f>
              <c:strCache>
                <c:ptCount val="10"/>
                <c:pt idx="0">
                  <c:v>Industry</c:v>
                </c:pt>
                <c:pt idx="1">
                  <c:v>Treasury</c:v>
                </c:pt>
                <c:pt idx="2">
                  <c:v>Justice</c:v>
                </c:pt>
                <c:pt idx="3">
                  <c:v>Premier &amp; Cabinet</c:v>
                </c:pt>
                <c:pt idx="4">
                  <c:v>Family &amp; Community Services</c:v>
                </c:pt>
                <c:pt idx="5">
                  <c:v>Planning &amp; Environment</c:v>
                </c:pt>
                <c:pt idx="6">
                  <c:v>Transport</c:v>
                </c:pt>
                <c:pt idx="7">
                  <c:v>Finance, Services &amp; Innovation</c:v>
                </c:pt>
                <c:pt idx="8">
                  <c:v>Health</c:v>
                </c:pt>
                <c:pt idx="9">
                  <c:v>Education</c:v>
                </c:pt>
              </c:strCache>
            </c:strRef>
          </c:cat>
          <c:val>
            <c:numRef>
              <c:f>'Q2'!$N$5:$N$15</c:f>
              <c:numCache>
                <c:formatCode>0.00%</c:formatCode>
                <c:ptCount val="10"/>
                <c:pt idx="0">
                  <c:v>0.93337157842976559</c:v>
                </c:pt>
                <c:pt idx="1">
                  <c:v>0.90256747860434494</c:v>
                </c:pt>
                <c:pt idx="2">
                  <c:v>0.89429028590677506</c:v>
                </c:pt>
                <c:pt idx="3">
                  <c:v>0.87081850533807825</c:v>
                </c:pt>
                <c:pt idx="4">
                  <c:v>0.85837392281753466</c:v>
                </c:pt>
                <c:pt idx="5">
                  <c:v>0.85813464876221801</c:v>
                </c:pt>
                <c:pt idx="6">
                  <c:v>0.85771851657711962</c:v>
                </c:pt>
                <c:pt idx="7">
                  <c:v>0.75839398919934253</c:v>
                </c:pt>
                <c:pt idx="8">
                  <c:v>0.66851659467439439</c:v>
                </c:pt>
                <c:pt idx="9">
                  <c:v>0.55797849779630071</c:v>
                </c:pt>
              </c:numCache>
            </c:numRef>
          </c:val>
          <c:extLst>
            <c:ext xmlns:c16="http://schemas.microsoft.com/office/drawing/2014/chart" uri="{C3380CC4-5D6E-409C-BE32-E72D297353CC}">
              <c16:uniqueId val="{00000003-07D9-41D2-A094-852712CC0F98}"/>
            </c:ext>
          </c:extLst>
        </c:ser>
        <c:dLbls>
          <c:showLegendKey val="0"/>
          <c:showVal val="0"/>
          <c:showCatName val="0"/>
          <c:showSerName val="0"/>
          <c:showPercent val="0"/>
          <c:showBubbleSize val="0"/>
        </c:dLbls>
        <c:gapWidth val="50"/>
        <c:overlap val="100"/>
        <c:axId val="692180767"/>
        <c:axId val="692181599"/>
      </c:barChart>
      <c:catAx>
        <c:axId val="69218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692181599"/>
        <c:crosses val="autoZero"/>
        <c:auto val="1"/>
        <c:lblAlgn val="ctr"/>
        <c:lblOffset val="100"/>
        <c:noMultiLvlLbl val="0"/>
      </c:catAx>
      <c:valAx>
        <c:axId val="692181599"/>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692180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 Data Sheets.xlsx]Q4-1!PivotTable1</c:name>
    <c:fmtId val="20"/>
  </c:pivotSource>
  <c:chart>
    <c:title>
      <c:tx>
        <c:strRef>
          <c:f>'Q4-1'!$I$1</c:f>
          <c:strCache>
            <c:ptCount val="1"/>
            <c:pt idx="0">
              <c:v>Part-time vs Full-time in Education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6"/>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7"/>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'Q4-1'!$I$1</c:f>
              <c:strCache>
                <c:ptCount val="1"/>
                <c:pt idx="0">
                  <c:v>Part-Time</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'Q4-1'!$I$1</c:f>
              <c:strCache>
                <c:ptCount val="5"/>
                <c:pt idx="0">
                  <c:v>2014</c:v>
                </c:pt>
                <c:pt idx="1">
                  <c:v>2015</c:v>
                </c:pt>
                <c:pt idx="2">
                  <c:v>2016</c:v>
                </c:pt>
                <c:pt idx="3">
                  <c:v>2017</c:v>
                </c:pt>
                <c:pt idx="4">
                  <c:v>2018</c:v>
                </c:pt>
              </c:strCache>
            </c:strRef>
          </c:cat>
          <c:val>
            <c:numRef>
              <c:f>'Q4-1'!$I$1</c:f>
              <c:numCache>
                <c:formatCode>0.0%</c:formatCode>
                <c:ptCount val="5"/>
                <c:pt idx="0">
                  <c:v>0.39744030826395099</c:v>
                </c:pt>
                <c:pt idx="1">
                  <c:v>0.41368431430543234</c:v>
                </c:pt>
                <c:pt idx="2">
                  <c:v>0.42304110682453105</c:v>
                </c:pt>
                <c:pt idx="3">
                  <c:v>0.43563893461020498</c:v>
                </c:pt>
                <c:pt idx="4">
                  <c:v>0.44202150220369929</c:v>
                </c:pt>
              </c:numCache>
            </c:numRef>
          </c:val>
          <c:smooth val="0"/>
          <c:extLst>
            <c:ext xmlns:c16="http://schemas.microsoft.com/office/drawing/2014/chart" uri="{C3380CC4-5D6E-409C-BE32-E72D297353CC}">
              <c16:uniqueId val="{00000000-53A5-471E-947E-E4E744DC23B8}"/>
            </c:ext>
          </c:extLst>
        </c:ser>
        <c:ser>
          <c:idx val="1"/>
          <c:order val="1"/>
          <c:tx>
            <c:strRef>
              <c:f>'Q4-1'!$I$1</c:f>
              <c:strCache>
                <c:ptCount val="1"/>
                <c:pt idx="0">
                  <c:v>Full-Time</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'Q4-1'!$I$1</c:f>
              <c:strCache>
                <c:ptCount val="5"/>
                <c:pt idx="0">
                  <c:v>2014</c:v>
                </c:pt>
                <c:pt idx="1">
                  <c:v>2015</c:v>
                </c:pt>
                <c:pt idx="2">
                  <c:v>2016</c:v>
                </c:pt>
                <c:pt idx="3">
                  <c:v>2017</c:v>
                </c:pt>
                <c:pt idx="4">
                  <c:v>2018</c:v>
                </c:pt>
              </c:strCache>
            </c:strRef>
          </c:cat>
          <c:val>
            <c:numRef>
              <c:f>'Q4-1'!$I$1</c:f>
              <c:numCache>
                <c:formatCode>0.0%</c:formatCode>
                <c:ptCount val="5"/>
                <c:pt idx="0">
                  <c:v>0.60255969173604895</c:v>
                </c:pt>
                <c:pt idx="1">
                  <c:v>0.58631568569456771</c:v>
                </c:pt>
                <c:pt idx="2">
                  <c:v>0.57695889317546889</c:v>
                </c:pt>
                <c:pt idx="3">
                  <c:v>0.56436106538979502</c:v>
                </c:pt>
                <c:pt idx="4">
                  <c:v>0.55797849779630071</c:v>
                </c:pt>
              </c:numCache>
            </c:numRef>
          </c:val>
          <c:smooth val="0"/>
          <c:extLst>
            <c:ext xmlns:c16="http://schemas.microsoft.com/office/drawing/2014/chart" uri="{C3380CC4-5D6E-409C-BE32-E72D297353CC}">
              <c16:uniqueId val="{00000001-53A5-471E-947E-E4E744DC23B8}"/>
            </c:ext>
          </c:extLst>
        </c:ser>
        <c:dLbls>
          <c:dLblPos val="t"/>
          <c:showLegendKey val="0"/>
          <c:showVal val="1"/>
          <c:showCatName val="0"/>
          <c:showSerName val="0"/>
          <c:showPercent val="0"/>
          <c:showBubbleSize val="0"/>
        </c:dLbls>
        <c:marker val="1"/>
        <c:smooth val="0"/>
        <c:axId val="692180767"/>
        <c:axId val="692181599"/>
      </c:lineChart>
      <c:catAx>
        <c:axId val="69218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692181599"/>
        <c:crosses val="autoZero"/>
        <c:auto val="1"/>
        <c:lblAlgn val="ctr"/>
        <c:lblOffset val="100"/>
        <c:noMultiLvlLbl val="0"/>
      </c:catAx>
      <c:valAx>
        <c:axId val="69218159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69218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 Data Sheets.xlsx]Q3!PivotTable3</c:name>
    <c:fmtId val="21"/>
  </c:pivotSource>
  <c:chart>
    <c:title>
      <c:tx>
        <c:rich>
          <a:bodyPr rot="0" spcFirstLastPara="1" vertOverflow="ellipsis" vert="horz" wrap="square" anchor="ctr" anchorCtr="1"/>
          <a:lstStyle/>
          <a:p>
            <a:pPr>
              <a:defRPr sz="96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CURRENT REPRESENTATION OF MALE AND FEMALE PART-TIME EMPLOYEES AS A PROPORTION TO THE RESPECTIVE MALE AND THE FEMALE WORKFORCE IN EACH CLUSTER</a:t>
            </a:r>
          </a:p>
        </c:rich>
      </c:tx>
      <c:layout>
        <c:manualLayout>
          <c:xMode val="edge"/>
          <c:yMode val="edge"/>
          <c:x val="0.14232325453443892"/>
          <c:y val="6.8530825994179201E-2"/>
        </c:manualLayout>
      </c:layout>
      <c:overlay val="0"/>
      <c:spPr>
        <a:noFill/>
        <a:ln>
          <a:noFill/>
        </a:ln>
        <a:effectLst/>
      </c:spPr>
      <c:txPr>
        <a:bodyPr rot="0" spcFirstLastPara="1" vertOverflow="ellipsis" vert="horz" wrap="square" anchor="ctr" anchorCtr="1"/>
        <a:lstStyle/>
        <a:p>
          <a:pPr>
            <a:defRPr sz="96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tint val="77000"/>
            </a:schemeClr>
          </a:solidFill>
          <a:ln>
            <a:noFill/>
          </a:ln>
          <a:effectLst/>
        </c:spPr>
      </c:pivotFmt>
      <c:pivotFmt>
        <c:idx val="6"/>
        <c:spPr>
          <a:solidFill>
            <a:schemeClr val="accent2">
              <a:tint val="77000"/>
            </a:schemeClr>
          </a:solidFill>
          <a:ln>
            <a:noFill/>
          </a:ln>
          <a:effectLst/>
        </c:spPr>
      </c:pivotFmt>
      <c:pivotFmt>
        <c:idx val="7"/>
        <c:spPr>
          <a:solidFill>
            <a:schemeClr val="accent2">
              <a:tint val="77000"/>
            </a:schemeClr>
          </a:solidFill>
          <a:ln>
            <a:noFill/>
          </a:ln>
          <a:effectLst/>
        </c:spPr>
      </c:pivotFmt>
      <c:pivotFmt>
        <c:idx val="8"/>
        <c:spPr>
          <a:solidFill>
            <a:schemeClr val="accent2">
              <a:tint val="77000"/>
            </a:schemeClr>
          </a:solidFill>
          <a:ln>
            <a:noFill/>
          </a:ln>
          <a:effectLst/>
        </c:spPr>
      </c:pivotFmt>
      <c:pivotFmt>
        <c:idx val="9"/>
        <c:spPr>
          <a:solidFill>
            <a:schemeClr val="accent2">
              <a:tint val="77000"/>
            </a:schemeClr>
          </a:solidFill>
          <a:ln>
            <a:noFill/>
          </a:ln>
          <a:effectLst/>
        </c:spPr>
      </c:pivotFmt>
      <c:pivotFmt>
        <c:idx val="10"/>
        <c:spPr>
          <a:solidFill>
            <a:schemeClr val="accent2">
              <a:tint val="77000"/>
            </a:schemeClr>
          </a:solidFill>
          <a:ln>
            <a:noFill/>
          </a:ln>
          <a:effectLst/>
        </c:spPr>
      </c:pivotFmt>
      <c:pivotFmt>
        <c:idx val="11"/>
        <c:spPr>
          <a:solidFill>
            <a:schemeClr val="accent2">
              <a:tint val="77000"/>
            </a:schemeClr>
          </a:solidFill>
          <a:ln>
            <a:noFill/>
          </a:ln>
          <a:effectLst/>
        </c:spPr>
      </c:pivotFmt>
      <c:pivotFmt>
        <c:idx val="12"/>
        <c:spPr>
          <a:solidFill>
            <a:schemeClr val="accent2">
              <a:tint val="77000"/>
            </a:schemeClr>
          </a:solidFill>
          <a:ln>
            <a:noFill/>
          </a:ln>
          <a:effectLst/>
        </c:spPr>
      </c:pivotFmt>
      <c:pivotFmt>
        <c:idx val="13"/>
        <c:spPr>
          <a:solidFill>
            <a:schemeClr val="accent2">
              <a:tint val="77000"/>
            </a:schemeClr>
          </a:solidFill>
          <a:ln>
            <a:noFill/>
          </a:ln>
          <a:effectLst/>
        </c:spPr>
      </c:pivotFmt>
      <c:pivotFmt>
        <c:idx val="14"/>
        <c:spPr>
          <a:solidFill>
            <a:schemeClr val="accent2">
              <a:tint val="77000"/>
            </a:schemeClr>
          </a:solidFill>
          <a:ln>
            <a:noFill/>
          </a:ln>
          <a:effectLst/>
        </c:spPr>
      </c:pivotFmt>
      <c:pivotFmt>
        <c:idx val="15"/>
        <c:spPr>
          <a:solidFill>
            <a:schemeClr val="accent2">
              <a:tint val="77000"/>
            </a:schemeClr>
          </a:solidFill>
          <a:ln>
            <a:noFill/>
          </a:ln>
          <a:effectLst/>
        </c:spPr>
      </c:pivotFmt>
      <c:pivotFmt>
        <c:idx val="16"/>
        <c:spPr>
          <a:solidFill>
            <a:schemeClr val="accent2">
              <a:tint val="77000"/>
            </a:schemeClr>
          </a:solidFill>
          <a:ln>
            <a:noFill/>
          </a:ln>
          <a:effectLst/>
        </c:spPr>
      </c:pivotFmt>
      <c:pivotFmt>
        <c:idx val="17"/>
        <c:spPr>
          <a:solidFill>
            <a:schemeClr val="accent2">
              <a:tint val="77000"/>
            </a:schemeClr>
          </a:solidFill>
          <a:ln>
            <a:noFill/>
          </a:ln>
          <a:effectLst/>
        </c:spPr>
      </c:pivotFmt>
      <c:pivotFmt>
        <c:idx val="18"/>
        <c:spPr>
          <a:solidFill>
            <a:schemeClr val="accent2">
              <a:tint val="77000"/>
            </a:schemeClr>
          </a:solidFill>
          <a:ln>
            <a:noFill/>
          </a:ln>
          <a:effectLst/>
        </c:spPr>
      </c:pivotFmt>
      <c:pivotFmt>
        <c:idx val="19"/>
        <c:spPr>
          <a:solidFill>
            <a:schemeClr val="accent2">
              <a:tint val="77000"/>
            </a:schemeClr>
          </a:solidFill>
          <a:ln>
            <a:noFill/>
          </a:ln>
          <a:effectLst/>
        </c:spPr>
      </c:pivotFmt>
      <c:pivotFmt>
        <c:idx val="20"/>
        <c:spPr>
          <a:solidFill>
            <a:schemeClr val="accent2">
              <a:tint val="77000"/>
            </a:schemeClr>
          </a:solidFill>
          <a:ln>
            <a:noFill/>
          </a:ln>
          <a:effectLst/>
        </c:spPr>
      </c:pivotFmt>
      <c:pivotFmt>
        <c:idx val="21"/>
        <c:spPr>
          <a:solidFill>
            <a:schemeClr val="accent2">
              <a:tint val="77000"/>
            </a:schemeClr>
          </a:solidFill>
          <a:ln>
            <a:noFill/>
          </a:ln>
          <a:effectLst/>
        </c:spPr>
      </c:pivotFmt>
      <c:pivotFmt>
        <c:idx val="22"/>
        <c:spPr>
          <a:solidFill>
            <a:schemeClr val="accent2">
              <a:tint val="77000"/>
            </a:schemeClr>
          </a:solidFill>
          <a:ln>
            <a:noFill/>
          </a:ln>
          <a:effectLst/>
        </c:spPr>
      </c:pivotFmt>
      <c:pivotFmt>
        <c:idx val="23"/>
        <c:spPr>
          <a:solidFill>
            <a:schemeClr val="accent2">
              <a:tint val="77000"/>
            </a:schemeClr>
          </a:solidFill>
          <a:ln>
            <a:noFill/>
          </a:ln>
          <a:effectLst/>
        </c:spPr>
      </c:pivotFmt>
      <c:pivotFmt>
        <c:idx val="24"/>
        <c:spPr>
          <a:solidFill>
            <a:schemeClr val="accent2">
              <a:tint val="77000"/>
            </a:schemeClr>
          </a:solidFill>
          <a:ln>
            <a:noFill/>
          </a:ln>
          <a:effectLst/>
        </c:spPr>
      </c:pivotFmt>
      <c:pivotFmt>
        <c:idx val="25"/>
        <c:spPr>
          <a:solidFill>
            <a:schemeClr val="accent2"/>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'Q3'!$I$3:$I$4</c:f>
              <c:strCache>
                <c:ptCount val="1"/>
                <c:pt idx="0">
                  <c:v>Part-Time</c:v>
                </c:pt>
              </c:strCache>
            </c:strRef>
          </c:tx>
          <c:spPr>
            <a:solidFill>
              <a:schemeClr val="accent2">
                <a:tint val="77000"/>
              </a:schemeClr>
            </a:solidFill>
            <a:ln>
              <a:noFill/>
            </a:ln>
            <a:effectLst/>
          </c:spPr>
          <c:invertIfNegative val="0"/>
          <c:dLbls>
            <c:spPr>
              <a:noFill/>
              <a:ln>
                <a:noFill/>
              </a:ln>
              <a:effectLst/>
            </c:spPr>
            <c:txPr>
              <a:bodyPr rot="0" spcFirstLastPara="1" vertOverflow="clip" horzOverflow="clip" vert="horz" wrap="square" lIns="36576" tIns="18288" rIns="36576" bIns="18288" anchor="ctr" anchorCtr="1">
                <a:spAutoFit/>
              </a:bodyPr>
              <a:lstStyle/>
              <a:p>
                <a:pPr>
                  <a:defRPr sz="800" b="0" i="0" u="none" strike="noStrike" kern="1200" baseline="0">
                    <a:solidFill>
                      <a:schemeClr val="dk1">
                        <a:lumMod val="65000"/>
                        <a:lumOff val="35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multiLvlStrRef>
              <c:f>'Q3'!$H$5:$H$27</c:f>
              <c:multiLvlStrCache>
                <c:ptCount val="20"/>
                <c:lvl>
                  <c:pt idx="0">
                    <c:v>Treasury</c:v>
                  </c:pt>
                  <c:pt idx="1">
                    <c:v>Industry</c:v>
                  </c:pt>
                  <c:pt idx="2">
                    <c:v>Premier &amp; Cabinet</c:v>
                  </c:pt>
                  <c:pt idx="3">
                    <c:v>Justice</c:v>
                  </c:pt>
                  <c:pt idx="4">
                    <c:v>Transport</c:v>
                  </c:pt>
                  <c:pt idx="5">
                    <c:v>Family &amp; Community Services</c:v>
                  </c:pt>
                  <c:pt idx="6">
                    <c:v>Planning &amp; Environment</c:v>
                  </c:pt>
                  <c:pt idx="7">
                    <c:v>Finance, Services &amp; Innovation</c:v>
                  </c:pt>
                  <c:pt idx="8">
                    <c:v>Health</c:v>
                  </c:pt>
                  <c:pt idx="9">
                    <c:v>Education</c:v>
                  </c:pt>
                  <c:pt idx="10">
                    <c:v>Treasury</c:v>
                  </c:pt>
                  <c:pt idx="11">
                    <c:v>Industry</c:v>
                  </c:pt>
                  <c:pt idx="12">
                    <c:v>Premier &amp; Cabinet</c:v>
                  </c:pt>
                  <c:pt idx="13">
                    <c:v>Justice</c:v>
                  </c:pt>
                  <c:pt idx="14">
                    <c:v>Transport</c:v>
                  </c:pt>
                  <c:pt idx="15">
                    <c:v>Family &amp; Community Services</c:v>
                  </c:pt>
                  <c:pt idx="16">
                    <c:v>Planning &amp; Environment</c:v>
                  </c:pt>
                  <c:pt idx="17">
                    <c:v>Finance, Services &amp; Innovation</c:v>
                  </c:pt>
                  <c:pt idx="18">
                    <c:v>Health</c:v>
                  </c:pt>
                  <c:pt idx="19">
                    <c:v>Education</c:v>
                  </c:pt>
                </c:lvl>
                <c:lvl>
                  <c:pt idx="0">
                    <c:v>Female</c:v>
                  </c:pt>
                  <c:pt idx="10">
                    <c:v>Male</c:v>
                  </c:pt>
                </c:lvl>
              </c:multiLvlStrCache>
            </c:multiLvlStrRef>
          </c:cat>
          <c:val>
            <c:numRef>
              <c:f>'Q3'!$I$5:$I$27</c:f>
              <c:numCache>
                <c:formatCode>0.00%</c:formatCode>
                <c:ptCount val="20"/>
                <c:pt idx="0">
                  <c:v>0.14130434782608695</c:v>
                </c:pt>
                <c:pt idx="1">
                  <c:v>0.17841284299214391</c:v>
                </c:pt>
                <c:pt idx="2">
                  <c:v>0.19085487077534791</c:v>
                </c:pt>
                <c:pt idx="3">
                  <c:v>0.19147773832286261</c:v>
                </c:pt>
                <c:pt idx="4">
                  <c:v>0.20036429872495445</c:v>
                </c:pt>
                <c:pt idx="5">
                  <c:v>0.23897952099965289</c:v>
                </c:pt>
                <c:pt idx="6">
                  <c:v>0.26117695986691619</c:v>
                </c:pt>
                <c:pt idx="7">
                  <c:v>0.27140924028610092</c:v>
                </c:pt>
                <c:pt idx="8">
                  <c:v>0.37151049453981111</c:v>
                </c:pt>
                <c:pt idx="9">
                  <c:v>0.47508708898248508</c:v>
                </c:pt>
                <c:pt idx="10">
                  <c:v>3.090909090909091E-2</c:v>
                </c:pt>
                <c:pt idx="11">
                  <c:v>4.5472945621373634E-2</c:v>
                </c:pt>
                <c:pt idx="12">
                  <c:v>6.39481000926784E-2</c:v>
                </c:pt>
                <c:pt idx="13">
                  <c:v>2.6538128249566726E-2</c:v>
                </c:pt>
                <c:pt idx="14">
                  <c:v>9.2597425191370916E-2</c:v>
                </c:pt>
                <c:pt idx="15">
                  <c:v>0.18345864661654135</c:v>
                </c:pt>
                <c:pt idx="16">
                  <c:v>5.4916766775356098E-2</c:v>
                </c:pt>
                <c:pt idx="17">
                  <c:v>0.13213751868460388</c:v>
                </c:pt>
                <c:pt idx="18">
                  <c:v>0.17893313464138863</c:v>
                </c:pt>
                <c:pt idx="19">
                  <c:v>0.30320687828531845</c:v>
                </c:pt>
              </c:numCache>
            </c:numRef>
          </c:val>
          <c:extLst>
            <c:ext xmlns:c16="http://schemas.microsoft.com/office/drawing/2014/chart" uri="{C3380CC4-5D6E-409C-BE32-E72D297353CC}">
              <c16:uniqueId val="{00000000-C4FF-46EA-9FF5-2BDD130DD91A}"/>
            </c:ext>
          </c:extLst>
        </c:ser>
        <c:ser>
          <c:idx val="1"/>
          <c:order val="1"/>
          <c:tx>
            <c:strRef>
              <c:f>'Q3'!$J$3:$J$4</c:f>
              <c:strCache>
                <c:ptCount val="1"/>
                <c:pt idx="0">
                  <c:v>Full-Time</c:v>
                </c:pt>
              </c:strCache>
            </c:strRef>
          </c:tx>
          <c:spPr>
            <a:solidFill>
              <a:schemeClr val="accent2">
                <a:shade val="76000"/>
              </a:schemeClr>
            </a:solidFill>
            <a:ln>
              <a:noFill/>
            </a:ln>
            <a:effectLst/>
          </c:spPr>
          <c:invertIfNegative val="0"/>
          <c:cat>
            <c:multiLvlStrRef>
              <c:f>'Q3'!$H$5:$H$27</c:f>
              <c:multiLvlStrCache>
                <c:ptCount val="20"/>
                <c:lvl>
                  <c:pt idx="0">
                    <c:v>Treasury</c:v>
                  </c:pt>
                  <c:pt idx="1">
                    <c:v>Industry</c:v>
                  </c:pt>
                  <c:pt idx="2">
                    <c:v>Premier &amp; Cabinet</c:v>
                  </c:pt>
                  <c:pt idx="3">
                    <c:v>Justice</c:v>
                  </c:pt>
                  <c:pt idx="4">
                    <c:v>Transport</c:v>
                  </c:pt>
                  <c:pt idx="5">
                    <c:v>Family &amp; Community Services</c:v>
                  </c:pt>
                  <c:pt idx="6">
                    <c:v>Planning &amp; Environment</c:v>
                  </c:pt>
                  <c:pt idx="7">
                    <c:v>Finance, Services &amp; Innovation</c:v>
                  </c:pt>
                  <c:pt idx="8">
                    <c:v>Health</c:v>
                  </c:pt>
                  <c:pt idx="9">
                    <c:v>Education</c:v>
                  </c:pt>
                  <c:pt idx="10">
                    <c:v>Treasury</c:v>
                  </c:pt>
                  <c:pt idx="11">
                    <c:v>Industry</c:v>
                  </c:pt>
                  <c:pt idx="12">
                    <c:v>Premier &amp; Cabinet</c:v>
                  </c:pt>
                  <c:pt idx="13">
                    <c:v>Justice</c:v>
                  </c:pt>
                  <c:pt idx="14">
                    <c:v>Transport</c:v>
                  </c:pt>
                  <c:pt idx="15">
                    <c:v>Family &amp; Community Services</c:v>
                  </c:pt>
                  <c:pt idx="16">
                    <c:v>Planning &amp; Environment</c:v>
                  </c:pt>
                  <c:pt idx="17">
                    <c:v>Finance, Services &amp; Innovation</c:v>
                  </c:pt>
                  <c:pt idx="18">
                    <c:v>Health</c:v>
                  </c:pt>
                  <c:pt idx="19">
                    <c:v>Education</c:v>
                  </c:pt>
                </c:lvl>
                <c:lvl>
                  <c:pt idx="0">
                    <c:v>Female</c:v>
                  </c:pt>
                  <c:pt idx="10">
                    <c:v>Male</c:v>
                  </c:pt>
                </c:lvl>
              </c:multiLvlStrCache>
            </c:multiLvlStrRef>
          </c:cat>
          <c:val>
            <c:numRef>
              <c:f>'Q3'!$J$5:$J$27</c:f>
              <c:numCache>
                <c:formatCode>0.00%</c:formatCode>
                <c:ptCount val="20"/>
                <c:pt idx="0">
                  <c:v>0.85869565217391308</c:v>
                </c:pt>
                <c:pt idx="1">
                  <c:v>0.82158715700785612</c:v>
                </c:pt>
                <c:pt idx="2">
                  <c:v>0.80914512922465209</c:v>
                </c:pt>
                <c:pt idx="3">
                  <c:v>0.80852226167713737</c:v>
                </c:pt>
                <c:pt idx="4">
                  <c:v>0.79963570127504557</c:v>
                </c:pt>
                <c:pt idx="5">
                  <c:v>0.76102047900034708</c:v>
                </c:pt>
                <c:pt idx="6">
                  <c:v>0.73882304013308375</c:v>
                </c:pt>
                <c:pt idx="7">
                  <c:v>0.72859075971389908</c:v>
                </c:pt>
                <c:pt idx="8">
                  <c:v>0.62848950546018889</c:v>
                </c:pt>
                <c:pt idx="9">
                  <c:v>0.52491291101751492</c:v>
                </c:pt>
                <c:pt idx="10">
                  <c:v>0.96909090909090911</c:v>
                </c:pt>
                <c:pt idx="11">
                  <c:v>0.95452705437862639</c:v>
                </c:pt>
                <c:pt idx="12">
                  <c:v>0.93605189990732163</c:v>
                </c:pt>
                <c:pt idx="13">
                  <c:v>0.97346187175043331</c:v>
                </c:pt>
                <c:pt idx="14">
                  <c:v>0.90740257480862907</c:v>
                </c:pt>
                <c:pt idx="15">
                  <c:v>0.81654135338345868</c:v>
                </c:pt>
                <c:pt idx="16">
                  <c:v>0.94508323322464394</c:v>
                </c:pt>
                <c:pt idx="17">
                  <c:v>0.86786248131539612</c:v>
                </c:pt>
                <c:pt idx="18">
                  <c:v>0.8210668653586114</c:v>
                </c:pt>
                <c:pt idx="19">
                  <c:v>0.69679312171468155</c:v>
                </c:pt>
              </c:numCache>
            </c:numRef>
          </c:val>
          <c:extLst>
            <c:ext xmlns:c16="http://schemas.microsoft.com/office/drawing/2014/chart" uri="{C3380CC4-5D6E-409C-BE32-E72D297353CC}">
              <c16:uniqueId val="{00000001-C4FF-46EA-9FF5-2BDD130DD91A}"/>
            </c:ext>
          </c:extLst>
        </c:ser>
        <c:dLbls>
          <c:showLegendKey val="0"/>
          <c:showVal val="0"/>
          <c:showCatName val="0"/>
          <c:showSerName val="0"/>
          <c:showPercent val="0"/>
          <c:showBubbleSize val="0"/>
        </c:dLbls>
        <c:gapWidth val="50"/>
        <c:overlap val="100"/>
        <c:axId val="1970136575"/>
        <c:axId val="1970118687"/>
      </c:barChart>
      <c:catAx>
        <c:axId val="197013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970118687"/>
        <c:crosses val="autoZero"/>
        <c:auto val="1"/>
        <c:lblAlgn val="ctr"/>
        <c:lblOffset val="100"/>
        <c:noMultiLvlLbl val="0"/>
      </c:catAx>
      <c:valAx>
        <c:axId val="1970118687"/>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97013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 Data Sheets.xlsx]Q4-2!PivotTable20</c:name>
    <c:fmtId val="13"/>
  </c:pivotSource>
  <c:chart>
    <c:title>
      <c:tx>
        <c:strRef>
          <c:f>'Q4-2'!$C$2</c:f>
          <c:strCache>
            <c:ptCount val="1"/>
            <c:pt idx="0">
              <c:v>Male - Education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'Q4-2'!$C$2</c:f>
              <c:strCache>
                <c:ptCount val="1"/>
                <c:pt idx="0">
                  <c:v>Part-Time</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'Q4-2'!$C$2</c:f>
              <c:strCache>
                <c:ptCount val="5"/>
                <c:pt idx="0">
                  <c:v>2014</c:v>
                </c:pt>
                <c:pt idx="1">
                  <c:v>2015</c:v>
                </c:pt>
                <c:pt idx="2">
                  <c:v>2016</c:v>
                </c:pt>
                <c:pt idx="3">
                  <c:v>2017</c:v>
                </c:pt>
                <c:pt idx="4">
                  <c:v>2018</c:v>
                </c:pt>
              </c:strCache>
            </c:strRef>
          </c:cat>
          <c:val>
            <c:numRef>
              <c:f>'Q4-2'!$C$2</c:f>
              <c:numCache>
                <c:formatCode>0.0%</c:formatCode>
                <c:ptCount val="5"/>
                <c:pt idx="0">
                  <c:v>0.20131101583113456</c:v>
                </c:pt>
                <c:pt idx="1">
                  <c:v>0.22024419398907105</c:v>
                </c:pt>
                <c:pt idx="2">
                  <c:v>0.2342228935884525</c:v>
                </c:pt>
                <c:pt idx="3">
                  <c:v>0.30320687828531845</c:v>
                </c:pt>
                <c:pt idx="4">
                  <c:v>0.35342642147197295</c:v>
                </c:pt>
              </c:numCache>
            </c:numRef>
          </c:val>
          <c:smooth val="0"/>
          <c:extLst>
            <c:ext xmlns:c16="http://schemas.microsoft.com/office/drawing/2014/chart" uri="{C3380CC4-5D6E-409C-BE32-E72D297353CC}">
              <c16:uniqueId val="{00000000-E8A4-432C-B912-0C66175D0018}"/>
            </c:ext>
          </c:extLst>
        </c:ser>
        <c:ser>
          <c:idx val="1"/>
          <c:order val="1"/>
          <c:tx>
            <c:strRef>
              <c:f>'Q4-2'!$C$2</c:f>
              <c:strCache>
                <c:ptCount val="1"/>
                <c:pt idx="0">
                  <c:v>Full-Time</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'Q4-2'!$C$2</c:f>
              <c:strCache>
                <c:ptCount val="5"/>
                <c:pt idx="0">
                  <c:v>2014</c:v>
                </c:pt>
                <c:pt idx="1">
                  <c:v>2015</c:v>
                </c:pt>
                <c:pt idx="2">
                  <c:v>2016</c:v>
                </c:pt>
                <c:pt idx="3">
                  <c:v>2017</c:v>
                </c:pt>
                <c:pt idx="4">
                  <c:v>2018</c:v>
                </c:pt>
              </c:strCache>
            </c:strRef>
          </c:cat>
          <c:val>
            <c:numRef>
              <c:f>'Q4-2'!$C$2</c:f>
              <c:numCache>
                <c:formatCode>0.0%</c:formatCode>
                <c:ptCount val="5"/>
                <c:pt idx="0">
                  <c:v>0.79868898416886547</c:v>
                </c:pt>
                <c:pt idx="1">
                  <c:v>0.77975580601092898</c:v>
                </c:pt>
                <c:pt idx="2">
                  <c:v>0.7657771064115475</c:v>
                </c:pt>
                <c:pt idx="3">
                  <c:v>0.69679312171468155</c:v>
                </c:pt>
                <c:pt idx="4">
                  <c:v>0.64657357852802699</c:v>
                </c:pt>
              </c:numCache>
            </c:numRef>
          </c:val>
          <c:smooth val="0"/>
          <c:extLst>
            <c:ext xmlns:c16="http://schemas.microsoft.com/office/drawing/2014/chart" uri="{C3380CC4-5D6E-409C-BE32-E72D297353CC}">
              <c16:uniqueId val="{00000001-E8A4-432C-B912-0C66175D0018}"/>
            </c:ext>
          </c:extLst>
        </c:ser>
        <c:dLbls>
          <c:dLblPos val="t"/>
          <c:showLegendKey val="0"/>
          <c:showVal val="1"/>
          <c:showCatName val="0"/>
          <c:showSerName val="0"/>
          <c:showPercent val="0"/>
          <c:showBubbleSize val="0"/>
        </c:dLbls>
        <c:marker val="1"/>
        <c:smooth val="0"/>
        <c:axId val="1981763279"/>
        <c:axId val="1981764527"/>
      </c:lineChart>
      <c:catAx>
        <c:axId val="1981763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981764527"/>
        <c:crosses val="autoZero"/>
        <c:auto val="1"/>
        <c:lblAlgn val="ctr"/>
        <c:lblOffset val="100"/>
        <c:noMultiLvlLbl val="0"/>
      </c:catAx>
      <c:valAx>
        <c:axId val="1981764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Male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98176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 Data Sheets.xlsx]Q4-2!PivotTable21</c:name>
    <c:fmtId val="23"/>
  </c:pivotSource>
  <c:chart>
    <c:title>
      <c:tx>
        <c:strRef>
          <c:f>'Q4-2'!$H$2</c:f>
          <c:strCache>
            <c:ptCount val="1"/>
            <c:pt idx="0">
              <c:v>Female - Education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'Q4-2'!$H$2</c:f>
              <c:strCache>
                <c:ptCount val="1"/>
                <c:pt idx="0">
                  <c:v>Part-Time</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'Q4-2'!$H$2</c:f>
              <c:strCache>
                <c:ptCount val="5"/>
                <c:pt idx="0">
                  <c:v>2014</c:v>
                </c:pt>
                <c:pt idx="1">
                  <c:v>2015</c:v>
                </c:pt>
                <c:pt idx="2">
                  <c:v>2016</c:v>
                </c:pt>
                <c:pt idx="3">
                  <c:v>2017</c:v>
                </c:pt>
                <c:pt idx="4">
                  <c:v>2018</c:v>
                </c:pt>
              </c:strCache>
            </c:strRef>
          </c:cat>
          <c:val>
            <c:numRef>
              <c:f>'Q4-2'!$H$2</c:f>
              <c:numCache>
                <c:formatCode>0.0%</c:formatCode>
                <c:ptCount val="5"/>
                <c:pt idx="0">
                  <c:v>0.45884478864149725</c:v>
                </c:pt>
                <c:pt idx="1">
                  <c:v>0.47177140219983077</c:v>
                </c:pt>
                <c:pt idx="2">
                  <c:v>0.47831855145812346</c:v>
                </c:pt>
                <c:pt idx="3">
                  <c:v>0.47508708898248508</c:v>
                </c:pt>
                <c:pt idx="4">
                  <c:v>0.46835639869382678</c:v>
                </c:pt>
              </c:numCache>
            </c:numRef>
          </c:val>
          <c:smooth val="0"/>
          <c:extLst>
            <c:ext xmlns:c16="http://schemas.microsoft.com/office/drawing/2014/chart" uri="{C3380CC4-5D6E-409C-BE32-E72D297353CC}">
              <c16:uniqueId val="{00000000-B5A0-44A7-8A0E-F2BEDE3A90CB}"/>
            </c:ext>
          </c:extLst>
        </c:ser>
        <c:ser>
          <c:idx val="1"/>
          <c:order val="1"/>
          <c:tx>
            <c:strRef>
              <c:f>'Q4-2'!$H$2</c:f>
              <c:strCache>
                <c:ptCount val="1"/>
                <c:pt idx="0">
                  <c:v>Full-Time</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'Q4-2'!$H$2</c:f>
              <c:strCache>
                <c:ptCount val="5"/>
                <c:pt idx="0">
                  <c:v>2014</c:v>
                </c:pt>
                <c:pt idx="1">
                  <c:v>2015</c:v>
                </c:pt>
                <c:pt idx="2">
                  <c:v>2016</c:v>
                </c:pt>
                <c:pt idx="3">
                  <c:v>2017</c:v>
                </c:pt>
                <c:pt idx="4">
                  <c:v>2018</c:v>
                </c:pt>
              </c:strCache>
            </c:strRef>
          </c:cat>
          <c:val>
            <c:numRef>
              <c:f>'Q4-2'!$H$2</c:f>
              <c:numCache>
                <c:formatCode>0.0%</c:formatCode>
                <c:ptCount val="5"/>
                <c:pt idx="0">
                  <c:v>0.54115521135850275</c:v>
                </c:pt>
                <c:pt idx="1">
                  <c:v>0.52822859780016918</c:v>
                </c:pt>
                <c:pt idx="2">
                  <c:v>0.52168144854187648</c:v>
                </c:pt>
                <c:pt idx="3">
                  <c:v>0.52491291101751492</c:v>
                </c:pt>
                <c:pt idx="4">
                  <c:v>0.53164360130617327</c:v>
                </c:pt>
              </c:numCache>
            </c:numRef>
          </c:val>
          <c:smooth val="0"/>
          <c:extLst>
            <c:ext xmlns:c16="http://schemas.microsoft.com/office/drawing/2014/chart" uri="{C3380CC4-5D6E-409C-BE32-E72D297353CC}">
              <c16:uniqueId val="{00000001-B5A0-44A7-8A0E-F2BEDE3A90CB}"/>
            </c:ext>
          </c:extLst>
        </c:ser>
        <c:dLbls>
          <c:dLblPos val="t"/>
          <c:showLegendKey val="0"/>
          <c:showVal val="1"/>
          <c:showCatName val="0"/>
          <c:showSerName val="0"/>
          <c:showPercent val="0"/>
          <c:showBubbleSize val="0"/>
        </c:dLbls>
        <c:marker val="1"/>
        <c:smooth val="0"/>
        <c:axId val="1733155471"/>
        <c:axId val="1733161711"/>
      </c:lineChart>
      <c:catAx>
        <c:axId val="173315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33161711"/>
        <c:crosses val="autoZero"/>
        <c:auto val="1"/>
        <c:lblAlgn val="ctr"/>
        <c:lblOffset val="100"/>
        <c:noMultiLvlLbl val="0"/>
      </c:catAx>
      <c:valAx>
        <c:axId val="173316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Female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3315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ANNUAL PART-TIME FEMALE EMPLOYMENT TREND - SECTOR</a:t>
            </a:r>
          </a:p>
        </c:rich>
      </c:tx>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2"/>
              </a:solidFill>
              <a:ln w="9525">
                <a:no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bg2">
                    <a:lumMod val="50000"/>
                  </a:schemeClr>
                </a:solidFill>
                <a:prstDash val="sysDash"/>
              </a:ln>
              <a:effectLst/>
            </c:spPr>
            <c:trendlineType val="linear"/>
            <c:dispRSqr val="0"/>
            <c:dispEq val="0"/>
          </c:trendline>
          <c:xVal>
            <c:numRef>
              <c:f>'Q5'!$O$38:$O$48</c:f>
              <c:numCache>
                <c:formatCode>General</c:formatCode>
                <c:ptCount val="11"/>
                <c:pt idx="0">
                  <c:v>2014</c:v>
                </c:pt>
                <c:pt idx="1">
                  <c:v>2015</c:v>
                </c:pt>
                <c:pt idx="2">
                  <c:v>2016</c:v>
                </c:pt>
                <c:pt idx="3">
                  <c:v>2017</c:v>
                </c:pt>
                <c:pt idx="4">
                  <c:v>2018</c:v>
                </c:pt>
                <c:pt idx="5">
                  <c:v>2025</c:v>
                </c:pt>
              </c:numCache>
            </c:numRef>
          </c:xVal>
          <c:yVal>
            <c:numRef>
              <c:f>'Q5'!$P$38:$P$48</c:f>
              <c:numCache>
                <c:formatCode>0.0%</c:formatCode>
                <c:ptCount val="11"/>
                <c:pt idx="0">
                  <c:v>0.35944291924044841</c:v>
                </c:pt>
                <c:pt idx="1">
                  <c:v>0.37169447188002364</c:v>
                </c:pt>
                <c:pt idx="2">
                  <c:v>0.36359591848504447</c:v>
                </c:pt>
                <c:pt idx="3">
                  <c:v>0.36859126718103108</c:v>
                </c:pt>
                <c:pt idx="4">
                  <c:v>0.36665867367882005</c:v>
                </c:pt>
                <c:pt idx="5">
                  <c:v>0.37619212385304923</c:v>
                </c:pt>
              </c:numCache>
            </c:numRef>
          </c:yVal>
          <c:smooth val="0"/>
          <c:extLst>
            <c:ext xmlns:c16="http://schemas.microsoft.com/office/drawing/2014/chart" uri="{C3380CC4-5D6E-409C-BE32-E72D297353CC}">
              <c16:uniqueId val="{00000001-6E36-44BC-A742-2E55C4E41CE5}"/>
            </c:ext>
          </c:extLst>
        </c:ser>
        <c:dLbls>
          <c:dLblPos val="t"/>
          <c:showLegendKey val="0"/>
          <c:showVal val="1"/>
          <c:showCatName val="0"/>
          <c:showSerName val="0"/>
          <c:showPercent val="0"/>
          <c:showBubbleSize val="0"/>
        </c:dLbls>
        <c:axId val="838203999"/>
        <c:axId val="838218975"/>
      </c:scatterChart>
      <c:valAx>
        <c:axId val="8382039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838218975"/>
        <c:crosses val="autoZero"/>
        <c:crossBetween val="midCat"/>
      </c:valAx>
      <c:valAx>
        <c:axId val="83821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r>
                  <a:rPr lang="en-US"/>
                  <a:t>Female percentage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8382039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a:latin typeface="Arial Black" panose="020B0A04020102020204" pitchFamily="34"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ANNUAL PART-TIME MALE EMPLOYMENT TREND - SECTOR</a:t>
            </a:r>
          </a:p>
        </c:rich>
      </c:tx>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2"/>
              </a:solidFill>
              <a:ln w="9525">
                <a:no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bg2">
                    <a:lumMod val="50000"/>
                  </a:schemeClr>
                </a:solidFill>
                <a:prstDash val="sysDash"/>
              </a:ln>
              <a:effectLst/>
            </c:spPr>
            <c:trendlineType val="linear"/>
            <c:dispRSqr val="0"/>
            <c:dispEq val="0"/>
          </c:trendline>
          <c:xVal>
            <c:numRef>
              <c:f>'Q5'!$O$38:$O$48</c:f>
              <c:numCache>
                <c:formatCode>General</c:formatCode>
                <c:ptCount val="11"/>
                <c:pt idx="0">
                  <c:v>2014</c:v>
                </c:pt>
                <c:pt idx="1">
                  <c:v>2015</c:v>
                </c:pt>
                <c:pt idx="2">
                  <c:v>2016</c:v>
                </c:pt>
                <c:pt idx="3">
                  <c:v>2017</c:v>
                </c:pt>
                <c:pt idx="4">
                  <c:v>2018</c:v>
                </c:pt>
                <c:pt idx="5">
                  <c:v>2025</c:v>
                </c:pt>
              </c:numCache>
            </c:numRef>
          </c:xVal>
          <c:yVal>
            <c:numRef>
              <c:f>'Q5'!$Q$38:$Q$48</c:f>
              <c:numCache>
                <c:formatCode>0.0%</c:formatCode>
                <c:ptCount val="11"/>
                <c:pt idx="0">
                  <c:v>0.10170119686939082</c:v>
                </c:pt>
                <c:pt idx="1">
                  <c:v>0.10769091757902505</c:v>
                </c:pt>
                <c:pt idx="2">
                  <c:v>0.11064875540880788</c:v>
                </c:pt>
                <c:pt idx="3">
                  <c:v>0.13994374120956399</c:v>
                </c:pt>
                <c:pt idx="4">
                  <c:v>0.16515879500191138</c:v>
                </c:pt>
                <c:pt idx="5">
                  <c:v>0.26827989911975791</c:v>
                </c:pt>
              </c:numCache>
            </c:numRef>
          </c:yVal>
          <c:smooth val="0"/>
          <c:extLst>
            <c:ext xmlns:c16="http://schemas.microsoft.com/office/drawing/2014/chart" uri="{C3380CC4-5D6E-409C-BE32-E72D297353CC}">
              <c16:uniqueId val="{00000001-F4A9-41D8-BB8D-D69F8E1987E1}"/>
            </c:ext>
          </c:extLst>
        </c:ser>
        <c:dLbls>
          <c:dLblPos val="t"/>
          <c:showLegendKey val="0"/>
          <c:showVal val="1"/>
          <c:showCatName val="0"/>
          <c:showSerName val="0"/>
          <c:showPercent val="0"/>
          <c:showBubbleSize val="0"/>
        </c:dLbls>
        <c:axId val="1740935247"/>
        <c:axId val="1740937327"/>
      </c:scatterChart>
      <c:valAx>
        <c:axId val="17409352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40937327"/>
        <c:crosses val="autoZero"/>
        <c:crossBetween val="midCat"/>
      </c:valAx>
      <c:valAx>
        <c:axId val="1740937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r>
                  <a:rPr lang="en-US"/>
                  <a:t>Male percentage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40935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a:latin typeface="Arial Black" panose="020B0A04020102020204" pitchFamily="34"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 Data Sheets.xlsx]Q2!PivotTable2</c:name>
    <c:fmtId val="5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PER</a:t>
            </a:r>
            <a:r>
              <a:rPr lang="en-US" baseline="0"/>
              <a:t> CLUSTER </a:t>
            </a:r>
            <a:r>
              <a:rPr lang="en-US"/>
              <a:t>PART</a:t>
            </a:r>
            <a:r>
              <a:rPr lang="en-US" baseline="0"/>
              <a:t>-TIME EMPLOYEES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'Q2'!$B$49:$B$50</c:f>
              <c:strCache>
                <c:ptCount val="1"/>
                <c:pt idx="0">
                  <c:v>Part-Time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'Q2'!$A$51:$A$61</c:f>
              <c:strCache>
                <c:ptCount val="10"/>
                <c:pt idx="0">
                  <c:v>Treasury</c:v>
                </c:pt>
                <c:pt idx="1">
                  <c:v>Premier &amp; Cabinet</c:v>
                </c:pt>
                <c:pt idx="2">
                  <c:v>Industry</c:v>
                </c:pt>
                <c:pt idx="3">
                  <c:v>Family &amp; Community Services</c:v>
                </c:pt>
                <c:pt idx="4">
                  <c:v>Planning &amp; Environment</c:v>
                </c:pt>
                <c:pt idx="5">
                  <c:v>Finance, Services &amp; Innovation</c:v>
                </c:pt>
                <c:pt idx="6">
                  <c:v>Transport</c:v>
                </c:pt>
                <c:pt idx="7">
                  <c:v>Justice</c:v>
                </c:pt>
                <c:pt idx="8">
                  <c:v>Education</c:v>
                </c:pt>
                <c:pt idx="9">
                  <c:v>Health</c:v>
                </c:pt>
              </c:strCache>
            </c:strRef>
          </c:cat>
          <c:val>
            <c:numRef>
              <c:f>'Q2'!$B$51:$B$61</c:f>
              <c:numCache>
                <c:formatCode>0.0%</c:formatCode>
                <c:ptCount val="10"/>
                <c:pt idx="0">
                  <c:v>1.3184855233853007E-3</c:v>
                </c:pt>
                <c:pt idx="1">
                  <c:v>3.2338530066815144E-3</c:v>
                </c:pt>
                <c:pt idx="2">
                  <c:v>7.2427616926503341E-3</c:v>
                </c:pt>
                <c:pt idx="3">
                  <c:v>1.3469933184855233E-2</c:v>
                </c:pt>
                <c:pt idx="4">
                  <c:v>1.3835189309576838E-2</c:v>
                </c:pt>
                <c:pt idx="5">
                  <c:v>1.8334075723830737E-2</c:v>
                </c:pt>
                <c:pt idx="6">
                  <c:v>3.8690423162583518E-2</c:v>
                </c:pt>
                <c:pt idx="7">
                  <c:v>4.4730512249443209E-2</c:v>
                </c:pt>
                <c:pt idx="8">
                  <c:v>0.42707349665924277</c:v>
                </c:pt>
                <c:pt idx="9">
                  <c:v>0.43207126948775054</c:v>
                </c:pt>
              </c:numCache>
            </c:numRef>
          </c:val>
          <c:extLst>
            <c:ext xmlns:c16="http://schemas.microsoft.com/office/drawing/2014/chart" uri="{C3380CC4-5D6E-409C-BE32-E72D297353CC}">
              <c16:uniqueId val="{00000000-8A94-4DAA-9BF3-906FA8425AC9}"/>
            </c:ext>
          </c:extLst>
        </c:ser>
        <c:dLbls>
          <c:showLegendKey val="0"/>
          <c:showVal val="1"/>
          <c:showCatName val="0"/>
          <c:showSerName val="0"/>
          <c:showPercent val="0"/>
          <c:showBubbleSize val="0"/>
        </c:dLbls>
        <c:gapWidth val="150"/>
        <c:overlap val="-25"/>
        <c:axId val="1102458960"/>
        <c:axId val="1102456048"/>
      </c:barChart>
      <c:catAx>
        <c:axId val="110245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102456048"/>
        <c:crosses val="autoZero"/>
        <c:auto val="1"/>
        <c:lblAlgn val="ctr"/>
        <c:lblOffset val="100"/>
        <c:noMultiLvlLbl val="0"/>
      </c:catAx>
      <c:valAx>
        <c:axId val="1102456048"/>
        <c:scaling>
          <c:orientation val="minMax"/>
        </c:scaling>
        <c:delete val="1"/>
        <c:axPos val="l"/>
        <c:numFmt formatCode="0%" sourceLinked="0"/>
        <c:majorTickMark val="none"/>
        <c:minorTickMark val="none"/>
        <c:tickLblPos val="nextTo"/>
        <c:crossAx val="1102458960"/>
        <c:crosses val="autoZero"/>
        <c:crossBetween val="between"/>
        <c:majorUnit val="0.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Black" panose="020B0A04020102020204" pitchFamily="34" charset="0"/>
                <a:ea typeface="+mn-ea"/>
                <a:cs typeface="+mn-cs"/>
              </a:defRPr>
            </a:pPr>
            <a:r>
              <a:rPr lang="en-US" sz="1080"/>
              <a:t>ANNUAL</a:t>
            </a:r>
            <a:r>
              <a:rPr lang="en-US" sz="1080" baseline="0"/>
              <a:t> PART-TIME EMPLOYMENT TREND - SECTOR</a:t>
            </a:r>
            <a:endParaRPr lang="en-US" sz="1080"/>
          </a:p>
        </c:rich>
      </c:tx>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2"/>
              </a:solidFill>
              <a:ln w="9525">
                <a:noFill/>
              </a:ln>
              <a:effectLst/>
            </c:spPr>
          </c:marker>
          <c:dLbls>
            <c:dLbl>
              <c:idx val="1"/>
              <c:layout>
                <c:manualLayout>
                  <c:x val="-5.3748604807474724E-2"/>
                  <c:y val="-0.115326843095509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E4E-42AB-9BFA-547914151326}"/>
                </c:ext>
              </c:extLst>
            </c:dLbl>
            <c:dLbl>
              <c:idx val="3"/>
              <c:layout>
                <c:manualLayout>
                  <c:x val="-5.832197343376979E-2"/>
                  <c:y val="-0.1035367257513492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4E-42AB-9BFA-547914151326}"/>
                </c:ext>
              </c:extLst>
            </c:dLbl>
            <c:dLbl>
              <c:idx val="4"/>
              <c:layout>
                <c:manualLayout>
                  <c:x val="-3.3168445989146714E-2"/>
                  <c:y val="-7.20964128335891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E4E-42AB-9BFA-5479141513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bg2">
                    <a:lumMod val="50000"/>
                  </a:schemeClr>
                </a:solidFill>
                <a:prstDash val="sysDash"/>
              </a:ln>
              <a:effectLst/>
            </c:spPr>
            <c:trendlineType val="linear"/>
            <c:dispRSqr val="0"/>
            <c:dispEq val="0"/>
          </c:trendline>
          <c:xVal>
            <c:numRef>
              <c:f>'Q5'!$O$68:$O$73</c:f>
              <c:numCache>
                <c:formatCode>General</c:formatCode>
                <c:ptCount val="6"/>
                <c:pt idx="0">
                  <c:v>2014</c:v>
                </c:pt>
                <c:pt idx="1">
                  <c:v>2015</c:v>
                </c:pt>
                <c:pt idx="2">
                  <c:v>2016</c:v>
                </c:pt>
                <c:pt idx="3">
                  <c:v>2017</c:v>
                </c:pt>
                <c:pt idx="4">
                  <c:v>2018</c:v>
                </c:pt>
                <c:pt idx="5">
                  <c:v>2025</c:v>
                </c:pt>
              </c:numCache>
            </c:numRef>
          </c:xVal>
          <c:yVal>
            <c:numRef>
              <c:f>'Q5'!$P$68:$P$73</c:f>
              <c:numCache>
                <c:formatCode>0.0%</c:formatCode>
                <c:ptCount val="6"/>
                <c:pt idx="0">
                  <c:v>0.26668933143297985</c:v>
                </c:pt>
                <c:pt idx="1">
                  <c:v>0.27814465282947382</c:v>
                </c:pt>
                <c:pt idx="2">
                  <c:v>0.2742143859864094</c:v>
                </c:pt>
                <c:pt idx="3">
                  <c:v>0.28811970605349702</c:v>
                </c:pt>
                <c:pt idx="4">
                  <c:v>0.29581510567648767</c:v>
                </c:pt>
                <c:pt idx="5">
                  <c:v>0.34200057793570338</c:v>
                </c:pt>
              </c:numCache>
            </c:numRef>
          </c:yVal>
          <c:smooth val="0"/>
          <c:extLst>
            <c:ext xmlns:c16="http://schemas.microsoft.com/office/drawing/2014/chart" uri="{C3380CC4-5D6E-409C-BE32-E72D297353CC}">
              <c16:uniqueId val="{00000004-EE4E-42AB-9BFA-547914151326}"/>
            </c:ext>
          </c:extLst>
        </c:ser>
        <c:dLbls>
          <c:dLblPos val="t"/>
          <c:showLegendKey val="0"/>
          <c:showVal val="1"/>
          <c:showCatName val="0"/>
          <c:showSerName val="0"/>
          <c:showPercent val="0"/>
          <c:showBubbleSize val="0"/>
        </c:dLbls>
        <c:axId val="1740935247"/>
        <c:axId val="1740937327"/>
      </c:scatterChart>
      <c:valAx>
        <c:axId val="17409352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40937327"/>
        <c:crosses val="autoZero"/>
        <c:crossBetween val="midCat"/>
      </c:valAx>
      <c:valAx>
        <c:axId val="1740937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r>
                  <a:rPr lang="en-US"/>
                  <a:t>Male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740935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 Data Sheets.xlsx]Q2!PivotTable3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Part-time employees representation in the 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hade val="76000"/>
            </a:schemeClr>
          </a:solidFill>
          <a:ln w="19050">
            <a:solidFill>
              <a:schemeClr val="lt1"/>
            </a:solidFill>
          </a:ln>
          <a:effectLst/>
        </c:spPr>
      </c:pivotFmt>
      <c:pivotFmt>
        <c:idx val="2"/>
        <c:spPr>
          <a:solidFill>
            <a:schemeClr val="accent2">
              <a:tint val="77000"/>
            </a:schemeClr>
          </a:solidFill>
          <a:ln w="19050">
            <a:solidFill>
              <a:schemeClr val="lt1"/>
            </a:solidFill>
          </a:ln>
          <a:effectLst/>
        </c:spPr>
      </c:pivotFmt>
    </c:pivotFmts>
    <c:plotArea>
      <c:layout/>
      <c:pieChart>
        <c:varyColors val="1"/>
        <c:ser>
          <c:idx val="0"/>
          <c:order val="0"/>
          <c:tx>
            <c:strRef>
              <c:f>'Q2'!$B$4</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18D8-4D24-A169-58465914E51D}"/>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18D8-4D24-A169-58465914E51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'Q2'!$A$5:$A$7</c:f>
              <c:strCache>
                <c:ptCount val="2"/>
                <c:pt idx="0">
                  <c:v>Full-Time</c:v>
                </c:pt>
                <c:pt idx="1">
                  <c:v>Part-Time</c:v>
                </c:pt>
              </c:strCache>
            </c:strRef>
          </c:cat>
          <c:val>
            <c:numRef>
              <c:f>'Q2'!$B$5:$B$7</c:f>
              <c:numCache>
                <c:formatCode>0.00%</c:formatCode>
                <c:ptCount val="2"/>
                <c:pt idx="0">
                  <c:v>0.70418489432351239</c:v>
                </c:pt>
                <c:pt idx="1">
                  <c:v>0.29581510567648767</c:v>
                </c:pt>
              </c:numCache>
            </c:numRef>
          </c:val>
          <c:extLst>
            <c:ext xmlns:c16="http://schemas.microsoft.com/office/drawing/2014/chart" uri="{C3380CC4-5D6E-409C-BE32-E72D297353CC}">
              <c16:uniqueId val="{00000000-D605-4F64-B1FB-4590987E9A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 Data Sheets.xlsx]Q2!PivotTable1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CURRENT (2018)</a:t>
            </a:r>
            <a:r>
              <a:rPr lang="en-US" baseline="0"/>
              <a:t> PART-TIME REPRESENTATION PER CLUSTER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tint val="77000"/>
            </a:schemeClr>
          </a:solidFill>
          <a:ln>
            <a:noFill/>
          </a:ln>
          <a:effectLst/>
        </c:spPr>
        <c:dLbl>
          <c:idx val="0"/>
          <c:layout>
            <c:manualLayout>
              <c:x val="1.1150935707282619E-2"/>
              <c:y val="-9.634519633806904E-17"/>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'Q2'!$M$3:$M$4</c:f>
              <c:strCache>
                <c:ptCount val="1"/>
                <c:pt idx="0">
                  <c:v>Part-Time</c:v>
                </c:pt>
              </c:strCache>
            </c:strRef>
          </c:tx>
          <c:spPr>
            <a:solidFill>
              <a:schemeClr val="accent2">
                <a:tint val="77000"/>
              </a:schemeClr>
            </a:solidFill>
            <a:ln>
              <a:noFill/>
            </a:ln>
            <a:effectLst/>
          </c:spPr>
          <c:invertIfNegative val="0"/>
          <c:dPt>
            <c:idx val="0"/>
            <c:invertIfNegative val="0"/>
            <c:bubble3D val="0"/>
            <c:spPr>
              <a:solidFill>
                <a:schemeClr val="accent2">
                  <a:tint val="77000"/>
                </a:schemeClr>
              </a:solidFill>
              <a:ln>
                <a:noFill/>
              </a:ln>
              <a:effectLst/>
            </c:spPr>
            <c:extLst>
              <c:ext xmlns:c16="http://schemas.microsoft.com/office/drawing/2014/chart" uri="{C3380CC4-5D6E-409C-BE32-E72D297353CC}">
                <c16:uniqueId val="{00000001-D5C0-43AE-9277-1605904F67D8}"/>
              </c:ext>
            </c:extLst>
          </c:dPt>
          <c:dLbls>
            <c:dLbl>
              <c:idx val="0"/>
              <c:layout>
                <c:manualLayout>
                  <c:x val="1.1150935707282619E-2"/>
                  <c:y val="-9.634519633806904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C0-43AE-9277-1605904F67D8}"/>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'Q2'!$L$5:$L$15</c:f>
              <c:strCache>
                <c:ptCount val="10"/>
                <c:pt idx="0">
                  <c:v>Industry</c:v>
                </c:pt>
                <c:pt idx="1">
                  <c:v>Treasury</c:v>
                </c:pt>
                <c:pt idx="2">
                  <c:v>Justice</c:v>
                </c:pt>
                <c:pt idx="3">
                  <c:v>Premier &amp; Cabinet</c:v>
                </c:pt>
                <c:pt idx="4">
                  <c:v>Family &amp; Community Services</c:v>
                </c:pt>
                <c:pt idx="5">
                  <c:v>Planning &amp; Environment</c:v>
                </c:pt>
                <c:pt idx="6">
                  <c:v>Transport</c:v>
                </c:pt>
                <c:pt idx="7">
                  <c:v>Finance, Services &amp; Innovation</c:v>
                </c:pt>
                <c:pt idx="8">
                  <c:v>Health</c:v>
                </c:pt>
                <c:pt idx="9">
                  <c:v>Education</c:v>
                </c:pt>
              </c:strCache>
            </c:strRef>
          </c:cat>
          <c:val>
            <c:numRef>
              <c:f>'Q2'!$M$5:$M$15</c:f>
              <c:numCache>
                <c:formatCode>0.00%</c:formatCode>
                <c:ptCount val="10"/>
                <c:pt idx="0">
                  <c:v>6.6628421570234395E-2</c:v>
                </c:pt>
                <c:pt idx="1">
                  <c:v>9.7432521395655031E-2</c:v>
                </c:pt>
                <c:pt idx="2">
                  <c:v>0.10570971409322498</c:v>
                </c:pt>
                <c:pt idx="3">
                  <c:v>0.12918149466192172</c:v>
                </c:pt>
                <c:pt idx="4">
                  <c:v>0.14162607718246534</c:v>
                </c:pt>
                <c:pt idx="5">
                  <c:v>0.14186535123778204</c:v>
                </c:pt>
                <c:pt idx="6">
                  <c:v>0.14228148342288036</c:v>
                </c:pt>
                <c:pt idx="7">
                  <c:v>0.24160601080065744</c:v>
                </c:pt>
                <c:pt idx="8">
                  <c:v>0.33148340532560555</c:v>
                </c:pt>
                <c:pt idx="9">
                  <c:v>0.44202150220369929</c:v>
                </c:pt>
              </c:numCache>
            </c:numRef>
          </c:val>
          <c:extLst>
            <c:ext xmlns:c16="http://schemas.microsoft.com/office/drawing/2014/chart" uri="{C3380CC4-5D6E-409C-BE32-E72D297353CC}">
              <c16:uniqueId val="{00000000-FF90-4927-B4DE-3565DD3B548A}"/>
            </c:ext>
          </c:extLst>
        </c:ser>
        <c:ser>
          <c:idx val="1"/>
          <c:order val="1"/>
          <c:tx>
            <c:strRef>
              <c:f>'Q2'!$N$3:$N$4</c:f>
              <c:strCache>
                <c:ptCount val="1"/>
                <c:pt idx="0">
                  <c:v>Full-Time</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'Q2'!$L$5:$L$15</c:f>
              <c:strCache>
                <c:ptCount val="10"/>
                <c:pt idx="0">
                  <c:v>Industry</c:v>
                </c:pt>
                <c:pt idx="1">
                  <c:v>Treasury</c:v>
                </c:pt>
                <c:pt idx="2">
                  <c:v>Justice</c:v>
                </c:pt>
                <c:pt idx="3">
                  <c:v>Premier &amp; Cabinet</c:v>
                </c:pt>
                <c:pt idx="4">
                  <c:v>Family &amp; Community Services</c:v>
                </c:pt>
                <c:pt idx="5">
                  <c:v>Planning &amp; Environment</c:v>
                </c:pt>
                <c:pt idx="6">
                  <c:v>Transport</c:v>
                </c:pt>
                <c:pt idx="7">
                  <c:v>Finance, Services &amp; Innovation</c:v>
                </c:pt>
                <c:pt idx="8">
                  <c:v>Health</c:v>
                </c:pt>
                <c:pt idx="9">
                  <c:v>Education</c:v>
                </c:pt>
              </c:strCache>
            </c:strRef>
          </c:cat>
          <c:val>
            <c:numRef>
              <c:f>'Q2'!$N$5:$N$15</c:f>
              <c:numCache>
                <c:formatCode>0.00%</c:formatCode>
                <c:ptCount val="10"/>
                <c:pt idx="0">
                  <c:v>0.93337157842976559</c:v>
                </c:pt>
                <c:pt idx="1">
                  <c:v>0.90256747860434494</c:v>
                </c:pt>
                <c:pt idx="2">
                  <c:v>0.89429028590677506</c:v>
                </c:pt>
                <c:pt idx="3">
                  <c:v>0.87081850533807825</c:v>
                </c:pt>
                <c:pt idx="4">
                  <c:v>0.85837392281753466</c:v>
                </c:pt>
                <c:pt idx="5">
                  <c:v>0.85813464876221801</c:v>
                </c:pt>
                <c:pt idx="6">
                  <c:v>0.85771851657711962</c:v>
                </c:pt>
                <c:pt idx="7">
                  <c:v>0.75839398919934253</c:v>
                </c:pt>
                <c:pt idx="8">
                  <c:v>0.66851659467439439</c:v>
                </c:pt>
                <c:pt idx="9">
                  <c:v>0.55797849779630071</c:v>
                </c:pt>
              </c:numCache>
            </c:numRef>
          </c:val>
          <c:extLst>
            <c:ext xmlns:c16="http://schemas.microsoft.com/office/drawing/2014/chart" uri="{C3380CC4-5D6E-409C-BE32-E72D297353CC}">
              <c16:uniqueId val="{00000003-FF90-4927-B4DE-3565DD3B548A}"/>
            </c:ext>
          </c:extLst>
        </c:ser>
        <c:dLbls>
          <c:showLegendKey val="0"/>
          <c:showVal val="0"/>
          <c:showCatName val="0"/>
          <c:showSerName val="0"/>
          <c:showPercent val="0"/>
          <c:showBubbleSize val="0"/>
        </c:dLbls>
        <c:gapWidth val="50"/>
        <c:overlap val="100"/>
        <c:axId val="692180767"/>
        <c:axId val="692181599"/>
      </c:barChart>
      <c:catAx>
        <c:axId val="69218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692181599"/>
        <c:crosses val="autoZero"/>
        <c:auto val="1"/>
        <c:lblAlgn val="ctr"/>
        <c:lblOffset val="100"/>
        <c:noMultiLvlLbl val="0"/>
      </c:catAx>
      <c:valAx>
        <c:axId val="692181599"/>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692180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 Data Sheets.xlsx]Q2!PivotTable2</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PER</a:t>
            </a:r>
            <a:r>
              <a:rPr lang="en-US" baseline="0"/>
              <a:t> CLUSTER </a:t>
            </a:r>
            <a:r>
              <a:rPr lang="en-US"/>
              <a:t>PART</a:t>
            </a:r>
            <a:r>
              <a:rPr lang="en-US" baseline="0"/>
              <a:t>-TIME EMPLOYEES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'Q2'!$B$49:$B$50</c:f>
              <c:strCache>
                <c:ptCount val="1"/>
                <c:pt idx="0">
                  <c:v>Part-Time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'Q2'!$A$51:$A$61</c:f>
              <c:strCache>
                <c:ptCount val="10"/>
                <c:pt idx="0">
                  <c:v>Treasury</c:v>
                </c:pt>
                <c:pt idx="1">
                  <c:v>Premier &amp; Cabinet</c:v>
                </c:pt>
                <c:pt idx="2">
                  <c:v>Industry</c:v>
                </c:pt>
                <c:pt idx="3">
                  <c:v>Family &amp; Community Services</c:v>
                </c:pt>
                <c:pt idx="4">
                  <c:v>Planning &amp; Environment</c:v>
                </c:pt>
                <c:pt idx="5">
                  <c:v>Finance, Services &amp; Innovation</c:v>
                </c:pt>
                <c:pt idx="6">
                  <c:v>Transport</c:v>
                </c:pt>
                <c:pt idx="7">
                  <c:v>Justice</c:v>
                </c:pt>
                <c:pt idx="8">
                  <c:v>Education</c:v>
                </c:pt>
                <c:pt idx="9">
                  <c:v>Health</c:v>
                </c:pt>
              </c:strCache>
            </c:strRef>
          </c:cat>
          <c:val>
            <c:numRef>
              <c:f>'Q2'!$B$51:$B$61</c:f>
              <c:numCache>
                <c:formatCode>0.0%</c:formatCode>
                <c:ptCount val="10"/>
                <c:pt idx="0">
                  <c:v>1.3184855233853007E-3</c:v>
                </c:pt>
                <c:pt idx="1">
                  <c:v>3.2338530066815144E-3</c:v>
                </c:pt>
                <c:pt idx="2">
                  <c:v>7.2427616926503341E-3</c:v>
                </c:pt>
                <c:pt idx="3">
                  <c:v>1.3469933184855233E-2</c:v>
                </c:pt>
                <c:pt idx="4">
                  <c:v>1.3835189309576838E-2</c:v>
                </c:pt>
                <c:pt idx="5">
                  <c:v>1.8334075723830737E-2</c:v>
                </c:pt>
                <c:pt idx="6">
                  <c:v>3.8690423162583518E-2</c:v>
                </c:pt>
                <c:pt idx="7">
                  <c:v>4.4730512249443209E-2</c:v>
                </c:pt>
                <c:pt idx="8">
                  <c:v>0.42707349665924277</c:v>
                </c:pt>
                <c:pt idx="9">
                  <c:v>0.43207126948775054</c:v>
                </c:pt>
              </c:numCache>
            </c:numRef>
          </c:val>
          <c:extLst>
            <c:ext xmlns:c16="http://schemas.microsoft.com/office/drawing/2014/chart" uri="{C3380CC4-5D6E-409C-BE32-E72D297353CC}">
              <c16:uniqueId val="{00000000-341A-48AC-A9E9-A9925E9CFA38}"/>
            </c:ext>
          </c:extLst>
        </c:ser>
        <c:dLbls>
          <c:showLegendKey val="0"/>
          <c:showVal val="1"/>
          <c:showCatName val="0"/>
          <c:showSerName val="0"/>
          <c:showPercent val="0"/>
          <c:showBubbleSize val="0"/>
        </c:dLbls>
        <c:gapWidth val="150"/>
        <c:overlap val="-25"/>
        <c:axId val="1102458960"/>
        <c:axId val="1102456048"/>
      </c:barChart>
      <c:catAx>
        <c:axId val="110245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102456048"/>
        <c:crosses val="autoZero"/>
        <c:auto val="1"/>
        <c:lblAlgn val="ctr"/>
        <c:lblOffset val="100"/>
        <c:noMultiLvlLbl val="0"/>
      </c:catAx>
      <c:valAx>
        <c:axId val="1102456048"/>
        <c:scaling>
          <c:orientation val="minMax"/>
        </c:scaling>
        <c:delete val="1"/>
        <c:axPos val="l"/>
        <c:numFmt formatCode="0%" sourceLinked="0"/>
        <c:majorTickMark val="none"/>
        <c:minorTickMark val="none"/>
        <c:tickLblPos val="nextTo"/>
        <c:crossAx val="1102458960"/>
        <c:crosses val="autoZero"/>
        <c:crossBetween val="between"/>
        <c:majorUnit val="0.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 Data Sheets.xlsx]Q3!PivotTable2</c:name>
    <c:fmtId val="9"/>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a:t>MALE-FEMALE</a:t>
            </a:r>
            <a:r>
              <a:rPr lang="en-US" baseline="0"/>
              <a:t> PERCENTAGES EMPLOYED BY THE SECTOR IN BOTH ARRANGEMENTS</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'Q3'!$B$3:$B$4</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Full-Time</c:v>
                </c:pt>
                <c:pt idx="1">
                  <c:v>Part-Time</c:v>
                </c:pt>
              </c:strCache>
            </c:strRef>
          </c:cat>
          <c:val>
            <c:numRef>
              <c:f>'Q3'!$B$5:$B$7</c:f>
              <c:numCache>
                <c:formatCode>0.00%</c:formatCode>
                <c:ptCount val="2"/>
                <c:pt idx="0">
                  <c:v>0.83484120499808856</c:v>
                </c:pt>
                <c:pt idx="1">
                  <c:v>0.16515879500191138</c:v>
                </c:pt>
              </c:numCache>
            </c:numRef>
          </c:val>
          <c:extLst>
            <c:ext xmlns:c16="http://schemas.microsoft.com/office/drawing/2014/chart" uri="{C3380CC4-5D6E-409C-BE32-E72D297353CC}">
              <c16:uniqueId val="{00000000-FBE2-43D0-95F0-0F6871BB6ED0}"/>
            </c:ext>
          </c:extLst>
        </c:ser>
        <c:ser>
          <c:idx val="1"/>
          <c:order val="1"/>
          <c:tx>
            <c:strRef>
              <c:f>'Q3'!$C$3:$C$4</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'Q3'!$A$5:$A$7</c:f>
              <c:strCache>
                <c:ptCount val="2"/>
                <c:pt idx="0">
                  <c:v>Full-Time</c:v>
                </c:pt>
                <c:pt idx="1">
                  <c:v>Part-Time</c:v>
                </c:pt>
              </c:strCache>
            </c:strRef>
          </c:cat>
          <c:val>
            <c:numRef>
              <c:f>'Q3'!$C$5:$C$7</c:f>
              <c:numCache>
                <c:formatCode>0.00%</c:formatCode>
                <c:ptCount val="2"/>
                <c:pt idx="0">
                  <c:v>0.6333413263211799</c:v>
                </c:pt>
                <c:pt idx="1">
                  <c:v>0.36665867367882005</c:v>
                </c:pt>
              </c:numCache>
            </c:numRef>
          </c:val>
          <c:extLst>
            <c:ext xmlns:c16="http://schemas.microsoft.com/office/drawing/2014/chart" uri="{C3380CC4-5D6E-409C-BE32-E72D297353CC}">
              <c16:uniqueId val="{00000001-FBE2-43D0-95F0-0F6871BB6ED0}"/>
            </c:ext>
          </c:extLst>
        </c:ser>
        <c:dLbls>
          <c:showLegendKey val="0"/>
          <c:showVal val="0"/>
          <c:showCatName val="0"/>
          <c:showSerName val="0"/>
          <c:showPercent val="0"/>
          <c:showBubbleSize val="0"/>
        </c:dLbls>
        <c:gapWidth val="219"/>
        <c:overlap val="-27"/>
        <c:axId val="822935375"/>
        <c:axId val="822940367"/>
      </c:barChart>
      <c:catAx>
        <c:axId val="82293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822940367"/>
        <c:crosses val="autoZero"/>
        <c:auto val="1"/>
        <c:lblAlgn val="ctr"/>
        <c:lblOffset val="100"/>
        <c:noMultiLvlLbl val="0"/>
      </c:catAx>
      <c:valAx>
        <c:axId val="8229403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82293537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 Data Sheets.xlsx]Q3!PivotTable3</c:name>
    <c:fmtId val="1"/>
  </c:pivotSource>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Black" panose="020B0A04020102020204" pitchFamily="34" charset="0"/>
                <a:ea typeface="+mn-ea"/>
                <a:cs typeface="+mn-cs"/>
              </a:defRPr>
            </a:pPr>
            <a:r>
              <a:rPr lang="en-US" sz="1080"/>
              <a:t>CURRENT REPRESENTATION OF MALE AND FEMALE PART-TIME</a:t>
            </a:r>
            <a:r>
              <a:rPr lang="en-US" sz="1080" baseline="0"/>
              <a:t> EMPLOYEES AS A PROPORTION TO THE RESPECTIVE MALE AND FEMALE WORKFORCE IN EACH CLUSTER</a:t>
            </a:r>
            <a:endParaRPr lang="en-US" sz="1080"/>
          </a:p>
        </c:rich>
      </c:tx>
      <c:layout>
        <c:manualLayout>
          <c:xMode val="edge"/>
          <c:yMode val="edge"/>
          <c:x val="0.14232325453443892"/>
          <c:y val="6.8530825994179201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tint val="77000"/>
            </a:schemeClr>
          </a:solidFill>
          <a:ln>
            <a:noFill/>
          </a:ln>
          <a:effectLst/>
        </c:spPr>
      </c:pivotFmt>
      <c:pivotFmt>
        <c:idx val="6"/>
        <c:spPr>
          <a:solidFill>
            <a:schemeClr val="accent2">
              <a:tint val="77000"/>
            </a:schemeClr>
          </a:solidFill>
          <a:ln>
            <a:noFill/>
          </a:ln>
          <a:effectLst/>
        </c:spPr>
      </c:pivotFmt>
      <c:pivotFmt>
        <c:idx val="7"/>
        <c:spPr>
          <a:solidFill>
            <a:schemeClr val="accent2">
              <a:tint val="77000"/>
            </a:schemeClr>
          </a:solidFill>
          <a:ln>
            <a:noFill/>
          </a:ln>
          <a:effectLst/>
        </c:spPr>
      </c:pivotFmt>
      <c:pivotFmt>
        <c:idx val="8"/>
        <c:spPr>
          <a:solidFill>
            <a:schemeClr val="accent2">
              <a:tint val="77000"/>
            </a:schemeClr>
          </a:solidFill>
          <a:ln>
            <a:noFill/>
          </a:ln>
          <a:effectLst/>
        </c:spPr>
      </c:pivotFmt>
      <c:pivotFmt>
        <c:idx val="9"/>
        <c:spPr>
          <a:solidFill>
            <a:schemeClr val="accent2">
              <a:tint val="77000"/>
            </a:schemeClr>
          </a:solidFill>
          <a:ln>
            <a:noFill/>
          </a:ln>
          <a:effectLst/>
        </c:spPr>
      </c:pivotFmt>
      <c:pivotFmt>
        <c:idx val="10"/>
        <c:spPr>
          <a:solidFill>
            <a:schemeClr val="accent2">
              <a:tint val="77000"/>
            </a:schemeClr>
          </a:solidFill>
          <a:ln>
            <a:noFill/>
          </a:ln>
          <a:effectLst/>
        </c:spPr>
      </c:pivotFmt>
      <c:pivotFmt>
        <c:idx val="11"/>
        <c:spPr>
          <a:solidFill>
            <a:schemeClr val="accent2">
              <a:tint val="77000"/>
            </a:schemeClr>
          </a:solidFill>
          <a:ln>
            <a:noFill/>
          </a:ln>
          <a:effectLst/>
        </c:spPr>
      </c:pivotFmt>
      <c:pivotFmt>
        <c:idx val="12"/>
        <c:spPr>
          <a:solidFill>
            <a:schemeClr val="accent2">
              <a:tint val="77000"/>
            </a:schemeClr>
          </a:solidFill>
          <a:ln>
            <a:noFill/>
          </a:ln>
          <a:effectLst/>
        </c:spPr>
      </c:pivotFmt>
      <c:pivotFmt>
        <c:idx val="13"/>
        <c:spPr>
          <a:solidFill>
            <a:schemeClr val="accent2">
              <a:tint val="77000"/>
            </a:schemeClr>
          </a:solidFill>
          <a:ln>
            <a:noFill/>
          </a:ln>
          <a:effectLst/>
        </c:spPr>
      </c:pivotFmt>
      <c:pivotFmt>
        <c:idx val="14"/>
        <c:spPr>
          <a:solidFill>
            <a:schemeClr val="accent2">
              <a:tint val="77000"/>
            </a:schemeClr>
          </a:solidFill>
          <a:ln>
            <a:noFill/>
          </a:ln>
          <a:effectLst/>
        </c:spPr>
      </c:pivotFmt>
      <c:pivotFmt>
        <c:idx val="15"/>
        <c:spPr>
          <a:solidFill>
            <a:schemeClr val="accent2">
              <a:tint val="77000"/>
            </a:schemeClr>
          </a:solidFill>
          <a:ln>
            <a:noFill/>
          </a:ln>
          <a:effectLst/>
        </c:spPr>
      </c:pivotFmt>
      <c:pivotFmt>
        <c:idx val="16"/>
        <c:spPr>
          <a:solidFill>
            <a:schemeClr val="accent2">
              <a:tint val="77000"/>
            </a:schemeClr>
          </a:solidFill>
          <a:ln>
            <a:noFill/>
          </a:ln>
          <a:effectLst/>
        </c:spPr>
      </c:pivotFmt>
      <c:pivotFmt>
        <c:idx val="17"/>
        <c:spPr>
          <a:solidFill>
            <a:schemeClr val="accent2">
              <a:tint val="77000"/>
            </a:schemeClr>
          </a:solidFill>
          <a:ln>
            <a:noFill/>
          </a:ln>
          <a:effectLst/>
        </c:spPr>
      </c:pivotFmt>
      <c:pivotFmt>
        <c:idx val="18"/>
        <c:spPr>
          <a:solidFill>
            <a:schemeClr val="accent2">
              <a:tint val="77000"/>
            </a:schemeClr>
          </a:solidFill>
          <a:ln>
            <a:noFill/>
          </a:ln>
          <a:effectLst/>
        </c:spPr>
      </c:pivotFmt>
      <c:pivotFmt>
        <c:idx val="19"/>
        <c:spPr>
          <a:solidFill>
            <a:schemeClr val="accent2">
              <a:tint val="77000"/>
            </a:schemeClr>
          </a:solidFill>
          <a:ln>
            <a:noFill/>
          </a:ln>
          <a:effectLst/>
        </c:spPr>
      </c:pivotFmt>
      <c:pivotFmt>
        <c:idx val="20"/>
        <c:spPr>
          <a:solidFill>
            <a:schemeClr val="accent2">
              <a:tint val="77000"/>
            </a:schemeClr>
          </a:solidFill>
          <a:ln>
            <a:noFill/>
          </a:ln>
          <a:effectLst/>
        </c:spPr>
      </c:pivotFmt>
      <c:pivotFmt>
        <c:idx val="21"/>
        <c:spPr>
          <a:solidFill>
            <a:schemeClr val="accent2">
              <a:tint val="77000"/>
            </a:schemeClr>
          </a:solidFill>
          <a:ln>
            <a:noFill/>
          </a:ln>
          <a:effectLst/>
        </c:spPr>
      </c:pivotFmt>
      <c:pivotFmt>
        <c:idx val="22"/>
        <c:spPr>
          <a:solidFill>
            <a:schemeClr val="accent2">
              <a:tint val="77000"/>
            </a:schemeClr>
          </a:solidFill>
          <a:ln>
            <a:noFill/>
          </a:ln>
          <a:effectLst/>
        </c:spPr>
      </c:pivotFmt>
      <c:pivotFmt>
        <c:idx val="23"/>
        <c:spPr>
          <a:solidFill>
            <a:schemeClr val="accent2">
              <a:tint val="77000"/>
            </a:schemeClr>
          </a:solidFill>
          <a:ln>
            <a:noFill/>
          </a:ln>
          <a:effectLst/>
        </c:spPr>
      </c:pivotFmt>
      <c:pivotFmt>
        <c:idx val="24"/>
        <c:spPr>
          <a:solidFill>
            <a:schemeClr val="accent2">
              <a:tint val="77000"/>
            </a:schemeClr>
          </a:solidFill>
          <a:ln>
            <a:noFill/>
          </a:ln>
          <a:effectLst/>
        </c:spPr>
      </c:pivotFmt>
    </c:pivotFmts>
    <c:plotArea>
      <c:layout/>
      <c:barChart>
        <c:barDir val="bar"/>
        <c:grouping val="stacked"/>
        <c:varyColors val="0"/>
        <c:ser>
          <c:idx val="0"/>
          <c:order val="0"/>
          <c:tx>
            <c:strRef>
              <c:f>'Q3'!$I$3:$I$4</c:f>
              <c:strCache>
                <c:ptCount val="1"/>
                <c:pt idx="0">
                  <c:v>Part-Time</c:v>
                </c:pt>
              </c:strCache>
            </c:strRef>
          </c:tx>
          <c:spPr>
            <a:solidFill>
              <a:schemeClr val="accent2">
                <a:tint val="77000"/>
              </a:schemeClr>
            </a:solidFill>
            <a:ln>
              <a:noFill/>
            </a:ln>
            <a:effectLst/>
          </c:spPr>
          <c:invertIfNegative val="0"/>
          <c:dLbls>
            <c:spPr>
              <a:noFill/>
              <a:ln>
                <a:noFill/>
              </a:ln>
              <a:effectLst/>
            </c:spPr>
            <c:txPr>
              <a:bodyPr rot="0" spcFirstLastPara="1" vertOverflow="overflow" horzOverflow="overflow" vert="horz" wrap="non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multiLvlStrRef>
              <c:f>'Q3'!$H$5:$H$27</c:f>
              <c:multiLvlStrCache>
                <c:ptCount val="20"/>
                <c:lvl>
                  <c:pt idx="0">
                    <c:v>Treasury</c:v>
                  </c:pt>
                  <c:pt idx="1">
                    <c:v>Industry</c:v>
                  </c:pt>
                  <c:pt idx="2">
                    <c:v>Premier &amp; Cabinet</c:v>
                  </c:pt>
                  <c:pt idx="3">
                    <c:v>Justice</c:v>
                  </c:pt>
                  <c:pt idx="4">
                    <c:v>Transport</c:v>
                  </c:pt>
                  <c:pt idx="5">
                    <c:v>Family &amp; Community Services</c:v>
                  </c:pt>
                  <c:pt idx="6">
                    <c:v>Planning &amp; Environment</c:v>
                  </c:pt>
                  <c:pt idx="7">
                    <c:v>Finance, Services &amp; Innovation</c:v>
                  </c:pt>
                  <c:pt idx="8">
                    <c:v>Health</c:v>
                  </c:pt>
                  <c:pt idx="9">
                    <c:v>Education</c:v>
                  </c:pt>
                  <c:pt idx="10">
                    <c:v>Treasury</c:v>
                  </c:pt>
                  <c:pt idx="11">
                    <c:v>Industry</c:v>
                  </c:pt>
                  <c:pt idx="12">
                    <c:v>Premier &amp; Cabinet</c:v>
                  </c:pt>
                  <c:pt idx="13">
                    <c:v>Justice</c:v>
                  </c:pt>
                  <c:pt idx="14">
                    <c:v>Transport</c:v>
                  </c:pt>
                  <c:pt idx="15">
                    <c:v>Family &amp; Community Services</c:v>
                  </c:pt>
                  <c:pt idx="16">
                    <c:v>Planning &amp; Environment</c:v>
                  </c:pt>
                  <c:pt idx="17">
                    <c:v>Finance, Services &amp; Innovation</c:v>
                  </c:pt>
                  <c:pt idx="18">
                    <c:v>Health</c:v>
                  </c:pt>
                  <c:pt idx="19">
                    <c:v>Education</c:v>
                  </c:pt>
                </c:lvl>
                <c:lvl>
                  <c:pt idx="0">
                    <c:v>Female</c:v>
                  </c:pt>
                  <c:pt idx="10">
                    <c:v>Male</c:v>
                  </c:pt>
                </c:lvl>
              </c:multiLvlStrCache>
            </c:multiLvlStrRef>
          </c:cat>
          <c:val>
            <c:numRef>
              <c:f>'Q3'!$I$5:$I$27</c:f>
              <c:numCache>
                <c:formatCode>0.00%</c:formatCode>
                <c:ptCount val="20"/>
                <c:pt idx="0">
                  <c:v>0.14130434782608695</c:v>
                </c:pt>
                <c:pt idx="1">
                  <c:v>0.17841284299214391</c:v>
                </c:pt>
                <c:pt idx="2">
                  <c:v>0.19085487077534791</c:v>
                </c:pt>
                <c:pt idx="3">
                  <c:v>0.19147773832286261</c:v>
                </c:pt>
                <c:pt idx="4">
                  <c:v>0.20036429872495445</c:v>
                </c:pt>
                <c:pt idx="5">
                  <c:v>0.23897952099965289</c:v>
                </c:pt>
                <c:pt idx="6">
                  <c:v>0.26117695986691619</c:v>
                </c:pt>
                <c:pt idx="7">
                  <c:v>0.27140924028610092</c:v>
                </c:pt>
                <c:pt idx="8">
                  <c:v>0.37151049453981111</c:v>
                </c:pt>
                <c:pt idx="9">
                  <c:v>0.47508708898248508</c:v>
                </c:pt>
                <c:pt idx="10">
                  <c:v>3.090909090909091E-2</c:v>
                </c:pt>
                <c:pt idx="11">
                  <c:v>4.5472945621373634E-2</c:v>
                </c:pt>
                <c:pt idx="12">
                  <c:v>6.39481000926784E-2</c:v>
                </c:pt>
                <c:pt idx="13">
                  <c:v>2.6538128249566726E-2</c:v>
                </c:pt>
                <c:pt idx="14">
                  <c:v>9.2597425191370916E-2</c:v>
                </c:pt>
                <c:pt idx="15">
                  <c:v>0.18345864661654135</c:v>
                </c:pt>
                <c:pt idx="16">
                  <c:v>5.4916766775356098E-2</c:v>
                </c:pt>
                <c:pt idx="17">
                  <c:v>0.13213751868460388</c:v>
                </c:pt>
                <c:pt idx="18">
                  <c:v>0.17893313464138863</c:v>
                </c:pt>
                <c:pt idx="19">
                  <c:v>0.30320687828531845</c:v>
                </c:pt>
              </c:numCache>
            </c:numRef>
          </c:val>
          <c:extLst>
            <c:ext xmlns:c16="http://schemas.microsoft.com/office/drawing/2014/chart" uri="{C3380CC4-5D6E-409C-BE32-E72D297353CC}">
              <c16:uniqueId val="{00000000-D1BC-48B1-A8A6-40F6F9BA3210}"/>
            </c:ext>
          </c:extLst>
        </c:ser>
        <c:ser>
          <c:idx val="1"/>
          <c:order val="1"/>
          <c:tx>
            <c:strRef>
              <c:f>'Q3'!$J$3:$J$4</c:f>
              <c:strCache>
                <c:ptCount val="1"/>
                <c:pt idx="0">
                  <c:v>Full-Time</c:v>
                </c:pt>
              </c:strCache>
            </c:strRef>
          </c:tx>
          <c:spPr>
            <a:solidFill>
              <a:schemeClr val="accent2">
                <a:shade val="76000"/>
              </a:schemeClr>
            </a:solidFill>
            <a:ln>
              <a:noFill/>
            </a:ln>
            <a:effectLst/>
          </c:spPr>
          <c:invertIfNegative val="0"/>
          <c:cat>
            <c:multiLvlStrRef>
              <c:f>'Q3'!$H$5:$H$27</c:f>
              <c:multiLvlStrCache>
                <c:ptCount val="20"/>
                <c:lvl>
                  <c:pt idx="0">
                    <c:v>Treasury</c:v>
                  </c:pt>
                  <c:pt idx="1">
                    <c:v>Industry</c:v>
                  </c:pt>
                  <c:pt idx="2">
                    <c:v>Premier &amp; Cabinet</c:v>
                  </c:pt>
                  <c:pt idx="3">
                    <c:v>Justice</c:v>
                  </c:pt>
                  <c:pt idx="4">
                    <c:v>Transport</c:v>
                  </c:pt>
                  <c:pt idx="5">
                    <c:v>Family &amp; Community Services</c:v>
                  </c:pt>
                  <c:pt idx="6">
                    <c:v>Planning &amp; Environment</c:v>
                  </c:pt>
                  <c:pt idx="7">
                    <c:v>Finance, Services &amp; Innovation</c:v>
                  </c:pt>
                  <c:pt idx="8">
                    <c:v>Health</c:v>
                  </c:pt>
                  <c:pt idx="9">
                    <c:v>Education</c:v>
                  </c:pt>
                  <c:pt idx="10">
                    <c:v>Treasury</c:v>
                  </c:pt>
                  <c:pt idx="11">
                    <c:v>Industry</c:v>
                  </c:pt>
                  <c:pt idx="12">
                    <c:v>Premier &amp; Cabinet</c:v>
                  </c:pt>
                  <c:pt idx="13">
                    <c:v>Justice</c:v>
                  </c:pt>
                  <c:pt idx="14">
                    <c:v>Transport</c:v>
                  </c:pt>
                  <c:pt idx="15">
                    <c:v>Family &amp; Community Services</c:v>
                  </c:pt>
                  <c:pt idx="16">
                    <c:v>Planning &amp; Environment</c:v>
                  </c:pt>
                  <c:pt idx="17">
                    <c:v>Finance, Services &amp; Innovation</c:v>
                  </c:pt>
                  <c:pt idx="18">
                    <c:v>Health</c:v>
                  </c:pt>
                  <c:pt idx="19">
                    <c:v>Education</c:v>
                  </c:pt>
                </c:lvl>
                <c:lvl>
                  <c:pt idx="0">
                    <c:v>Female</c:v>
                  </c:pt>
                  <c:pt idx="10">
                    <c:v>Male</c:v>
                  </c:pt>
                </c:lvl>
              </c:multiLvlStrCache>
            </c:multiLvlStrRef>
          </c:cat>
          <c:val>
            <c:numRef>
              <c:f>'Q3'!$J$5:$J$27</c:f>
              <c:numCache>
                <c:formatCode>0.00%</c:formatCode>
                <c:ptCount val="20"/>
                <c:pt idx="0">
                  <c:v>0.85869565217391308</c:v>
                </c:pt>
                <c:pt idx="1">
                  <c:v>0.82158715700785612</c:v>
                </c:pt>
                <c:pt idx="2">
                  <c:v>0.80914512922465209</c:v>
                </c:pt>
                <c:pt idx="3">
                  <c:v>0.80852226167713737</c:v>
                </c:pt>
                <c:pt idx="4">
                  <c:v>0.79963570127504557</c:v>
                </c:pt>
                <c:pt idx="5">
                  <c:v>0.76102047900034708</c:v>
                </c:pt>
                <c:pt idx="6">
                  <c:v>0.73882304013308375</c:v>
                </c:pt>
                <c:pt idx="7">
                  <c:v>0.72859075971389908</c:v>
                </c:pt>
                <c:pt idx="8">
                  <c:v>0.62848950546018889</c:v>
                </c:pt>
                <c:pt idx="9">
                  <c:v>0.52491291101751492</c:v>
                </c:pt>
                <c:pt idx="10">
                  <c:v>0.96909090909090911</c:v>
                </c:pt>
                <c:pt idx="11">
                  <c:v>0.95452705437862639</c:v>
                </c:pt>
                <c:pt idx="12">
                  <c:v>0.93605189990732163</c:v>
                </c:pt>
                <c:pt idx="13">
                  <c:v>0.97346187175043331</c:v>
                </c:pt>
                <c:pt idx="14">
                  <c:v>0.90740257480862907</c:v>
                </c:pt>
                <c:pt idx="15">
                  <c:v>0.81654135338345868</c:v>
                </c:pt>
                <c:pt idx="16">
                  <c:v>0.94508323322464394</c:v>
                </c:pt>
                <c:pt idx="17">
                  <c:v>0.86786248131539612</c:v>
                </c:pt>
                <c:pt idx="18">
                  <c:v>0.8210668653586114</c:v>
                </c:pt>
                <c:pt idx="19">
                  <c:v>0.69679312171468155</c:v>
                </c:pt>
              </c:numCache>
            </c:numRef>
          </c:val>
          <c:extLst>
            <c:ext xmlns:c16="http://schemas.microsoft.com/office/drawing/2014/chart" uri="{C3380CC4-5D6E-409C-BE32-E72D297353CC}">
              <c16:uniqueId val="{00000003-D1BC-48B1-A8A6-40F6F9BA3210}"/>
            </c:ext>
          </c:extLst>
        </c:ser>
        <c:dLbls>
          <c:showLegendKey val="0"/>
          <c:showVal val="0"/>
          <c:showCatName val="0"/>
          <c:showSerName val="0"/>
          <c:showPercent val="0"/>
          <c:showBubbleSize val="0"/>
        </c:dLbls>
        <c:gapWidth val="50"/>
        <c:overlap val="100"/>
        <c:axId val="1970136575"/>
        <c:axId val="1970118687"/>
      </c:barChart>
      <c:catAx>
        <c:axId val="1970136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970118687"/>
        <c:crosses val="autoZero"/>
        <c:auto val="1"/>
        <c:lblAlgn val="ctr"/>
        <c:lblOffset val="100"/>
        <c:noMultiLvlLbl val="0"/>
      </c:catAx>
      <c:valAx>
        <c:axId val="1970118687"/>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1970136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Analysis - Data Sheets.xlsx]Q4-1!PivotTable1</c:name>
    <c:fmtId val="12"/>
  </c:pivotSource>
  <c:chart>
    <c:title>
      <c:tx>
        <c:strRef>
          <c:f>'Q4-1'!$I$1</c:f>
          <c:strCache>
            <c:ptCount val="1"/>
            <c:pt idx="0">
              <c:v>Part-time vs Full-time in Education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3"/>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'Q4-1'!$I$1</c:f>
              <c:strCache>
                <c:ptCount val="1"/>
                <c:pt idx="0">
                  <c:v>Part-Time</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'Q4-1'!$I$1</c:f>
              <c:strCache>
                <c:ptCount val="5"/>
                <c:pt idx="0">
                  <c:v>2014</c:v>
                </c:pt>
                <c:pt idx="1">
                  <c:v>2015</c:v>
                </c:pt>
                <c:pt idx="2">
                  <c:v>2016</c:v>
                </c:pt>
                <c:pt idx="3">
                  <c:v>2017</c:v>
                </c:pt>
                <c:pt idx="4">
                  <c:v>2018</c:v>
                </c:pt>
              </c:strCache>
            </c:strRef>
          </c:cat>
          <c:val>
            <c:numRef>
              <c:f>'Q4-1'!$I$1</c:f>
              <c:numCache>
                <c:formatCode>0.0%</c:formatCode>
                <c:ptCount val="5"/>
                <c:pt idx="0">
                  <c:v>0.39744030826395099</c:v>
                </c:pt>
                <c:pt idx="1">
                  <c:v>0.41368431430543234</c:v>
                </c:pt>
                <c:pt idx="2">
                  <c:v>0.42304110682453105</c:v>
                </c:pt>
                <c:pt idx="3">
                  <c:v>0.43563893461020498</c:v>
                </c:pt>
                <c:pt idx="4">
                  <c:v>0.44202150220369929</c:v>
                </c:pt>
              </c:numCache>
            </c:numRef>
          </c:val>
          <c:smooth val="0"/>
          <c:extLst>
            <c:ext xmlns:c16="http://schemas.microsoft.com/office/drawing/2014/chart" uri="{C3380CC4-5D6E-409C-BE32-E72D297353CC}">
              <c16:uniqueId val="{00000000-24D4-483F-8C5A-303821DFCFD5}"/>
            </c:ext>
          </c:extLst>
        </c:ser>
        <c:ser>
          <c:idx val="1"/>
          <c:order val="1"/>
          <c:tx>
            <c:strRef>
              <c:f>'Q4-1'!$I$1</c:f>
              <c:strCache>
                <c:ptCount val="1"/>
                <c:pt idx="0">
                  <c:v>Full-Time</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'Q4-1'!$I$1</c:f>
              <c:strCache>
                <c:ptCount val="5"/>
                <c:pt idx="0">
                  <c:v>2014</c:v>
                </c:pt>
                <c:pt idx="1">
                  <c:v>2015</c:v>
                </c:pt>
                <c:pt idx="2">
                  <c:v>2016</c:v>
                </c:pt>
                <c:pt idx="3">
                  <c:v>2017</c:v>
                </c:pt>
                <c:pt idx="4">
                  <c:v>2018</c:v>
                </c:pt>
              </c:strCache>
            </c:strRef>
          </c:cat>
          <c:val>
            <c:numRef>
              <c:f>'Q4-1'!$I$1</c:f>
              <c:numCache>
                <c:formatCode>0.0%</c:formatCode>
                <c:ptCount val="5"/>
                <c:pt idx="0">
                  <c:v>0.60255969173604895</c:v>
                </c:pt>
                <c:pt idx="1">
                  <c:v>0.58631568569456771</c:v>
                </c:pt>
                <c:pt idx="2">
                  <c:v>0.57695889317546889</c:v>
                </c:pt>
                <c:pt idx="3">
                  <c:v>0.56436106538979502</c:v>
                </c:pt>
                <c:pt idx="4">
                  <c:v>0.55797849779630071</c:v>
                </c:pt>
              </c:numCache>
            </c:numRef>
          </c:val>
          <c:smooth val="0"/>
          <c:extLst>
            <c:ext xmlns:c16="http://schemas.microsoft.com/office/drawing/2014/chart" uri="{C3380CC4-5D6E-409C-BE32-E72D297353CC}">
              <c16:uniqueId val="{00000001-24D4-483F-8C5A-303821DFCFD5}"/>
            </c:ext>
          </c:extLst>
        </c:ser>
        <c:dLbls>
          <c:dLblPos val="t"/>
          <c:showLegendKey val="0"/>
          <c:showVal val="1"/>
          <c:showCatName val="0"/>
          <c:showSerName val="0"/>
          <c:showPercent val="0"/>
          <c:showBubbleSize val="0"/>
        </c:dLbls>
        <c:marker val="1"/>
        <c:smooth val="0"/>
        <c:axId val="692180767"/>
        <c:axId val="692181599"/>
      </c:lineChart>
      <c:catAx>
        <c:axId val="69218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692181599"/>
        <c:crosses val="autoZero"/>
        <c:auto val="1"/>
        <c:lblAlgn val="ctr"/>
        <c:lblOffset val="100"/>
        <c:noMultiLvlLbl val="0"/>
      </c:catAx>
      <c:valAx>
        <c:axId val="69218159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69218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Black" panose="020B0A040201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 Data Sheets.xlsx]Q4-1!PivotTable3</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'Q4-1'!$B$4:$B$5</c:f>
              <c:strCache>
                <c:ptCount val="1"/>
                <c:pt idx="0">
                  <c:v>Full-Time</c:v>
                </c:pt>
              </c:strCache>
            </c:strRef>
          </c:tx>
          <c:spPr>
            <a:ln w="28575" cap="rnd">
              <a:solidFill>
                <a:schemeClr val="accent1"/>
              </a:solidFill>
              <a:round/>
            </a:ln>
            <a:effectLst/>
          </c:spPr>
          <c:marker>
            <c:symbol val="none"/>
          </c:marker>
          <c:cat>
            <c:strRef>
              <c:f>'Q4-1'!$A$6:$A$11</c:f>
              <c:strCache>
                <c:ptCount val="5"/>
                <c:pt idx="0">
                  <c:v>2014</c:v>
                </c:pt>
                <c:pt idx="1">
                  <c:v>2015</c:v>
                </c:pt>
                <c:pt idx="2">
                  <c:v>2016</c:v>
                </c:pt>
                <c:pt idx="3">
                  <c:v>2017</c:v>
                </c:pt>
                <c:pt idx="4">
                  <c:v>2018</c:v>
                </c:pt>
              </c:strCache>
            </c:strRef>
          </c:cat>
          <c:val>
            <c:numRef>
              <c:f>'Q4-1'!$B$6:$B$11</c:f>
              <c:numCache>
                <c:formatCode>General</c:formatCode>
                <c:ptCount val="5"/>
                <c:pt idx="1">
                  <c:v>-9865</c:v>
                </c:pt>
                <c:pt idx="2">
                  <c:v>1923</c:v>
                </c:pt>
                <c:pt idx="3">
                  <c:v>-2095</c:v>
                </c:pt>
                <c:pt idx="4">
                  <c:v>-3160</c:v>
                </c:pt>
              </c:numCache>
            </c:numRef>
          </c:val>
          <c:smooth val="0"/>
          <c:extLst>
            <c:ext xmlns:c16="http://schemas.microsoft.com/office/drawing/2014/chart" uri="{C3380CC4-5D6E-409C-BE32-E72D297353CC}">
              <c16:uniqueId val="{00000000-B661-4786-A6F6-05417D6BE862}"/>
            </c:ext>
          </c:extLst>
        </c:ser>
        <c:ser>
          <c:idx val="1"/>
          <c:order val="1"/>
          <c:tx>
            <c:strRef>
              <c:f>'Q4-1'!$C$4:$C$5</c:f>
              <c:strCache>
                <c:ptCount val="1"/>
                <c:pt idx="0">
                  <c:v>Part-Time</c:v>
                </c:pt>
              </c:strCache>
            </c:strRef>
          </c:tx>
          <c:spPr>
            <a:ln w="28575" cap="rnd">
              <a:solidFill>
                <a:schemeClr val="accent2"/>
              </a:solidFill>
              <a:round/>
            </a:ln>
            <a:effectLst/>
          </c:spPr>
          <c:marker>
            <c:symbol val="none"/>
          </c:marker>
          <c:cat>
            <c:strRef>
              <c:f>'Q4-1'!$A$6:$A$11</c:f>
              <c:strCache>
                <c:ptCount val="5"/>
                <c:pt idx="0">
                  <c:v>2014</c:v>
                </c:pt>
                <c:pt idx="1">
                  <c:v>2015</c:v>
                </c:pt>
                <c:pt idx="2">
                  <c:v>2016</c:v>
                </c:pt>
                <c:pt idx="3">
                  <c:v>2017</c:v>
                </c:pt>
                <c:pt idx="4">
                  <c:v>2018</c:v>
                </c:pt>
              </c:strCache>
            </c:strRef>
          </c:cat>
          <c:val>
            <c:numRef>
              <c:f>'Q4-1'!$C$6:$C$11</c:f>
              <c:numCache>
                <c:formatCode>General</c:formatCode>
                <c:ptCount val="5"/>
                <c:pt idx="1">
                  <c:v>2267</c:v>
                </c:pt>
                <c:pt idx="2">
                  <c:v>-1303</c:v>
                </c:pt>
                <c:pt idx="3">
                  <c:v>6485</c:v>
                </c:pt>
                <c:pt idx="4">
                  <c:v>2823</c:v>
                </c:pt>
              </c:numCache>
            </c:numRef>
          </c:val>
          <c:smooth val="0"/>
          <c:extLst>
            <c:ext xmlns:c16="http://schemas.microsoft.com/office/drawing/2014/chart" uri="{C3380CC4-5D6E-409C-BE32-E72D297353CC}">
              <c16:uniqueId val="{00000001-B661-4786-A6F6-05417D6BE862}"/>
            </c:ext>
          </c:extLst>
        </c:ser>
        <c:dLbls>
          <c:showLegendKey val="0"/>
          <c:showVal val="0"/>
          <c:showCatName val="0"/>
          <c:showSerName val="0"/>
          <c:showPercent val="0"/>
          <c:showBubbleSize val="0"/>
        </c:dLbls>
        <c:smooth val="0"/>
        <c:axId val="822948687"/>
        <c:axId val="822943695"/>
      </c:lineChart>
      <c:catAx>
        <c:axId val="822948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43695"/>
        <c:crosses val="autoZero"/>
        <c:auto val="1"/>
        <c:lblAlgn val="ctr"/>
        <c:lblOffset val="100"/>
        <c:noMultiLvlLbl val="0"/>
      </c:catAx>
      <c:valAx>
        <c:axId val="82294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94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withinLinearReversed" id="22">
  <a:schemeClr val="accent2"/>
</cs:colorStyle>
</file>

<file path=xl/charts/colors12.xml><?xml version="1.0" encoding="utf-8"?>
<cs:colorStyle xmlns:cs="http://schemas.microsoft.com/office/drawing/2012/chartStyle" xmlns:a="http://schemas.openxmlformats.org/drawingml/2006/main" meth="withinLinearReversed" id="22">
  <a:schemeClr val="accent2"/>
</cs:colorStyle>
</file>

<file path=xl/charts/colors13.xml><?xml version="1.0" encoding="utf-8"?>
<cs:colorStyle xmlns:cs="http://schemas.microsoft.com/office/drawing/2012/chartStyle" xmlns:a="http://schemas.openxmlformats.org/drawingml/2006/main" meth="withinLinearReversed" id="22">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2">
  <a:schemeClr val="accent2"/>
</cs:colorStyle>
</file>

<file path=xl/charts/colors21.xml><?xml version="1.0" encoding="utf-8"?>
<cs:colorStyle xmlns:cs="http://schemas.microsoft.com/office/drawing/2012/chartStyle" xmlns:a="http://schemas.openxmlformats.org/drawingml/2006/main" meth="withinLinearReversed" id="22">
  <a:schemeClr val="accent2"/>
</cs:colorStyle>
</file>

<file path=xl/charts/colors22.xml><?xml version="1.0" encoding="utf-8"?>
<cs:colorStyle xmlns:cs="http://schemas.microsoft.com/office/drawing/2012/chartStyle" xmlns:a="http://schemas.openxmlformats.org/drawingml/2006/main" meth="withinLinearReversed" id="22">
  <a:schemeClr val="accent2"/>
</cs:colorStyle>
</file>

<file path=xl/charts/colors23.xml><?xml version="1.0" encoding="utf-8"?>
<cs:colorStyle xmlns:cs="http://schemas.microsoft.com/office/drawing/2012/chartStyle" xmlns:a="http://schemas.openxmlformats.org/drawingml/2006/main" meth="withinLinearReversed" id="22">
  <a:schemeClr val="accent2"/>
</cs:colorStyle>
</file>

<file path=xl/charts/colors24.xml><?xml version="1.0" encoding="utf-8"?>
<cs:colorStyle xmlns:cs="http://schemas.microsoft.com/office/drawing/2012/chartStyle" xmlns:a="http://schemas.openxmlformats.org/drawingml/2006/main" meth="withinLinearReversed" id="22">
  <a:schemeClr val="accent2"/>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withinLinearReversed" id="22">
  <a:schemeClr val="accent2"/>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0</xdr:col>
      <xdr:colOff>40277</xdr:colOff>
      <xdr:row>10</xdr:row>
      <xdr:rowOff>78378</xdr:rowOff>
    </xdr:from>
    <xdr:to>
      <xdr:col>6</xdr:col>
      <xdr:colOff>308067</xdr:colOff>
      <xdr:row>29</xdr:row>
      <xdr:rowOff>5444</xdr:rowOff>
    </xdr:to>
    <xdr:graphicFrame macro="">
      <xdr:nvGraphicFramePr>
        <xdr:cNvPr id="4" name="Chart 3">
          <a:extLst>
            <a:ext uri="{FF2B5EF4-FFF2-40B4-BE49-F238E27FC236}">
              <a16:creationId xmlns:a16="http://schemas.microsoft.com/office/drawing/2014/main" id="{478A3DB2-E669-40AD-94D6-446432B77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365760</xdr:colOff>
      <xdr:row>10</xdr:row>
      <xdr:rowOff>76199</xdr:rowOff>
    </xdr:from>
    <xdr:to>
      <xdr:col>14</xdr:col>
      <xdr:colOff>137159</xdr:colOff>
      <xdr:row>28</xdr:row>
      <xdr:rowOff>179614</xdr:rowOff>
    </xdr:to>
    <xdr:graphicFrame macro="">
      <xdr:nvGraphicFramePr>
        <xdr:cNvPr id="6" name="Chart 5">
          <a:extLst>
            <a:ext uri="{FF2B5EF4-FFF2-40B4-BE49-F238E27FC236}">
              <a16:creationId xmlns:a16="http://schemas.microsoft.com/office/drawing/2014/main" id="{4C374FE3-7144-4865-B7DB-839AE1E510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152401</xdr:colOff>
      <xdr:row>9</xdr:row>
      <xdr:rowOff>81642</xdr:rowOff>
    </xdr:from>
    <xdr:to>
      <xdr:col>3</xdr:col>
      <xdr:colOff>337458</xdr:colOff>
      <xdr:row>24</xdr:row>
      <xdr:rowOff>130628</xdr:rowOff>
    </xdr:to>
    <xdr:graphicFrame macro="">
      <xdr:nvGraphicFramePr>
        <xdr:cNvPr id="2" name="Chart 1">
          <a:extLst>
            <a:ext uri="{FF2B5EF4-FFF2-40B4-BE49-F238E27FC236}">
              <a16:creationId xmlns:a16="http://schemas.microsoft.com/office/drawing/2014/main" id="{DEB80FE3-8953-4BB0-8E7C-135BFA0D8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550818</xdr:colOff>
      <xdr:row>17</xdr:row>
      <xdr:rowOff>2175</xdr:rowOff>
    </xdr:from>
    <xdr:to>
      <xdr:col>16</xdr:col>
      <xdr:colOff>152400</xdr:colOff>
      <xdr:row>43</xdr:row>
      <xdr:rowOff>20682</xdr:rowOff>
    </xdr:to>
    <xdr:graphicFrame macro="">
      <xdr:nvGraphicFramePr>
        <xdr:cNvPr id="4" name="Chart 3">
          <a:extLst>
            <a:ext uri="{FF2B5EF4-FFF2-40B4-BE49-F238E27FC236}">
              <a16:creationId xmlns:a16="http://schemas.microsoft.com/office/drawing/2014/main" id="{A11694E9-6CA3-4ABF-92E4-395A5059A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535032</xdr:colOff>
      <xdr:row>46</xdr:row>
      <xdr:rowOff>123008</xdr:rowOff>
    </xdr:from>
    <xdr:to>
      <xdr:col>11</xdr:col>
      <xdr:colOff>1406435</xdr:colOff>
      <xdr:row>63</xdr:row>
      <xdr:rowOff>38100</xdr:rowOff>
    </xdr:to>
    <xdr:graphicFrame macro="">
      <xdr:nvGraphicFramePr>
        <xdr:cNvPr id="3" name="Chart 2">
          <a:extLst>
            <a:ext uri="{FF2B5EF4-FFF2-40B4-BE49-F238E27FC236}">
              <a16:creationId xmlns:a16="http://schemas.microsoft.com/office/drawing/2014/main" id="{7862D42E-0B36-4B58-8F03-8C71D7B92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70756</xdr:colOff>
      <xdr:row>8</xdr:row>
      <xdr:rowOff>179613</xdr:rowOff>
    </xdr:from>
    <xdr:to>
      <xdr:col>6</xdr:col>
      <xdr:colOff>413656</xdr:colOff>
      <xdr:row>27</xdr:row>
      <xdr:rowOff>163286</xdr:rowOff>
    </xdr:to>
    <xdr:graphicFrame macro="">
      <xdr:nvGraphicFramePr>
        <xdr:cNvPr id="8" name="Chart 7">
          <a:extLst>
            <a:ext uri="{FF2B5EF4-FFF2-40B4-BE49-F238E27FC236}">
              <a16:creationId xmlns:a16="http://schemas.microsoft.com/office/drawing/2014/main" id="{B3B7E146-2ABE-4209-8CE1-0D3B19459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781595</xdr:colOff>
      <xdr:row>31</xdr:row>
      <xdr:rowOff>19597</xdr:rowOff>
    </xdr:from>
    <xdr:to>
      <xdr:col>9</xdr:col>
      <xdr:colOff>228601</xdr:colOff>
      <xdr:row>60</xdr:row>
      <xdr:rowOff>111034</xdr:rowOff>
    </xdr:to>
    <xdr:graphicFrame macro="">
      <xdr:nvGraphicFramePr>
        <xdr:cNvPr id="9" name="Chart 8">
          <a:extLst>
            <a:ext uri="{FF2B5EF4-FFF2-40B4-BE49-F238E27FC236}">
              <a16:creationId xmlns:a16="http://schemas.microsoft.com/office/drawing/2014/main" id="{CCCAED49-F5AA-4549-BCFC-1EA39BD93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3264</xdr:colOff>
      <xdr:row>12</xdr:row>
      <xdr:rowOff>3264</xdr:rowOff>
    </xdr:from>
    <xdr:to>
      <xdr:col>9</xdr:col>
      <xdr:colOff>19594</xdr:colOff>
      <xdr:row>29</xdr:row>
      <xdr:rowOff>157842</xdr:rowOff>
    </xdr:to>
    <xdr:graphicFrame macro="">
      <xdr:nvGraphicFramePr>
        <xdr:cNvPr id="3" name="Chart 2">
          <a:extLst>
            <a:ext uri="{FF2B5EF4-FFF2-40B4-BE49-F238E27FC236}">
              <a16:creationId xmlns:a16="http://schemas.microsoft.com/office/drawing/2014/main" id="{DD05A4CD-9922-4CA7-B144-CC5CDFDAE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146957</xdr:rowOff>
    </xdr:from>
    <xdr:to>
      <xdr:col>5</xdr:col>
      <xdr:colOff>5443</xdr:colOff>
      <xdr:row>26</xdr:row>
      <xdr:rowOff>114300</xdr:rowOff>
    </xdr:to>
    <xdr:graphicFrame macro="">
      <xdr:nvGraphicFramePr>
        <xdr:cNvPr id="4" name="Chart 3">
          <a:extLst>
            <a:ext uri="{FF2B5EF4-FFF2-40B4-BE49-F238E27FC236}">
              <a16:creationId xmlns:a16="http://schemas.microsoft.com/office/drawing/2014/main" id="{5D25B04C-217D-40E2-A7E1-B9B760E9D9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10883</xdr:colOff>
      <xdr:row>33</xdr:row>
      <xdr:rowOff>10886</xdr:rowOff>
    </xdr:from>
    <xdr:to>
      <xdr:col>7</xdr:col>
      <xdr:colOff>650963</xdr:colOff>
      <xdr:row>46</xdr:row>
      <xdr:rowOff>172261</xdr:rowOff>
    </xdr:to>
    <mc:AlternateContent xmlns:mc="http://schemas.openxmlformats.org/markup-compatibility/2006" xmlns:a14="http://schemas.microsoft.com/office/drawing/2010/main">
      <mc:Choice Requires="a14">
        <xdr:graphicFrame macro="">
          <xdr:nvGraphicFramePr>
            <xdr:cNvPr id="14" name="Cluster 1">
              <a:extLst>
                <a:ext uri="{FF2B5EF4-FFF2-40B4-BE49-F238E27FC236}">
                  <a16:creationId xmlns:a16="http://schemas.microsoft.com/office/drawing/2014/main" id="{A1B7B500-41CF-4781-842F-6827FE74B7CB}"/>
                </a:ext>
              </a:extLst>
            </xdr:cNvPr>
            <xdr:cNvGraphicFramePr/>
          </xdr:nvGraphicFramePr>
          <xdr:xfrm>
            <a:off x="0" y="0"/>
            <a:ext cx="0" cy="0"/>
          </xdr:xfrm>
          <a:graphic>
            <a:graphicData uri="http://schemas.microsoft.com/office/drawing/2010/slicer">
              <sle:slicer xmlns:sle="http://schemas.microsoft.com/office/drawing/2010/slicer" name="Cluster 1"/>
            </a:graphicData>
          </a:graphic>
        </xdr:graphicFrame>
      </mc:Choice>
      <mc:Fallback xmlns="">
        <xdr:sp macro="" textlink="">
          <xdr:nvSpPr>
            <xdr:cNvPr id="0" name=""/>
            <xdr:cNvSpPr>
              <a:spLocks noTextEdit="1"/>
            </xdr:cNvSpPr>
          </xdr:nvSpPr>
          <xdr:spPr>
            <a:xfrm>
              <a:off x="4860469" y="6117772"/>
              <a:ext cx="1828800" cy="256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11</xdr:row>
      <xdr:rowOff>130628</xdr:rowOff>
    </xdr:from>
    <xdr:to>
      <xdr:col>4</xdr:col>
      <xdr:colOff>5443</xdr:colOff>
      <xdr:row>26</xdr:row>
      <xdr:rowOff>97971</xdr:rowOff>
    </xdr:to>
    <xdr:graphicFrame macro="">
      <xdr:nvGraphicFramePr>
        <xdr:cNvPr id="2" name="Chart 1">
          <a:extLst>
            <a:ext uri="{FF2B5EF4-FFF2-40B4-BE49-F238E27FC236}">
              <a16:creationId xmlns:a16="http://schemas.microsoft.com/office/drawing/2014/main" id="{AF5DC461-D84F-44C1-A7B7-3519B6FA1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16328</xdr:colOff>
      <xdr:row>11</xdr:row>
      <xdr:rowOff>141514</xdr:rowOff>
    </xdr:from>
    <xdr:to>
      <xdr:col>9</xdr:col>
      <xdr:colOff>5443</xdr:colOff>
      <xdr:row>26</xdr:row>
      <xdr:rowOff>92528</xdr:rowOff>
    </xdr:to>
    <xdr:graphicFrame macro="">
      <xdr:nvGraphicFramePr>
        <xdr:cNvPr id="3" name="Chart 2">
          <a:extLst>
            <a:ext uri="{FF2B5EF4-FFF2-40B4-BE49-F238E27FC236}">
              <a16:creationId xmlns:a16="http://schemas.microsoft.com/office/drawing/2014/main" id="{8567E7DB-910B-4A21-B7CE-CF425C5A7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5442</xdr:colOff>
      <xdr:row>29</xdr:row>
      <xdr:rowOff>43543</xdr:rowOff>
    </xdr:from>
    <xdr:to>
      <xdr:col>5</xdr:col>
      <xdr:colOff>406036</xdr:colOff>
      <xdr:row>43</xdr:row>
      <xdr:rowOff>19861</xdr:rowOff>
    </xdr:to>
    <mc:AlternateContent xmlns:mc="http://schemas.openxmlformats.org/markup-compatibility/2006" xmlns:a14="http://schemas.microsoft.com/office/drawing/2010/main">
      <mc:Choice Requires="a14">
        <xdr:graphicFrame macro="">
          <xdr:nvGraphicFramePr>
            <xdr:cNvPr id="4" name="Cluster">
              <a:extLst>
                <a:ext uri="{FF2B5EF4-FFF2-40B4-BE49-F238E27FC236}">
                  <a16:creationId xmlns:a16="http://schemas.microsoft.com/office/drawing/2014/main" id="{5345941A-3027-43B8-A49E-D62B639B4899}"/>
                </a:ext>
              </a:extLst>
            </xdr:cNvPr>
            <xdr:cNvGraphicFramePr/>
          </xdr:nvGraphicFramePr>
          <xdr:xfrm>
            <a:off x="0" y="0"/>
            <a:ext cx="0" cy="0"/>
          </xdr:xfrm>
          <a:graphic>
            <a:graphicData uri="http://schemas.microsoft.com/office/drawing/2010/slicer">
              <sle:slicer xmlns:sle="http://schemas.microsoft.com/office/drawing/2010/slicer" name="Cluster"/>
            </a:graphicData>
          </a:graphic>
        </xdr:graphicFrame>
      </mc:Choice>
      <mc:Fallback xmlns="">
        <xdr:sp macro="" textlink="">
          <xdr:nvSpPr>
            <xdr:cNvPr id="0" name=""/>
            <xdr:cNvSpPr>
              <a:spLocks noTextEdit="1"/>
            </xdr:cNvSpPr>
          </xdr:nvSpPr>
          <xdr:spPr>
            <a:xfrm>
              <a:off x="2862942" y="5595257"/>
              <a:ext cx="1828800" cy="256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228600</xdr:colOff>
      <xdr:row>0</xdr:row>
      <xdr:rowOff>50074</xdr:rowOff>
    </xdr:from>
    <xdr:to>
      <xdr:col>20</xdr:col>
      <xdr:colOff>552995</xdr:colOff>
      <xdr:row>15</xdr:row>
      <xdr:rowOff>15239</xdr:rowOff>
    </xdr:to>
    <xdr:graphicFrame macro="">
      <xdr:nvGraphicFramePr>
        <xdr:cNvPr id="2" name="Chart 1">
          <a:extLst>
            <a:ext uri="{FF2B5EF4-FFF2-40B4-BE49-F238E27FC236}">
              <a16:creationId xmlns:a16="http://schemas.microsoft.com/office/drawing/2014/main" id="{DCEF9DB2-D17A-4CA8-B96E-058F80813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229688</xdr:colOff>
      <xdr:row>15</xdr:row>
      <xdr:rowOff>62049</xdr:rowOff>
    </xdr:from>
    <xdr:to>
      <xdr:col>21</xdr:col>
      <xdr:colOff>46808</xdr:colOff>
      <xdr:row>30</xdr:row>
      <xdr:rowOff>0</xdr:rowOff>
    </xdr:to>
    <xdr:graphicFrame macro="">
      <xdr:nvGraphicFramePr>
        <xdr:cNvPr id="3" name="Chart 2">
          <a:extLst>
            <a:ext uri="{FF2B5EF4-FFF2-40B4-BE49-F238E27FC236}">
              <a16:creationId xmlns:a16="http://schemas.microsoft.com/office/drawing/2014/main" id="{64812DC0-5B99-491F-9608-B2383E4ECF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21</xdr:col>
      <xdr:colOff>46808</xdr:colOff>
      <xdr:row>0</xdr:row>
      <xdr:rowOff>62049</xdr:rowOff>
    </xdr:from>
    <xdr:to>
      <xdr:col>22</xdr:col>
      <xdr:colOff>1184364</xdr:colOff>
      <xdr:row>14</xdr:row>
      <xdr:rowOff>41631</xdr:rowOff>
    </xdr:to>
    <mc:AlternateContent xmlns:mc="http://schemas.openxmlformats.org/markup-compatibility/2006">
      <mc:Choice xmlns:a14="http://schemas.microsoft.com/office/drawing/2010/main" Requires="a14">
        <xdr:graphicFrame macro="">
          <xdr:nvGraphicFramePr>
            <xdr:cNvPr id="4" name="Cluster 2">
              <a:extLst>
                <a:ext uri="{FF2B5EF4-FFF2-40B4-BE49-F238E27FC236}">
                  <a16:creationId xmlns:a16="http://schemas.microsoft.com/office/drawing/2014/main" id="{886AA35E-23CB-48A3-9D12-10449819299B}"/>
                </a:ext>
              </a:extLst>
            </xdr:cNvPr>
            <xdr:cNvGraphicFramePr/>
          </xdr:nvGraphicFramePr>
          <xdr:xfrm>
            <a:off x="0" y="0"/>
            <a:ext cx="0" cy="0"/>
          </xdr:xfrm>
          <a:graphic>
            <a:graphicData uri="http://schemas.microsoft.com/office/drawing/2010/slicer">
              <sle:slicer xmlns:sle="http://schemas.microsoft.com/office/drawing/2010/slicer" name="Cluster 2"/>
            </a:graphicData>
          </a:graphic>
        </xdr:graphicFrame>
      </mc:Choice>
      <mc:Fallback>
        <xdr:sp macro="" textlink="">
          <xdr:nvSpPr>
            <xdr:cNvPr id="0" name=""/>
            <xdr:cNvSpPr>
              <a:spLocks noTextEdit="1"/>
            </xdr:cNvSpPr>
          </xdr:nvSpPr>
          <xdr:spPr>
            <a:xfrm>
              <a:off x="15556774" y="60960"/>
              <a:ext cx="1749333" cy="2571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136071</xdr:colOff>
      <xdr:row>11</xdr:row>
      <xdr:rowOff>16327</xdr:rowOff>
    </xdr:from>
    <xdr:to>
      <xdr:col>21</xdr:col>
      <xdr:colOff>190500</xdr:colOff>
      <xdr:row>31</xdr:row>
      <xdr:rowOff>48985</xdr:rowOff>
    </xdr:to>
    <xdr:graphicFrame macro="">
      <xdr:nvGraphicFramePr>
        <xdr:cNvPr id="3" name="Chart 2">
          <a:extLst>
            <a:ext uri="{FF2B5EF4-FFF2-40B4-BE49-F238E27FC236}">
              <a16:creationId xmlns:a16="http://schemas.microsoft.com/office/drawing/2014/main" id="{CA578706-B282-4C23-BB0D-36C40313A1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562406</xdr:colOff>
      <xdr:row>31</xdr:row>
      <xdr:rowOff>56733</xdr:rowOff>
    </xdr:from>
    <xdr:to>
      <xdr:col>28</xdr:col>
      <xdr:colOff>371394</xdr:colOff>
      <xdr:row>46</xdr:row>
      <xdr:rowOff>36050</xdr:rowOff>
    </xdr:to>
    <xdr:graphicFrame macro="">
      <xdr:nvGraphicFramePr>
        <xdr:cNvPr id="8" name="Chart 7">
          <a:extLst>
            <a:ext uri="{FF2B5EF4-FFF2-40B4-BE49-F238E27FC236}">
              <a16:creationId xmlns:a16="http://schemas.microsoft.com/office/drawing/2014/main" id="{0DA7133D-7D87-4CF0-8128-3551013FA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568168</xdr:colOff>
      <xdr:row>47</xdr:row>
      <xdr:rowOff>95282</xdr:rowOff>
    </xdr:from>
    <xdr:to>
      <xdr:col>28</xdr:col>
      <xdr:colOff>377798</xdr:colOff>
      <xdr:row>62</xdr:row>
      <xdr:rowOff>70244</xdr:rowOff>
    </xdr:to>
    <xdr:graphicFrame macro="">
      <xdr:nvGraphicFramePr>
        <xdr:cNvPr id="9" name="Chart 8">
          <a:extLst>
            <a:ext uri="{FF2B5EF4-FFF2-40B4-BE49-F238E27FC236}">
              <a16:creationId xmlns:a16="http://schemas.microsoft.com/office/drawing/2014/main" id="{E6550A56-19CE-4EBC-B7B5-3DFEF60CE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32016</xdr:colOff>
      <xdr:row>63</xdr:row>
      <xdr:rowOff>143050</xdr:rowOff>
    </xdr:from>
    <xdr:to>
      <xdr:col>26</xdr:col>
      <xdr:colOff>527254</xdr:colOff>
      <xdr:row>77</xdr:row>
      <xdr:rowOff>88558</xdr:rowOff>
    </xdr:to>
    <xdr:graphicFrame macro="">
      <xdr:nvGraphicFramePr>
        <xdr:cNvPr id="12" name="Chart 11">
          <a:extLst>
            <a:ext uri="{FF2B5EF4-FFF2-40B4-BE49-F238E27FC236}">
              <a16:creationId xmlns:a16="http://schemas.microsoft.com/office/drawing/2014/main" id="{79DB8392-2DBF-4D2C-A30F-6B6228EAF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3266</xdr:colOff>
      <xdr:row>4</xdr:row>
      <xdr:rowOff>74025</xdr:rowOff>
    </xdr:from>
    <xdr:to>
      <xdr:col>6</xdr:col>
      <xdr:colOff>70758</xdr:colOff>
      <xdr:row>17</xdr:row>
      <xdr:rowOff>108857</xdr:rowOff>
    </xdr:to>
    <xdr:graphicFrame macro="">
      <xdr:nvGraphicFramePr>
        <xdr:cNvPr id="3" name="Chart 2">
          <a:extLst>
            <a:ext uri="{FF2B5EF4-FFF2-40B4-BE49-F238E27FC236}">
              <a16:creationId xmlns:a16="http://schemas.microsoft.com/office/drawing/2014/main" id="{FE36C812-10A2-4264-B064-57B3EAE38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590006</xdr:colOff>
      <xdr:row>17</xdr:row>
      <xdr:rowOff>133894</xdr:rowOff>
    </xdr:from>
    <xdr:to>
      <xdr:col>6</xdr:col>
      <xdr:colOff>67492</xdr:colOff>
      <xdr:row>32</xdr:row>
      <xdr:rowOff>112122</xdr:rowOff>
    </xdr:to>
    <xdr:graphicFrame macro="">
      <xdr:nvGraphicFramePr>
        <xdr:cNvPr id="4" name="Chart 3">
          <a:extLst>
            <a:ext uri="{FF2B5EF4-FFF2-40B4-BE49-F238E27FC236}">
              <a16:creationId xmlns:a16="http://schemas.microsoft.com/office/drawing/2014/main" id="{45CDEF31-9A45-4F1D-B280-36E7B0C87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7618</xdr:colOff>
      <xdr:row>7</xdr:row>
      <xdr:rowOff>10884</xdr:rowOff>
    </xdr:from>
    <xdr:to>
      <xdr:col>18</xdr:col>
      <xdr:colOff>219891</xdr:colOff>
      <xdr:row>25</xdr:row>
      <xdr:rowOff>146960</xdr:rowOff>
    </xdr:to>
    <xdr:graphicFrame macro="">
      <xdr:nvGraphicFramePr>
        <xdr:cNvPr id="6" name="Chart 5">
          <a:extLst>
            <a:ext uri="{FF2B5EF4-FFF2-40B4-BE49-F238E27FC236}">
              <a16:creationId xmlns:a16="http://schemas.microsoft.com/office/drawing/2014/main" id="{8B66CF4D-8C46-4025-8DB0-BA88DEC3A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90354</xdr:colOff>
      <xdr:row>69</xdr:row>
      <xdr:rowOff>4353</xdr:rowOff>
    </xdr:from>
    <xdr:to>
      <xdr:col>18</xdr:col>
      <xdr:colOff>156754</xdr:colOff>
      <xdr:row>83</xdr:row>
      <xdr:rowOff>152400</xdr:rowOff>
    </xdr:to>
    <xdr:graphicFrame macro="">
      <xdr:nvGraphicFramePr>
        <xdr:cNvPr id="11" name="Chart 10">
          <a:extLst>
            <a:ext uri="{FF2B5EF4-FFF2-40B4-BE49-F238E27FC236}">
              <a16:creationId xmlns:a16="http://schemas.microsoft.com/office/drawing/2014/main" id="{FCC7F737-C0EF-4E61-B45D-207A70406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19599</xdr:colOff>
      <xdr:row>38</xdr:row>
      <xdr:rowOff>2178</xdr:rowOff>
    </xdr:from>
    <xdr:to>
      <xdr:col>10</xdr:col>
      <xdr:colOff>653141</xdr:colOff>
      <xdr:row>66</xdr:row>
      <xdr:rowOff>74023</xdr:rowOff>
    </xdr:to>
    <xdr:graphicFrame macro="">
      <xdr:nvGraphicFramePr>
        <xdr:cNvPr id="13" name="Chart 12">
          <a:extLst>
            <a:ext uri="{FF2B5EF4-FFF2-40B4-BE49-F238E27FC236}">
              <a16:creationId xmlns:a16="http://schemas.microsoft.com/office/drawing/2014/main" id="{0F38559D-2DAD-426A-B527-B58CD91FD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10886</xdr:colOff>
      <xdr:row>69</xdr:row>
      <xdr:rowOff>5442</xdr:rowOff>
    </xdr:from>
    <xdr:to>
      <xdr:col>5</xdr:col>
      <xdr:colOff>260169</xdr:colOff>
      <xdr:row>83</xdr:row>
      <xdr:rowOff>155663</xdr:rowOff>
    </xdr:to>
    <xdr:graphicFrame macro="">
      <xdr:nvGraphicFramePr>
        <xdr:cNvPr id="15" name="Chart 14">
          <a:extLst>
            <a:ext uri="{FF2B5EF4-FFF2-40B4-BE49-F238E27FC236}">
              <a16:creationId xmlns:a16="http://schemas.microsoft.com/office/drawing/2014/main" id="{17F3EDCA-67FE-4065-BA6A-6B2F0A05C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260170</xdr:colOff>
      <xdr:row>69</xdr:row>
      <xdr:rowOff>8707</xdr:rowOff>
    </xdr:from>
    <xdr:to>
      <xdr:col>11</xdr:col>
      <xdr:colOff>90350</xdr:colOff>
      <xdr:row>83</xdr:row>
      <xdr:rowOff>145867</xdr:rowOff>
    </xdr:to>
    <xdr:graphicFrame macro="">
      <xdr:nvGraphicFramePr>
        <xdr:cNvPr id="16" name="Chart 15">
          <a:extLst>
            <a:ext uri="{FF2B5EF4-FFF2-40B4-BE49-F238E27FC236}">
              <a16:creationId xmlns:a16="http://schemas.microsoft.com/office/drawing/2014/main" id="{64C6B1DE-0C1E-4F2C-930E-CE2BE78A8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205740</xdr:colOff>
      <xdr:row>69</xdr:row>
      <xdr:rowOff>17416</xdr:rowOff>
    </xdr:from>
    <xdr:to>
      <xdr:col>21</xdr:col>
      <xdr:colOff>132804</xdr:colOff>
      <xdr:row>85</xdr:row>
      <xdr:rowOff>171996</xdr:rowOff>
    </xdr:to>
    <mc:AlternateContent xmlns:mc="http://schemas.openxmlformats.org/markup-compatibility/2006" xmlns:a14="http://schemas.microsoft.com/office/drawing/2010/main">
      <mc:Choice Requires="a14">
        <xdr:graphicFrame macro="">
          <xdr:nvGraphicFramePr>
            <xdr:cNvPr id="17" name="Cluster 3">
              <a:extLst>
                <a:ext uri="{FF2B5EF4-FFF2-40B4-BE49-F238E27FC236}">
                  <a16:creationId xmlns:a16="http://schemas.microsoft.com/office/drawing/2014/main" id="{8F91D06F-6DE7-48F5-91F5-F8C42D327834}"/>
                </a:ext>
              </a:extLst>
            </xdr:cNvPr>
            <xdr:cNvGraphicFramePr/>
          </xdr:nvGraphicFramePr>
          <xdr:xfrm>
            <a:off x="0" y="0"/>
            <a:ext cx="0" cy="0"/>
          </xdr:xfrm>
          <a:graphic>
            <a:graphicData uri="http://schemas.microsoft.com/office/drawing/2010/slicer">
              <sle:slicer xmlns:sle="http://schemas.microsoft.com/office/drawing/2010/slicer" name="Cluster 3"/>
            </a:graphicData>
          </a:graphic>
        </xdr:graphicFrame>
      </mc:Choice>
      <mc:Fallback xmlns="">
        <xdr:sp macro="" textlink="">
          <xdr:nvSpPr>
            <xdr:cNvPr id="0" name=""/>
            <xdr:cNvSpPr>
              <a:spLocks noTextEdit="1"/>
            </xdr:cNvSpPr>
          </xdr:nvSpPr>
          <xdr:spPr>
            <a:xfrm>
              <a:off x="13939158" y="13554891"/>
              <a:ext cx="1754775" cy="3114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22156</xdr:colOff>
      <xdr:row>4</xdr:row>
      <xdr:rowOff>3267</xdr:rowOff>
    </xdr:from>
    <xdr:to>
      <xdr:col>27</xdr:col>
      <xdr:colOff>420188</xdr:colOff>
      <xdr:row>15</xdr:row>
      <xdr:rowOff>38421</xdr:rowOff>
    </xdr:to>
    <xdr:graphicFrame macro="">
      <xdr:nvGraphicFramePr>
        <xdr:cNvPr id="18" name="Chart 17">
          <a:extLst>
            <a:ext uri="{FF2B5EF4-FFF2-40B4-BE49-F238E27FC236}">
              <a16:creationId xmlns:a16="http://schemas.microsoft.com/office/drawing/2014/main" id="{6AC50C23-AF54-42AC-9874-A9A5733CE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19208</xdr:colOff>
      <xdr:row>15</xdr:row>
      <xdr:rowOff>61855</xdr:rowOff>
    </xdr:from>
    <xdr:to>
      <xdr:col>27</xdr:col>
      <xdr:colOff>398419</xdr:colOff>
      <xdr:row>28</xdr:row>
      <xdr:rowOff>88559</xdr:rowOff>
    </xdr:to>
    <xdr:graphicFrame macro="">
      <xdr:nvGraphicFramePr>
        <xdr:cNvPr id="19" name="Chart 18">
          <a:extLst>
            <a:ext uri="{FF2B5EF4-FFF2-40B4-BE49-F238E27FC236}">
              <a16:creationId xmlns:a16="http://schemas.microsoft.com/office/drawing/2014/main" id="{F4D2DFC0-F170-44E6-BCC9-61DB0ABE8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3266</xdr:colOff>
      <xdr:row>25</xdr:row>
      <xdr:rowOff>153488</xdr:rowOff>
    </xdr:from>
    <xdr:to>
      <xdr:col>18</xdr:col>
      <xdr:colOff>194854</xdr:colOff>
      <xdr:row>37</xdr:row>
      <xdr:rowOff>185056</xdr:rowOff>
    </xdr:to>
    <xdr:graphicFrame macro="">
      <xdr:nvGraphicFramePr>
        <xdr:cNvPr id="23" name="Chart 22">
          <a:extLst>
            <a:ext uri="{FF2B5EF4-FFF2-40B4-BE49-F238E27FC236}">
              <a16:creationId xmlns:a16="http://schemas.microsoft.com/office/drawing/2014/main" id="{387A7C6B-B4FE-4E31-9148-5FD405557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13190</xdr:colOff>
      <xdr:row>28</xdr:row>
      <xdr:rowOff>95602</xdr:rowOff>
    </xdr:from>
    <xdr:to>
      <xdr:col>27</xdr:col>
      <xdr:colOff>395920</xdr:colOff>
      <xdr:row>39</xdr:row>
      <xdr:rowOff>122752</xdr:rowOff>
    </xdr:to>
    <xdr:graphicFrame macro="">
      <xdr:nvGraphicFramePr>
        <xdr:cNvPr id="22" name="Chart 21">
          <a:extLst>
            <a:ext uri="{FF2B5EF4-FFF2-40B4-BE49-F238E27FC236}">
              <a16:creationId xmlns:a16="http://schemas.microsoft.com/office/drawing/2014/main" id="{5A6F741C-13E2-48D9-AABF-5692913FA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426.484472916665" createdVersion="7" refreshedVersion="7" minRefreshableVersion="3" recordCount="1840" xr:uid="{3E89BA60-E100-4C9D-87AB-A295919F3A51}">
  <cacheSource type="worksheet">
    <worksheetSource ref="A1:F1841" sheet="PT &amp; FT Data PivotTable format"/>
  </cacheSource>
  <cacheFields count="6">
    <cacheField name="Cluster" numFmtId="0">
      <sharedItems count="10">
        <s v="Education"/>
        <s v="Family &amp; Community Services"/>
        <s v="Finance, Services &amp; Innovation"/>
        <s v="Health"/>
        <s v="Industry"/>
        <s v="Justice"/>
        <s v="Planning &amp; Environment"/>
        <s v="Premier &amp; Cabinet"/>
        <s v="Transport"/>
        <s v="Treasury"/>
      </sharedItems>
    </cacheField>
    <cacheField name="Agency" numFmtId="0">
      <sharedItems/>
    </cacheField>
    <cacheField name="Year" numFmtId="0">
      <sharedItems containsSemiMixedTypes="0" containsString="0" containsNumber="1" containsInteger="1" minValue="2014" maxValue="2018" count="5">
        <n v="2014"/>
        <n v="2015"/>
        <n v="2016"/>
        <n v="2017"/>
        <n v="2018"/>
      </sharedItems>
    </cacheField>
    <cacheField name="PT/FT" numFmtId="0">
      <sharedItems count="2">
        <s v="Full-Time"/>
        <s v="Part-Time"/>
      </sharedItems>
    </cacheField>
    <cacheField name="Gender" numFmtId="0">
      <sharedItems count="2">
        <s v="Female"/>
        <s v="Male"/>
      </sharedItems>
    </cacheField>
    <cacheField name="Headcount" numFmtId="165">
      <sharedItems containsSemiMixedTypes="0" containsString="0" containsNumber="1" containsInteger="1" minValue="5" maxValue="41521"/>
    </cacheField>
  </cacheFields>
  <extLst>
    <ext xmlns:x14="http://schemas.microsoft.com/office/spreadsheetml/2009/9/main" uri="{725AE2AE-9491-48be-B2B4-4EB974FC3084}">
      <x14:pivotCacheDefinition pivotCacheId="21388168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426.498068518522" createdVersion="7" refreshedVersion="7" minRefreshableVersion="3" recordCount="1841" xr:uid="{EC04B496-D104-4CDB-B5B3-8D80E08B7DB8}">
  <cacheSource type="worksheet">
    <worksheetSource ref="A1:F1048576" sheet="PT &amp; FT Data PivotTable format"/>
  </cacheSource>
  <cacheFields count="6">
    <cacheField name="Cluster" numFmtId="0">
      <sharedItems containsBlank="1"/>
    </cacheField>
    <cacheField name="Agency" numFmtId="0">
      <sharedItems containsBlank="1"/>
    </cacheField>
    <cacheField name="Year" numFmtId="0">
      <sharedItems containsString="0" containsBlank="1" containsNumber="1" containsInteger="1" minValue="2014" maxValue="2018" count="6">
        <n v="2014"/>
        <n v="2015"/>
        <n v="2016"/>
        <n v="2017"/>
        <n v="2018"/>
        <m/>
      </sharedItems>
    </cacheField>
    <cacheField name="PT/FT" numFmtId="0">
      <sharedItems containsBlank="1"/>
    </cacheField>
    <cacheField name="Gender" numFmtId="0">
      <sharedItems containsBlank="1" count="3">
        <s v="Female"/>
        <s v="Male"/>
        <m/>
      </sharedItems>
    </cacheField>
    <cacheField name="Headcount" numFmtId="0">
      <sharedItems containsString="0" containsBlank="1" containsNumber="1" containsInteger="1" minValue="5" maxValue="4152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426.804864814818" createdVersion="7" refreshedVersion="7" minRefreshableVersion="3" recordCount="50" xr:uid="{42156AAB-D87B-4660-8971-D9017BD0C507}">
  <cacheSource type="worksheet">
    <worksheetSource ref="G35:I85" sheet="Q4-3"/>
  </cacheSource>
  <cacheFields count="3">
    <cacheField name="Year" numFmtId="0">
      <sharedItems containsSemiMixedTypes="0" containsString="0" containsNumber="1" containsInteger="1" minValue="2014" maxValue="2018" count="5">
        <n v="2014"/>
        <n v="2015"/>
        <n v="2016"/>
        <n v="2017"/>
        <n v="2018"/>
      </sharedItems>
    </cacheField>
    <cacheField name="Cluster" numFmtId="0">
      <sharedItems count="10">
        <s v="Education"/>
        <s v="Family &amp; Community Services"/>
        <s v="Finance, Services &amp; Innovation"/>
        <s v="Health"/>
        <s v="Industry"/>
        <s v="Justice"/>
        <s v="Planning &amp; Environment"/>
        <s v="Premier &amp; Cabinet"/>
        <s v="Transport"/>
        <s v="Treasury"/>
      </sharedItems>
    </cacheField>
    <cacheField name="Part-time" numFmtId="166">
      <sharedItems containsSemiMixedTypes="0" containsString="0" containsNumber="1" minValue="7.6489533011272148E-2" maxValue="0.4783185514581234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426.819586805555" createdVersion="7" refreshedVersion="7" minRefreshableVersion="3" recordCount="50" xr:uid="{9011B100-C538-4C75-8F77-1201633B3812}">
  <cacheSource type="worksheet">
    <worksheetSource ref="S35:U85" sheet="Q4-3"/>
  </cacheSource>
  <cacheFields count="3">
    <cacheField name="Year" numFmtId="0">
      <sharedItems containsSemiMixedTypes="0" containsString="0" containsNumber="1" containsInteger="1" minValue="2014" maxValue="2018" count="5">
        <n v="2014"/>
        <n v="2015"/>
        <n v="2016"/>
        <n v="2017"/>
        <n v="2018"/>
      </sharedItems>
    </cacheField>
    <cacheField name="Cluster" numFmtId="0">
      <sharedItems count="10">
        <s v="Education"/>
        <s v="Family &amp; Community Services"/>
        <s v="Finance, Services &amp; Innovation"/>
        <s v="Health"/>
        <s v="Industry"/>
        <s v="Justice"/>
        <s v="Planning &amp; Environment"/>
        <s v="Premier &amp; Cabinet"/>
        <s v="Transport"/>
        <s v="Treasury"/>
      </sharedItems>
    </cacheField>
    <cacheField name="Part-time" numFmtId="166">
      <sharedItems containsSemiMixedTypes="0" containsString="0" containsNumber="1" minValue="1.1474219317356572E-2" maxValue="0.353426421471972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0">
  <r>
    <x v="0"/>
    <s v="Education Agency 1"/>
    <x v="0"/>
    <x v="0"/>
    <x v="0"/>
    <n v="180"/>
  </r>
  <r>
    <x v="0"/>
    <s v="Education Agency 2"/>
    <x v="0"/>
    <x v="0"/>
    <x v="0"/>
    <n v="2463"/>
  </r>
  <r>
    <x v="0"/>
    <s v="Education Agency 3"/>
    <x v="0"/>
    <x v="0"/>
    <x v="0"/>
    <n v="32"/>
  </r>
  <r>
    <x v="0"/>
    <s v="Education Agency 4"/>
    <x v="0"/>
    <x v="0"/>
    <x v="0"/>
    <n v="39251"/>
  </r>
  <r>
    <x v="1"/>
    <s v="Family &amp; Community Services Agency 1"/>
    <x v="0"/>
    <x v="0"/>
    <x v="0"/>
    <n v="9817"/>
  </r>
  <r>
    <x v="1"/>
    <s v="Family &amp; Community Services Agency 2"/>
    <x v="0"/>
    <x v="0"/>
    <x v="0"/>
    <n v="44"/>
  </r>
  <r>
    <x v="1"/>
    <s v="Family &amp; Community Services Agency 3"/>
    <x v="0"/>
    <x v="0"/>
    <x v="0"/>
    <n v="82"/>
  </r>
  <r>
    <x v="2"/>
    <s v="Finance, Services &amp; Innovation Agency 1"/>
    <x v="0"/>
    <x v="0"/>
    <x v="0"/>
    <n v="3205"/>
  </r>
  <r>
    <x v="2"/>
    <s v="Finance, Services &amp; Innovation Agency 2"/>
    <x v="0"/>
    <x v="0"/>
    <x v="0"/>
    <n v="308"/>
  </r>
  <r>
    <x v="3"/>
    <s v="Health Agency 1"/>
    <x v="0"/>
    <x v="0"/>
    <x v="0"/>
    <n v="76"/>
  </r>
  <r>
    <x v="3"/>
    <s v="Health Agency 10"/>
    <x v="0"/>
    <x v="0"/>
    <x v="0"/>
    <n v="58"/>
  </r>
  <r>
    <x v="3"/>
    <s v="Health Agency 11"/>
    <x v="0"/>
    <x v="0"/>
    <x v="0"/>
    <n v="83"/>
  </r>
  <r>
    <x v="3"/>
    <s v="Health Agency 12"/>
    <x v="0"/>
    <x v="0"/>
    <x v="0"/>
    <n v="22"/>
  </r>
  <r>
    <x v="3"/>
    <s v="Health Agency 13"/>
    <x v="0"/>
    <x v="0"/>
    <x v="0"/>
    <n v="2306"/>
  </r>
  <r>
    <x v="3"/>
    <s v="Health Agency 14"/>
    <x v="0"/>
    <x v="0"/>
    <x v="0"/>
    <n v="72"/>
  </r>
  <r>
    <x v="3"/>
    <s v="Health Agency 15"/>
    <x v="0"/>
    <x v="0"/>
    <x v="0"/>
    <n v="70"/>
  </r>
  <r>
    <x v="3"/>
    <s v="Health Agency 16"/>
    <x v="0"/>
    <x v="0"/>
    <x v="0"/>
    <n v="3186"/>
  </r>
  <r>
    <x v="3"/>
    <s v="Health Agency 17"/>
    <x v="0"/>
    <x v="0"/>
    <x v="0"/>
    <n v="6024"/>
  </r>
  <r>
    <x v="3"/>
    <s v="Health Agency 18"/>
    <x v="0"/>
    <x v="0"/>
    <x v="0"/>
    <n v="2698"/>
  </r>
  <r>
    <x v="3"/>
    <s v="Health Agency 19"/>
    <x v="0"/>
    <x v="0"/>
    <x v="0"/>
    <n v="730"/>
  </r>
  <r>
    <x v="3"/>
    <s v="Health Agency 2"/>
    <x v="0"/>
    <x v="0"/>
    <x v="0"/>
    <n v="262"/>
  </r>
  <r>
    <x v="3"/>
    <s v="Health Agency 20"/>
    <x v="0"/>
    <x v="0"/>
    <x v="0"/>
    <n v="11"/>
  </r>
  <r>
    <x v="3"/>
    <s v="Health Agency 21"/>
    <x v="0"/>
    <x v="0"/>
    <x v="0"/>
    <n v="1612"/>
  </r>
  <r>
    <x v="3"/>
    <s v="Health Agency 22"/>
    <x v="0"/>
    <x v="0"/>
    <x v="0"/>
    <n v="434"/>
  </r>
  <r>
    <x v="3"/>
    <s v="Health Agency 23"/>
    <x v="0"/>
    <x v="0"/>
    <x v="0"/>
    <n v="1657"/>
  </r>
  <r>
    <x v="3"/>
    <s v="Health Agency 24"/>
    <x v="0"/>
    <x v="0"/>
    <x v="0"/>
    <n v="2446"/>
  </r>
  <r>
    <x v="3"/>
    <s v="Health Agency 25"/>
    <x v="0"/>
    <x v="0"/>
    <x v="0"/>
    <n v="1686"/>
  </r>
  <r>
    <x v="3"/>
    <s v="Health Agency 26"/>
    <x v="0"/>
    <x v="0"/>
    <x v="0"/>
    <n v="5113"/>
  </r>
  <r>
    <x v="3"/>
    <s v="Health Agency 27"/>
    <x v="0"/>
    <x v="0"/>
    <x v="0"/>
    <n v="6124"/>
  </r>
  <r>
    <x v="3"/>
    <s v="Health Agency 28"/>
    <x v="0"/>
    <x v="0"/>
    <x v="0"/>
    <n v="6052"/>
  </r>
  <r>
    <x v="3"/>
    <s v="Health Agency 29"/>
    <x v="0"/>
    <x v="0"/>
    <x v="0"/>
    <n v="924"/>
  </r>
  <r>
    <x v="3"/>
    <s v="Health Agency 3"/>
    <x v="0"/>
    <x v="0"/>
    <x v="0"/>
    <n v="1609"/>
  </r>
  <r>
    <x v="3"/>
    <s v="Health Agency 30"/>
    <x v="0"/>
    <x v="0"/>
    <x v="0"/>
    <n v="2897"/>
  </r>
  <r>
    <x v="3"/>
    <s v="Health Agency 31"/>
    <x v="0"/>
    <x v="0"/>
    <x v="0"/>
    <n v="5826"/>
  </r>
  <r>
    <x v="3"/>
    <s v="Health Agency 32"/>
    <x v="0"/>
    <x v="0"/>
    <x v="0"/>
    <n v="2812"/>
  </r>
  <r>
    <x v="3"/>
    <s v="Health Agency 33"/>
    <x v="0"/>
    <x v="0"/>
    <x v="0"/>
    <n v="6274"/>
  </r>
  <r>
    <x v="3"/>
    <s v="Health Agency 4"/>
    <x v="0"/>
    <x v="0"/>
    <x v="0"/>
    <n v="22"/>
  </r>
  <r>
    <x v="3"/>
    <s v="Health Agency 5"/>
    <x v="0"/>
    <x v="0"/>
    <x v="0"/>
    <n v="120"/>
  </r>
  <r>
    <x v="3"/>
    <s v="Health Agency 6"/>
    <x v="0"/>
    <x v="0"/>
    <x v="0"/>
    <n v="2579"/>
  </r>
  <r>
    <x v="3"/>
    <s v="Health Agency 7"/>
    <x v="0"/>
    <x v="0"/>
    <x v="0"/>
    <n v="60"/>
  </r>
  <r>
    <x v="3"/>
    <s v="Health Agency 8"/>
    <x v="0"/>
    <x v="0"/>
    <x v="0"/>
    <n v="154"/>
  </r>
  <r>
    <x v="3"/>
    <s v="Health Agency 9"/>
    <x v="0"/>
    <x v="0"/>
    <x v="0"/>
    <n v="415"/>
  </r>
  <r>
    <x v="4"/>
    <s v="Industry Agency 1"/>
    <x v="0"/>
    <x v="0"/>
    <x v="0"/>
    <n v="1840"/>
  </r>
  <r>
    <x v="4"/>
    <s v="Industry Agency 2"/>
    <x v="0"/>
    <x v="0"/>
    <x v="0"/>
    <n v="81"/>
  </r>
  <r>
    <x v="4"/>
    <s v="Industry Agency 3"/>
    <x v="0"/>
    <x v="0"/>
    <x v="0"/>
    <n v="86"/>
  </r>
  <r>
    <x v="4"/>
    <s v="Industry Agency 4"/>
    <x v="0"/>
    <x v="0"/>
    <x v="0"/>
    <n v="24"/>
  </r>
  <r>
    <x v="4"/>
    <s v="Industry Agency 5"/>
    <x v="0"/>
    <x v="0"/>
    <x v="0"/>
    <n v="288"/>
  </r>
  <r>
    <x v="4"/>
    <s v="Industry Agency 6"/>
    <x v="0"/>
    <x v="0"/>
    <x v="0"/>
    <n v="29"/>
  </r>
  <r>
    <x v="4"/>
    <s v="Industry Agency 7"/>
    <x v="0"/>
    <x v="0"/>
    <x v="0"/>
    <n v="10216"/>
  </r>
  <r>
    <x v="4"/>
    <s v="Industry Agency 8"/>
    <x v="0"/>
    <x v="0"/>
    <x v="0"/>
    <n v="149"/>
  </r>
  <r>
    <x v="5"/>
    <s v="Justice Agency 1"/>
    <x v="0"/>
    <x v="0"/>
    <x v="0"/>
    <n v="86"/>
  </r>
  <r>
    <x v="5"/>
    <s v="Justice Agency 10"/>
    <x v="0"/>
    <x v="0"/>
    <x v="0"/>
    <n v="363"/>
  </r>
  <r>
    <x v="5"/>
    <s v="Justice Agency 11"/>
    <x v="0"/>
    <x v="0"/>
    <x v="0"/>
    <n v="266"/>
  </r>
  <r>
    <x v="5"/>
    <s v="Justice Agency 12"/>
    <x v="0"/>
    <x v="0"/>
    <x v="0"/>
    <n v="151"/>
  </r>
  <r>
    <x v="5"/>
    <s v="Justice Agency 13"/>
    <x v="0"/>
    <x v="0"/>
    <x v="0"/>
    <n v="33"/>
  </r>
  <r>
    <x v="5"/>
    <s v="Justice Agency 14"/>
    <x v="0"/>
    <x v="0"/>
    <x v="0"/>
    <n v="92"/>
  </r>
  <r>
    <x v="5"/>
    <s v="Justice Agency 2"/>
    <x v="0"/>
    <x v="0"/>
    <x v="0"/>
    <n v="248"/>
  </r>
  <r>
    <x v="5"/>
    <s v="Justice Agency 3"/>
    <x v="0"/>
    <x v="0"/>
    <x v="0"/>
    <n v="5436"/>
  </r>
  <r>
    <x v="5"/>
    <s v="Justice Agency 4"/>
    <x v="0"/>
    <x v="0"/>
    <x v="0"/>
    <n v="389"/>
  </r>
  <r>
    <x v="5"/>
    <s v="Justice Agency 5"/>
    <x v="0"/>
    <x v="0"/>
    <x v="0"/>
    <n v="17"/>
  </r>
  <r>
    <x v="5"/>
    <s v="Justice Agency 6"/>
    <x v="0"/>
    <x v="0"/>
    <x v="0"/>
    <n v="602"/>
  </r>
  <r>
    <x v="5"/>
    <s v="Justice Agency 7"/>
    <x v="0"/>
    <x v="0"/>
    <x v="0"/>
    <n v="195"/>
  </r>
  <r>
    <x v="5"/>
    <s v="Justice Agency 8"/>
    <x v="0"/>
    <x v="0"/>
    <x v="0"/>
    <n v="63"/>
  </r>
  <r>
    <x v="5"/>
    <s v="Justice Agency 9"/>
    <x v="0"/>
    <x v="0"/>
    <x v="0"/>
    <n v="6003"/>
  </r>
  <r>
    <x v="6"/>
    <s v="Planning &amp; Environment Agency 1"/>
    <x v="0"/>
    <x v="0"/>
    <x v="0"/>
    <n v="106"/>
  </r>
  <r>
    <x v="6"/>
    <s v="Planning &amp; Environment Agency 2"/>
    <x v="0"/>
    <x v="0"/>
    <x v="0"/>
    <n v="367"/>
  </r>
  <r>
    <x v="6"/>
    <s v="Planning &amp; Environment Agency 3"/>
    <x v="0"/>
    <x v="0"/>
    <x v="0"/>
    <n v="191"/>
  </r>
  <r>
    <x v="6"/>
    <s v="Planning &amp; Environment Agency 4"/>
    <x v="0"/>
    <x v="0"/>
    <x v="0"/>
    <n v="81"/>
  </r>
  <r>
    <x v="6"/>
    <s v="Planning &amp; Environment Agency 5"/>
    <x v="0"/>
    <x v="0"/>
    <x v="0"/>
    <n v="1370"/>
  </r>
  <r>
    <x v="6"/>
    <s v="Planning &amp; Environment Agency 6"/>
    <x v="0"/>
    <x v="0"/>
    <x v="0"/>
    <n v="41"/>
  </r>
  <r>
    <x v="6"/>
    <s v="Planning &amp; Environment Agency 7"/>
    <x v="0"/>
    <x v="0"/>
    <x v="0"/>
    <n v="169"/>
  </r>
  <r>
    <x v="6"/>
    <s v="Planning &amp; Environment Agency 8"/>
    <x v="0"/>
    <x v="0"/>
    <x v="0"/>
    <n v="714"/>
  </r>
  <r>
    <x v="7"/>
    <s v="Premier &amp; Cabinet Agency 1"/>
    <x v="0"/>
    <x v="0"/>
    <x v="0"/>
    <n v="14"/>
  </r>
  <r>
    <x v="7"/>
    <s v="Premier &amp; Cabinet Agency 10"/>
    <x v="0"/>
    <x v="0"/>
    <x v="0"/>
    <n v="27"/>
  </r>
  <r>
    <x v="7"/>
    <s v="Premier &amp; Cabinet Agency 11"/>
    <x v="0"/>
    <x v="0"/>
    <x v="0"/>
    <n v="71"/>
  </r>
  <r>
    <x v="7"/>
    <s v="Premier &amp; Cabinet Agency 2"/>
    <x v="0"/>
    <x v="0"/>
    <x v="0"/>
    <n v="261"/>
  </r>
  <r>
    <x v="7"/>
    <s v="Premier &amp; Cabinet Agency 3"/>
    <x v="0"/>
    <x v="0"/>
    <x v="0"/>
    <n v="85"/>
  </r>
  <r>
    <x v="7"/>
    <s v="Premier &amp; Cabinet Agency 4"/>
    <x v="0"/>
    <x v="0"/>
    <x v="0"/>
    <n v="58"/>
  </r>
  <r>
    <x v="7"/>
    <s v="Premier &amp; Cabinet Agency 5"/>
    <x v="0"/>
    <x v="0"/>
    <x v="0"/>
    <n v="18"/>
  </r>
  <r>
    <x v="7"/>
    <s v="Premier &amp; Cabinet Agency 6"/>
    <x v="0"/>
    <x v="0"/>
    <x v="0"/>
    <n v="14"/>
  </r>
  <r>
    <x v="7"/>
    <s v="Premier &amp; Cabinet Agency 7"/>
    <x v="0"/>
    <x v="0"/>
    <x v="0"/>
    <n v="32"/>
  </r>
  <r>
    <x v="7"/>
    <s v="Premier &amp; Cabinet Agency 8"/>
    <x v="0"/>
    <x v="0"/>
    <x v="0"/>
    <n v="267"/>
  </r>
  <r>
    <x v="7"/>
    <s v="Premier &amp; Cabinet Agency 9"/>
    <x v="0"/>
    <x v="0"/>
    <x v="0"/>
    <n v="129"/>
  </r>
  <r>
    <x v="8"/>
    <s v="Transport Agency 1"/>
    <x v="0"/>
    <x v="0"/>
    <x v="0"/>
    <n v="413"/>
  </r>
  <r>
    <x v="8"/>
    <s v="Transport Agency 2"/>
    <x v="0"/>
    <x v="0"/>
    <x v="0"/>
    <n v="44"/>
  </r>
  <r>
    <x v="8"/>
    <s v="Transport Agency 3"/>
    <x v="0"/>
    <x v="0"/>
    <x v="0"/>
    <n v="1446"/>
  </r>
  <r>
    <x v="8"/>
    <s v="Transport Agency 4"/>
    <x v="0"/>
    <x v="0"/>
    <x v="0"/>
    <n v="362"/>
  </r>
  <r>
    <x v="8"/>
    <s v="Transport Agency 5"/>
    <x v="0"/>
    <x v="0"/>
    <x v="0"/>
    <n v="1595"/>
  </r>
  <r>
    <x v="8"/>
    <s v="Transport Agency 6"/>
    <x v="0"/>
    <x v="0"/>
    <x v="0"/>
    <n v="1318"/>
  </r>
  <r>
    <x v="9"/>
    <s v="Treasury Agency 1"/>
    <x v="0"/>
    <x v="0"/>
    <x v="0"/>
    <n v="311"/>
  </r>
  <r>
    <x v="9"/>
    <s v="Treasury Agency 2"/>
    <x v="0"/>
    <x v="0"/>
    <x v="0"/>
    <n v="578"/>
  </r>
  <r>
    <x v="9"/>
    <s v="Treasury Agency 3"/>
    <x v="0"/>
    <x v="0"/>
    <x v="0"/>
    <n v="258"/>
  </r>
  <r>
    <x v="0"/>
    <s v="Education Agency 1"/>
    <x v="0"/>
    <x v="0"/>
    <x v="1"/>
    <n v="107"/>
  </r>
  <r>
    <x v="0"/>
    <s v="Education Agency 2"/>
    <x v="0"/>
    <x v="0"/>
    <x v="1"/>
    <n v="2797"/>
  </r>
  <r>
    <x v="0"/>
    <s v="Education Agency 3"/>
    <x v="0"/>
    <x v="0"/>
    <x v="1"/>
    <n v="6"/>
  </r>
  <r>
    <x v="0"/>
    <s v="Education Agency 4"/>
    <x v="0"/>
    <x v="0"/>
    <x v="1"/>
    <n v="16463"/>
  </r>
  <r>
    <x v="1"/>
    <s v="Family &amp; Community Services Agency 1"/>
    <x v="0"/>
    <x v="0"/>
    <x v="1"/>
    <n v="3803"/>
  </r>
  <r>
    <x v="1"/>
    <s v="Family &amp; Community Services Agency 2"/>
    <x v="0"/>
    <x v="0"/>
    <x v="1"/>
    <n v="22"/>
  </r>
  <r>
    <x v="1"/>
    <s v="Family &amp; Community Services Agency 3"/>
    <x v="0"/>
    <x v="0"/>
    <x v="1"/>
    <n v="24"/>
  </r>
  <r>
    <x v="2"/>
    <s v="Finance, Services &amp; Innovation Agency 1"/>
    <x v="0"/>
    <x v="0"/>
    <x v="1"/>
    <n v="3276"/>
  </r>
  <r>
    <x v="2"/>
    <s v="Finance, Services &amp; Innovation Agency 2"/>
    <x v="0"/>
    <x v="0"/>
    <x v="1"/>
    <n v="109"/>
  </r>
  <r>
    <x v="3"/>
    <s v="Health Agency 1"/>
    <x v="0"/>
    <x v="0"/>
    <x v="1"/>
    <n v="33"/>
  </r>
  <r>
    <x v="3"/>
    <s v="Health Agency 10"/>
    <x v="0"/>
    <x v="0"/>
    <x v="1"/>
    <n v="18"/>
  </r>
  <r>
    <x v="3"/>
    <s v="Health Agency 11"/>
    <x v="0"/>
    <x v="0"/>
    <x v="1"/>
    <n v="38"/>
  </r>
  <r>
    <x v="3"/>
    <s v="Health Agency 12"/>
    <x v="0"/>
    <x v="0"/>
    <x v="1"/>
    <n v="28"/>
  </r>
  <r>
    <x v="3"/>
    <s v="Health Agency 13"/>
    <x v="0"/>
    <x v="0"/>
    <x v="1"/>
    <n v="1190"/>
  </r>
  <r>
    <x v="3"/>
    <s v="Health Agency 14"/>
    <x v="0"/>
    <x v="0"/>
    <x v="1"/>
    <n v="15"/>
  </r>
  <r>
    <x v="3"/>
    <s v="Health Agency 15"/>
    <x v="0"/>
    <x v="0"/>
    <x v="1"/>
    <n v="47"/>
  </r>
  <r>
    <x v="3"/>
    <s v="Health Agency 16"/>
    <x v="0"/>
    <x v="0"/>
    <x v="1"/>
    <n v="1851"/>
  </r>
  <r>
    <x v="3"/>
    <s v="Health Agency 17"/>
    <x v="0"/>
    <x v="0"/>
    <x v="1"/>
    <n v="2247"/>
  </r>
  <r>
    <x v="3"/>
    <s v="Health Agency 18"/>
    <x v="0"/>
    <x v="0"/>
    <x v="1"/>
    <n v="1191"/>
  </r>
  <r>
    <x v="3"/>
    <s v="Health Agency 19"/>
    <x v="0"/>
    <x v="0"/>
    <x v="1"/>
    <n v="317"/>
  </r>
  <r>
    <x v="3"/>
    <s v="Health Agency 2"/>
    <x v="0"/>
    <x v="0"/>
    <x v="1"/>
    <n v="99"/>
  </r>
  <r>
    <x v="3"/>
    <s v="Health Agency 20"/>
    <x v="0"/>
    <x v="0"/>
    <x v="1"/>
    <n v="6"/>
  </r>
  <r>
    <x v="3"/>
    <s v="Health Agency 21"/>
    <x v="0"/>
    <x v="0"/>
    <x v="1"/>
    <n v="787"/>
  </r>
  <r>
    <x v="3"/>
    <s v="Health Agency 22"/>
    <x v="0"/>
    <x v="0"/>
    <x v="1"/>
    <n v="227"/>
  </r>
  <r>
    <x v="3"/>
    <s v="Health Agency 23"/>
    <x v="0"/>
    <x v="0"/>
    <x v="1"/>
    <n v="534"/>
  </r>
  <r>
    <x v="3"/>
    <s v="Health Agency 24"/>
    <x v="0"/>
    <x v="0"/>
    <x v="1"/>
    <n v="999"/>
  </r>
  <r>
    <x v="3"/>
    <s v="Health Agency 25"/>
    <x v="0"/>
    <x v="0"/>
    <x v="1"/>
    <n v="897"/>
  </r>
  <r>
    <x v="3"/>
    <s v="Health Agency 26"/>
    <x v="0"/>
    <x v="0"/>
    <x v="1"/>
    <n v="2229"/>
  </r>
  <r>
    <x v="3"/>
    <s v="Health Agency 27"/>
    <x v="0"/>
    <x v="0"/>
    <x v="1"/>
    <n v="2561"/>
  </r>
  <r>
    <x v="3"/>
    <s v="Health Agency 28"/>
    <x v="0"/>
    <x v="0"/>
    <x v="1"/>
    <n v="2194"/>
  </r>
  <r>
    <x v="3"/>
    <s v="Health Agency 29"/>
    <x v="0"/>
    <x v="0"/>
    <x v="1"/>
    <n v="336"/>
  </r>
  <r>
    <x v="3"/>
    <s v="Health Agency 3"/>
    <x v="0"/>
    <x v="0"/>
    <x v="1"/>
    <n v="3042"/>
  </r>
  <r>
    <x v="3"/>
    <s v="Health Agency 30"/>
    <x v="0"/>
    <x v="0"/>
    <x v="1"/>
    <n v="868"/>
  </r>
  <r>
    <x v="3"/>
    <s v="Health Agency 31"/>
    <x v="0"/>
    <x v="0"/>
    <x v="1"/>
    <n v="2635"/>
  </r>
  <r>
    <x v="3"/>
    <s v="Health Agency 32"/>
    <x v="0"/>
    <x v="0"/>
    <x v="1"/>
    <n v="1111"/>
  </r>
  <r>
    <x v="3"/>
    <s v="Health Agency 33"/>
    <x v="0"/>
    <x v="0"/>
    <x v="1"/>
    <n v="2571"/>
  </r>
  <r>
    <x v="3"/>
    <s v="Health Agency 4"/>
    <x v="0"/>
    <x v="0"/>
    <x v="1"/>
    <n v="9"/>
  </r>
  <r>
    <x v="3"/>
    <s v="Health Agency 5"/>
    <x v="0"/>
    <x v="0"/>
    <x v="1"/>
    <n v="30"/>
  </r>
  <r>
    <x v="3"/>
    <s v="Health Agency 6"/>
    <x v="0"/>
    <x v="0"/>
    <x v="1"/>
    <n v="1121"/>
  </r>
  <r>
    <x v="3"/>
    <s v="Health Agency 7"/>
    <x v="0"/>
    <x v="0"/>
    <x v="1"/>
    <n v="27"/>
  </r>
  <r>
    <x v="3"/>
    <s v="Health Agency 8"/>
    <x v="0"/>
    <x v="0"/>
    <x v="1"/>
    <n v="275"/>
  </r>
  <r>
    <x v="3"/>
    <s v="Health Agency 9"/>
    <x v="0"/>
    <x v="0"/>
    <x v="1"/>
    <n v="146"/>
  </r>
  <r>
    <x v="4"/>
    <s v="Industry Agency 1"/>
    <x v="0"/>
    <x v="0"/>
    <x v="1"/>
    <n v="2502"/>
  </r>
  <r>
    <x v="4"/>
    <s v="Industry Agency 2"/>
    <x v="0"/>
    <x v="0"/>
    <x v="1"/>
    <n v="460"/>
  </r>
  <r>
    <x v="4"/>
    <s v="Industry Agency 3"/>
    <x v="0"/>
    <x v="0"/>
    <x v="1"/>
    <n v="306"/>
  </r>
  <r>
    <x v="4"/>
    <s v="Industry Agency 4"/>
    <x v="0"/>
    <x v="0"/>
    <x v="1"/>
    <n v="42"/>
  </r>
  <r>
    <x v="4"/>
    <s v="Industry Agency 5"/>
    <x v="0"/>
    <x v="0"/>
    <x v="1"/>
    <n v="389"/>
  </r>
  <r>
    <x v="4"/>
    <s v="Industry Agency 6"/>
    <x v="0"/>
    <x v="0"/>
    <x v="1"/>
    <n v="66"/>
  </r>
  <r>
    <x v="4"/>
    <s v="Industry Agency 7"/>
    <x v="0"/>
    <x v="0"/>
    <x v="1"/>
    <n v="7875"/>
  </r>
  <r>
    <x v="4"/>
    <s v="Industry Agency 8"/>
    <x v="0"/>
    <x v="0"/>
    <x v="1"/>
    <n v="444"/>
  </r>
  <r>
    <x v="5"/>
    <s v="Justice Agency 1"/>
    <x v="0"/>
    <x v="0"/>
    <x v="1"/>
    <n v="102"/>
  </r>
  <r>
    <x v="5"/>
    <s v="Justice Agency 10"/>
    <x v="0"/>
    <x v="0"/>
    <x v="1"/>
    <n v="273"/>
  </r>
  <r>
    <x v="5"/>
    <s v="Justice Agency 11"/>
    <x v="0"/>
    <x v="0"/>
    <x v="1"/>
    <n v="613"/>
  </r>
  <r>
    <x v="5"/>
    <s v="Justice Agency 12"/>
    <x v="0"/>
    <x v="0"/>
    <x v="1"/>
    <n v="156"/>
  </r>
  <r>
    <x v="5"/>
    <s v="Justice Agency 13"/>
    <x v="0"/>
    <x v="0"/>
    <x v="1"/>
    <n v="64"/>
  </r>
  <r>
    <x v="5"/>
    <s v="Justice Agency 14"/>
    <x v="0"/>
    <x v="0"/>
    <x v="1"/>
    <n v="88"/>
  </r>
  <r>
    <x v="5"/>
    <s v="Justice Agency 2"/>
    <x v="0"/>
    <x v="0"/>
    <x v="1"/>
    <n v="109"/>
  </r>
  <r>
    <x v="5"/>
    <s v="Justice Agency 3"/>
    <x v="0"/>
    <x v="0"/>
    <x v="1"/>
    <n v="6472"/>
  </r>
  <r>
    <x v="5"/>
    <s v="Justice Agency 4"/>
    <x v="0"/>
    <x v="0"/>
    <x v="1"/>
    <n v="3823"/>
  </r>
  <r>
    <x v="5"/>
    <s v="Justice Agency 5"/>
    <x v="0"/>
    <x v="0"/>
    <x v="1"/>
    <n v="7"/>
  </r>
  <r>
    <x v="5"/>
    <s v="Justice Agency 6"/>
    <x v="0"/>
    <x v="0"/>
    <x v="1"/>
    <n v="275"/>
  </r>
  <r>
    <x v="5"/>
    <s v="Justice Agency 7"/>
    <x v="0"/>
    <x v="0"/>
    <x v="1"/>
    <n v="117"/>
  </r>
  <r>
    <x v="5"/>
    <s v="Justice Agency 8"/>
    <x v="0"/>
    <x v="0"/>
    <x v="1"/>
    <n v="62"/>
  </r>
  <r>
    <x v="5"/>
    <s v="Justice Agency 9"/>
    <x v="0"/>
    <x v="0"/>
    <x v="1"/>
    <n v="14550"/>
  </r>
  <r>
    <x v="6"/>
    <s v="Planning &amp; Environment Agency 1"/>
    <x v="0"/>
    <x v="0"/>
    <x v="1"/>
    <n v="70"/>
  </r>
  <r>
    <x v="6"/>
    <s v="Planning &amp; Environment Agency 2"/>
    <x v="0"/>
    <x v="0"/>
    <x v="1"/>
    <n v="416"/>
  </r>
  <r>
    <x v="6"/>
    <s v="Planning &amp; Environment Agency 3"/>
    <x v="0"/>
    <x v="0"/>
    <x v="1"/>
    <n v="239"/>
  </r>
  <r>
    <x v="6"/>
    <s v="Planning &amp; Environment Agency 4"/>
    <x v="0"/>
    <x v="0"/>
    <x v="1"/>
    <n v="99"/>
  </r>
  <r>
    <x v="6"/>
    <s v="Planning &amp; Environment Agency 5"/>
    <x v="0"/>
    <x v="0"/>
    <x v="1"/>
    <n v="2318"/>
  </r>
  <r>
    <x v="6"/>
    <s v="Planning &amp; Environment Agency 6"/>
    <x v="0"/>
    <x v="0"/>
    <x v="1"/>
    <n v="60"/>
  </r>
  <r>
    <x v="6"/>
    <s v="Planning &amp; Environment Agency 7"/>
    <x v="0"/>
    <x v="0"/>
    <x v="1"/>
    <n v="228"/>
  </r>
  <r>
    <x v="6"/>
    <s v="Planning &amp; Environment Agency 8"/>
    <x v="0"/>
    <x v="0"/>
    <x v="1"/>
    <n v="1977"/>
  </r>
  <r>
    <x v="7"/>
    <s v="Premier &amp; Cabinet Agency 1"/>
    <x v="0"/>
    <x v="0"/>
    <x v="1"/>
    <n v="17"/>
  </r>
  <r>
    <x v="7"/>
    <s v="Premier &amp; Cabinet Agency 10"/>
    <x v="0"/>
    <x v="0"/>
    <x v="1"/>
    <n v="21"/>
  </r>
  <r>
    <x v="7"/>
    <s v="Premier &amp; Cabinet Agency 11"/>
    <x v="0"/>
    <x v="0"/>
    <x v="1"/>
    <n v="40"/>
  </r>
  <r>
    <x v="7"/>
    <s v="Premier &amp; Cabinet Agency 2"/>
    <x v="0"/>
    <x v="0"/>
    <x v="1"/>
    <n v="185"/>
  </r>
  <r>
    <x v="7"/>
    <s v="Premier &amp; Cabinet Agency 3"/>
    <x v="0"/>
    <x v="0"/>
    <x v="1"/>
    <n v="37"/>
  </r>
  <r>
    <x v="7"/>
    <s v="Premier &amp; Cabinet Agency 4"/>
    <x v="0"/>
    <x v="0"/>
    <x v="1"/>
    <n v="54"/>
  </r>
  <r>
    <x v="7"/>
    <s v="Premier &amp; Cabinet Agency 5"/>
    <x v="0"/>
    <x v="0"/>
    <x v="1"/>
    <n v="23"/>
  </r>
  <r>
    <x v="7"/>
    <s v="Premier &amp; Cabinet Agency 6"/>
    <x v="0"/>
    <x v="0"/>
    <x v="1"/>
    <n v="6"/>
  </r>
  <r>
    <x v="7"/>
    <s v="Premier &amp; Cabinet Agency 7"/>
    <x v="0"/>
    <x v="0"/>
    <x v="1"/>
    <n v="30"/>
  </r>
  <r>
    <x v="7"/>
    <s v="Premier &amp; Cabinet Agency 8"/>
    <x v="0"/>
    <x v="0"/>
    <x v="1"/>
    <n v="325"/>
  </r>
  <r>
    <x v="7"/>
    <s v="Premier &amp; Cabinet Agency 9"/>
    <x v="0"/>
    <x v="0"/>
    <x v="1"/>
    <n v="63"/>
  </r>
  <r>
    <x v="8"/>
    <s v="Transport Agency 1"/>
    <x v="0"/>
    <x v="0"/>
    <x v="1"/>
    <n v="1593"/>
  </r>
  <r>
    <x v="8"/>
    <s v="Transport Agency 2"/>
    <x v="0"/>
    <x v="0"/>
    <x v="1"/>
    <n v="260"/>
  </r>
  <r>
    <x v="8"/>
    <s v="Transport Agency 3"/>
    <x v="0"/>
    <x v="0"/>
    <x v="1"/>
    <n v="4586"/>
  </r>
  <r>
    <x v="8"/>
    <s v="Transport Agency 4"/>
    <x v="0"/>
    <x v="0"/>
    <x v="1"/>
    <n v="4447"/>
  </r>
  <r>
    <x v="8"/>
    <s v="Transport Agency 5"/>
    <x v="0"/>
    <x v="0"/>
    <x v="1"/>
    <n v="8920"/>
  </r>
  <r>
    <x v="8"/>
    <s v="Transport Agency 6"/>
    <x v="0"/>
    <x v="0"/>
    <x v="1"/>
    <n v="1823"/>
  </r>
  <r>
    <x v="9"/>
    <s v="Treasury Agency 1"/>
    <x v="0"/>
    <x v="0"/>
    <x v="1"/>
    <n v="175"/>
  </r>
  <r>
    <x v="9"/>
    <s v="Treasury Agency 2"/>
    <x v="0"/>
    <x v="0"/>
    <x v="1"/>
    <n v="272"/>
  </r>
  <r>
    <x v="9"/>
    <s v="Treasury Agency 3"/>
    <x v="0"/>
    <x v="0"/>
    <x v="1"/>
    <n v="249"/>
  </r>
  <r>
    <x v="0"/>
    <s v="Education Agency 1"/>
    <x v="0"/>
    <x v="1"/>
    <x v="0"/>
    <n v="48"/>
  </r>
  <r>
    <x v="0"/>
    <s v="Education Agency 2"/>
    <x v="0"/>
    <x v="1"/>
    <x v="0"/>
    <n v="764"/>
  </r>
  <r>
    <x v="0"/>
    <s v="Education Agency 3"/>
    <x v="0"/>
    <x v="1"/>
    <x v="0"/>
    <n v="18410"/>
  </r>
  <r>
    <x v="0"/>
    <s v="Education Agency 4"/>
    <x v="0"/>
    <x v="1"/>
    <x v="0"/>
    <n v="16327"/>
  </r>
  <r>
    <x v="1"/>
    <s v="Family &amp; Community Services Agency 1"/>
    <x v="0"/>
    <x v="1"/>
    <x v="0"/>
    <n v="5794"/>
  </r>
  <r>
    <x v="1"/>
    <s v="Family &amp; Community Services Agency 2"/>
    <x v="0"/>
    <x v="1"/>
    <x v="0"/>
    <n v="7"/>
  </r>
  <r>
    <x v="1"/>
    <s v="Family &amp; Community Services Agency 3"/>
    <x v="0"/>
    <x v="1"/>
    <x v="0"/>
    <n v="18"/>
  </r>
  <r>
    <x v="2"/>
    <s v="Finance, Services &amp; Innovation Agency 1"/>
    <x v="0"/>
    <x v="1"/>
    <x v="0"/>
    <n v="483"/>
  </r>
  <r>
    <x v="2"/>
    <s v="Finance, Services &amp; Innovation Agency 2"/>
    <x v="0"/>
    <x v="1"/>
    <x v="0"/>
    <n v="156"/>
  </r>
  <r>
    <x v="3"/>
    <s v="Health Agency 1"/>
    <x v="0"/>
    <x v="1"/>
    <x v="0"/>
    <n v="19"/>
  </r>
  <r>
    <x v="3"/>
    <s v="Health Agency 10"/>
    <x v="0"/>
    <x v="1"/>
    <x v="0"/>
    <n v="13"/>
  </r>
  <r>
    <x v="3"/>
    <s v="Health Agency 11"/>
    <x v="0"/>
    <x v="1"/>
    <x v="0"/>
    <n v="19"/>
  </r>
  <r>
    <x v="3"/>
    <s v="Health Agency 12"/>
    <x v="0"/>
    <x v="1"/>
    <x v="0"/>
    <n v="6"/>
  </r>
  <r>
    <x v="3"/>
    <s v="Health Agency 13"/>
    <x v="0"/>
    <x v="1"/>
    <x v="0"/>
    <n v="1206"/>
  </r>
  <r>
    <x v="3"/>
    <s v="Health Agency 14"/>
    <x v="0"/>
    <x v="1"/>
    <x v="0"/>
    <n v="10"/>
  </r>
  <r>
    <x v="3"/>
    <s v="Health Agency 15"/>
    <x v="0"/>
    <x v="1"/>
    <x v="0"/>
    <n v="6"/>
  </r>
  <r>
    <x v="3"/>
    <s v="Health Agency 16"/>
    <x v="0"/>
    <x v="1"/>
    <x v="0"/>
    <n v="1718"/>
  </r>
  <r>
    <x v="3"/>
    <s v="Health Agency 17"/>
    <x v="0"/>
    <x v="1"/>
    <x v="0"/>
    <n v="5526"/>
  </r>
  <r>
    <x v="3"/>
    <s v="Health Agency 18"/>
    <x v="0"/>
    <x v="1"/>
    <x v="0"/>
    <n v="2123"/>
  </r>
  <r>
    <x v="3"/>
    <s v="Health Agency 19"/>
    <x v="0"/>
    <x v="1"/>
    <x v="0"/>
    <n v="305"/>
  </r>
  <r>
    <x v="3"/>
    <s v="Health Agency 2"/>
    <x v="0"/>
    <x v="1"/>
    <x v="0"/>
    <n v="311"/>
  </r>
  <r>
    <x v="3"/>
    <s v="Health Agency 20"/>
    <x v="0"/>
    <x v="1"/>
    <x v="0"/>
    <n v="5"/>
  </r>
  <r>
    <x v="3"/>
    <s v="Health Agency 21"/>
    <x v="0"/>
    <x v="1"/>
    <x v="0"/>
    <n v="1370"/>
  </r>
  <r>
    <x v="3"/>
    <s v="Health Agency 22"/>
    <x v="0"/>
    <x v="1"/>
    <x v="0"/>
    <n v="66"/>
  </r>
  <r>
    <x v="3"/>
    <s v="Health Agency 23"/>
    <x v="0"/>
    <x v="1"/>
    <x v="0"/>
    <n v="1419"/>
  </r>
  <r>
    <x v="3"/>
    <s v="Health Agency 24"/>
    <x v="0"/>
    <x v="1"/>
    <x v="0"/>
    <n v="1307"/>
  </r>
  <r>
    <x v="3"/>
    <s v="Health Agency 25"/>
    <x v="0"/>
    <x v="1"/>
    <x v="0"/>
    <n v="2076"/>
  </r>
  <r>
    <x v="3"/>
    <s v="Health Agency 26"/>
    <x v="0"/>
    <x v="1"/>
    <x v="0"/>
    <n v="2808"/>
  </r>
  <r>
    <x v="3"/>
    <s v="Health Agency 27"/>
    <x v="0"/>
    <x v="1"/>
    <x v="0"/>
    <n v="2915"/>
  </r>
  <r>
    <x v="3"/>
    <s v="Health Agency 28"/>
    <x v="0"/>
    <x v="1"/>
    <x v="0"/>
    <n v="2403"/>
  </r>
  <r>
    <x v="3"/>
    <s v="Health Agency 29"/>
    <x v="0"/>
    <x v="1"/>
    <x v="0"/>
    <n v="1037"/>
  </r>
  <r>
    <x v="3"/>
    <s v="Health Agency 3"/>
    <x v="0"/>
    <x v="1"/>
    <x v="0"/>
    <n v="161"/>
  </r>
  <r>
    <x v="3"/>
    <s v="Health Agency 30"/>
    <x v="0"/>
    <x v="1"/>
    <x v="0"/>
    <n v="1561"/>
  </r>
  <r>
    <x v="3"/>
    <s v="Health Agency 31"/>
    <x v="0"/>
    <x v="1"/>
    <x v="0"/>
    <n v="1974"/>
  </r>
  <r>
    <x v="3"/>
    <s v="Health Agency 32"/>
    <x v="0"/>
    <x v="1"/>
    <x v="0"/>
    <n v="1703"/>
  </r>
  <r>
    <x v="3"/>
    <s v="Health Agency 33"/>
    <x v="0"/>
    <x v="1"/>
    <x v="0"/>
    <n v="2264"/>
  </r>
  <r>
    <x v="3"/>
    <s v="Health Agency 4"/>
    <x v="0"/>
    <x v="1"/>
    <x v="0"/>
    <n v="6"/>
  </r>
  <r>
    <x v="3"/>
    <s v="Health Agency 5"/>
    <x v="0"/>
    <x v="1"/>
    <x v="0"/>
    <n v="46"/>
  </r>
  <r>
    <x v="3"/>
    <s v="Health Agency 6"/>
    <x v="0"/>
    <x v="1"/>
    <x v="0"/>
    <n v="1987"/>
  </r>
  <r>
    <x v="3"/>
    <s v="Health Agency 7"/>
    <x v="0"/>
    <x v="1"/>
    <x v="0"/>
    <n v="11"/>
  </r>
  <r>
    <x v="3"/>
    <s v="Health Agency 8"/>
    <x v="0"/>
    <x v="1"/>
    <x v="0"/>
    <n v="9"/>
  </r>
  <r>
    <x v="3"/>
    <s v="Health Agency 9"/>
    <x v="0"/>
    <x v="1"/>
    <x v="0"/>
    <n v="169"/>
  </r>
  <r>
    <x v="4"/>
    <s v="Industry Agency 1"/>
    <x v="0"/>
    <x v="1"/>
    <x v="0"/>
    <n v="461"/>
  </r>
  <r>
    <x v="4"/>
    <s v="Industry Agency 2"/>
    <x v="0"/>
    <x v="1"/>
    <x v="0"/>
    <n v="17"/>
  </r>
  <r>
    <x v="4"/>
    <s v="Industry Agency 3"/>
    <x v="0"/>
    <x v="1"/>
    <x v="0"/>
    <n v="55"/>
  </r>
  <r>
    <x v="4"/>
    <s v="Industry Agency 4"/>
    <x v="0"/>
    <x v="1"/>
    <x v="0"/>
    <n v="8"/>
  </r>
  <r>
    <x v="4"/>
    <s v="Industry Agency 5"/>
    <x v="0"/>
    <x v="1"/>
    <x v="0"/>
    <n v="142"/>
  </r>
  <r>
    <x v="4"/>
    <s v="Industry Agency 6"/>
    <x v="0"/>
    <x v="1"/>
    <x v="0"/>
    <n v="13"/>
  </r>
  <r>
    <x v="4"/>
    <s v="Industry Agency 7"/>
    <x v="0"/>
    <x v="1"/>
    <x v="0"/>
    <n v="2055"/>
  </r>
  <r>
    <x v="4"/>
    <s v="Industry Agency 8"/>
    <x v="0"/>
    <x v="1"/>
    <x v="0"/>
    <n v="37"/>
  </r>
  <r>
    <x v="5"/>
    <s v="Justice Agency 1"/>
    <x v="0"/>
    <x v="1"/>
    <x v="0"/>
    <n v="54"/>
  </r>
  <r>
    <x v="5"/>
    <s v="Justice Agency 10"/>
    <x v="0"/>
    <x v="1"/>
    <x v="0"/>
    <n v="92"/>
  </r>
  <r>
    <x v="5"/>
    <s v="Justice Agency 11"/>
    <x v="0"/>
    <x v="1"/>
    <x v="0"/>
    <n v="60"/>
  </r>
  <r>
    <x v="5"/>
    <s v="Justice Agency 12"/>
    <x v="0"/>
    <x v="1"/>
    <x v="0"/>
    <n v="18"/>
  </r>
  <r>
    <x v="5"/>
    <s v="Justice Agency 13"/>
    <x v="0"/>
    <x v="1"/>
    <x v="0"/>
    <n v="15"/>
  </r>
  <r>
    <x v="5"/>
    <s v="Justice Agency 14"/>
    <x v="0"/>
    <x v="1"/>
    <x v="0"/>
    <n v="28"/>
  </r>
  <r>
    <x v="5"/>
    <s v="Justice Agency 2"/>
    <x v="0"/>
    <x v="1"/>
    <x v="0"/>
    <n v="64"/>
  </r>
  <r>
    <x v="5"/>
    <s v="Justice Agency 3"/>
    <x v="0"/>
    <x v="1"/>
    <x v="0"/>
    <n v="1142"/>
  </r>
  <r>
    <x v="5"/>
    <s v="Justice Agency 4"/>
    <x v="0"/>
    <x v="1"/>
    <x v="0"/>
    <n v="44"/>
  </r>
  <r>
    <x v="5"/>
    <s v="Justice Agency 5"/>
    <x v="0"/>
    <x v="1"/>
    <x v="0"/>
    <n v="6"/>
  </r>
  <r>
    <x v="5"/>
    <s v="Justice Agency 6"/>
    <x v="0"/>
    <x v="1"/>
    <x v="0"/>
    <n v="240"/>
  </r>
  <r>
    <x v="5"/>
    <s v="Justice Agency 7"/>
    <x v="0"/>
    <x v="1"/>
    <x v="0"/>
    <n v="51"/>
  </r>
  <r>
    <x v="5"/>
    <s v="Justice Agency 8"/>
    <x v="0"/>
    <x v="1"/>
    <x v="0"/>
    <n v="27"/>
  </r>
  <r>
    <x v="5"/>
    <s v="Justice Agency 9"/>
    <x v="0"/>
    <x v="1"/>
    <x v="0"/>
    <n v="1688"/>
  </r>
  <r>
    <x v="6"/>
    <s v="Planning &amp; Environment Agency 1"/>
    <x v="0"/>
    <x v="1"/>
    <x v="0"/>
    <n v="52"/>
  </r>
  <r>
    <x v="6"/>
    <s v="Planning &amp; Environment Agency 2"/>
    <x v="0"/>
    <x v="1"/>
    <x v="0"/>
    <n v="98"/>
  </r>
  <r>
    <x v="6"/>
    <s v="Planning &amp; Environment Agency 3"/>
    <x v="0"/>
    <x v="1"/>
    <x v="0"/>
    <n v="80"/>
  </r>
  <r>
    <x v="6"/>
    <s v="Planning &amp; Environment Agency 4"/>
    <x v="0"/>
    <x v="1"/>
    <x v="0"/>
    <n v="10"/>
  </r>
  <r>
    <x v="6"/>
    <s v="Planning &amp; Environment Agency 5"/>
    <x v="0"/>
    <x v="1"/>
    <x v="0"/>
    <n v="559"/>
  </r>
  <r>
    <x v="6"/>
    <s v="Planning &amp; Environment Agency 6"/>
    <x v="0"/>
    <x v="1"/>
    <x v="0"/>
    <n v="13"/>
  </r>
  <r>
    <x v="6"/>
    <s v="Planning &amp; Environment Agency 7"/>
    <x v="0"/>
    <x v="1"/>
    <x v="0"/>
    <n v="80"/>
  </r>
  <r>
    <x v="6"/>
    <s v="Planning &amp; Environment Agency 8"/>
    <x v="0"/>
    <x v="1"/>
    <x v="0"/>
    <n v="140"/>
  </r>
  <r>
    <x v="7"/>
    <s v="Premier &amp; Cabinet Agency 1"/>
    <x v="0"/>
    <x v="1"/>
    <x v="0"/>
    <n v="6"/>
  </r>
  <r>
    <x v="7"/>
    <s v="Premier &amp; Cabinet Agency 10"/>
    <x v="0"/>
    <x v="1"/>
    <x v="0"/>
    <n v="9"/>
  </r>
  <r>
    <x v="7"/>
    <s v="Premier &amp; Cabinet Agency 11"/>
    <x v="0"/>
    <x v="1"/>
    <x v="0"/>
    <n v="9"/>
  </r>
  <r>
    <x v="7"/>
    <s v="Premier &amp; Cabinet Agency 2"/>
    <x v="0"/>
    <x v="1"/>
    <x v="0"/>
    <n v="64"/>
  </r>
  <r>
    <x v="7"/>
    <s v="Premier &amp; Cabinet Agency 3"/>
    <x v="0"/>
    <x v="1"/>
    <x v="0"/>
    <n v="15"/>
  </r>
  <r>
    <x v="7"/>
    <s v="Premier &amp; Cabinet Agency 4"/>
    <x v="0"/>
    <x v="1"/>
    <x v="0"/>
    <n v="30"/>
  </r>
  <r>
    <x v="7"/>
    <s v="Premier &amp; Cabinet Agency 5"/>
    <x v="0"/>
    <x v="1"/>
    <x v="0"/>
    <n v="10"/>
  </r>
  <r>
    <x v="7"/>
    <s v="Premier &amp; Cabinet Agency 6"/>
    <x v="0"/>
    <x v="1"/>
    <x v="0"/>
    <n v="6"/>
  </r>
  <r>
    <x v="7"/>
    <s v="Premier &amp; Cabinet Agency 7"/>
    <x v="0"/>
    <x v="1"/>
    <x v="0"/>
    <n v="6"/>
  </r>
  <r>
    <x v="7"/>
    <s v="Premier &amp; Cabinet Agency 8"/>
    <x v="0"/>
    <x v="1"/>
    <x v="0"/>
    <n v="26"/>
  </r>
  <r>
    <x v="7"/>
    <s v="Premier &amp; Cabinet Agency 9"/>
    <x v="0"/>
    <x v="1"/>
    <x v="0"/>
    <n v="38"/>
  </r>
  <r>
    <x v="8"/>
    <s v="Transport Agency 1"/>
    <x v="0"/>
    <x v="1"/>
    <x v="0"/>
    <n v="101"/>
  </r>
  <r>
    <x v="8"/>
    <s v="Transport Agency 2"/>
    <x v="0"/>
    <x v="1"/>
    <x v="0"/>
    <n v="17"/>
  </r>
  <r>
    <x v="8"/>
    <s v="Transport Agency 3"/>
    <x v="0"/>
    <x v="1"/>
    <x v="0"/>
    <n v="1253"/>
  </r>
  <r>
    <x v="8"/>
    <s v="Transport Agency 4"/>
    <x v="0"/>
    <x v="1"/>
    <x v="0"/>
    <n v="80"/>
  </r>
  <r>
    <x v="8"/>
    <s v="Transport Agency 5"/>
    <x v="0"/>
    <x v="1"/>
    <x v="0"/>
    <n v="160"/>
  </r>
  <r>
    <x v="8"/>
    <s v="Transport Agency 6"/>
    <x v="0"/>
    <x v="1"/>
    <x v="0"/>
    <n v="143"/>
  </r>
  <r>
    <x v="9"/>
    <s v="Treasury Agency 1"/>
    <x v="0"/>
    <x v="1"/>
    <x v="0"/>
    <n v="49"/>
  </r>
  <r>
    <x v="9"/>
    <s v="Treasury Agency 2"/>
    <x v="0"/>
    <x v="1"/>
    <x v="0"/>
    <n v="5"/>
  </r>
  <r>
    <x v="9"/>
    <s v="Treasury Agency 3"/>
    <x v="0"/>
    <x v="1"/>
    <x v="0"/>
    <n v="41"/>
  </r>
  <r>
    <x v="0"/>
    <s v="Education Agency 1"/>
    <x v="0"/>
    <x v="1"/>
    <x v="1"/>
    <n v="8"/>
  </r>
  <r>
    <x v="0"/>
    <s v="Education Agency 2"/>
    <x v="0"/>
    <x v="1"/>
    <x v="1"/>
    <n v="1691"/>
  </r>
  <r>
    <x v="0"/>
    <s v="Education Agency 3"/>
    <x v="0"/>
    <x v="1"/>
    <x v="1"/>
    <n v="1163"/>
  </r>
  <r>
    <x v="0"/>
    <s v="Education Agency 4"/>
    <x v="0"/>
    <x v="1"/>
    <x v="1"/>
    <n v="2021"/>
  </r>
  <r>
    <x v="1"/>
    <s v="Family &amp; Community Services Agency 1"/>
    <x v="0"/>
    <x v="1"/>
    <x v="1"/>
    <n v="1034"/>
  </r>
  <r>
    <x v="1"/>
    <s v="Family &amp; Community Services Agency 2"/>
    <x v="0"/>
    <x v="1"/>
    <x v="1"/>
    <n v="6"/>
  </r>
  <r>
    <x v="1"/>
    <s v="Family &amp; Community Services Agency 3"/>
    <x v="0"/>
    <x v="1"/>
    <x v="1"/>
    <n v="5"/>
  </r>
  <r>
    <x v="2"/>
    <s v="Finance, Services &amp; Innovation Agency 1"/>
    <x v="0"/>
    <x v="1"/>
    <x v="1"/>
    <n v="73"/>
  </r>
  <r>
    <x v="2"/>
    <s v="Finance, Services &amp; Innovation Agency 2"/>
    <x v="0"/>
    <x v="1"/>
    <x v="1"/>
    <n v="28"/>
  </r>
  <r>
    <x v="3"/>
    <s v="Health Agency 1"/>
    <x v="0"/>
    <x v="1"/>
    <x v="1"/>
    <n v="6"/>
  </r>
  <r>
    <x v="3"/>
    <s v="Health Agency 10"/>
    <x v="0"/>
    <x v="1"/>
    <x v="1"/>
    <n v="6"/>
  </r>
  <r>
    <x v="3"/>
    <s v="Health Agency 11"/>
    <x v="0"/>
    <x v="1"/>
    <x v="1"/>
    <n v="9"/>
  </r>
  <r>
    <x v="3"/>
    <s v="Health Agency 12"/>
    <x v="0"/>
    <x v="1"/>
    <x v="1"/>
    <n v="5"/>
  </r>
  <r>
    <x v="3"/>
    <s v="Health Agency 13"/>
    <x v="0"/>
    <x v="1"/>
    <x v="1"/>
    <n v="192"/>
  </r>
  <r>
    <x v="3"/>
    <s v="Health Agency 14"/>
    <x v="0"/>
    <x v="1"/>
    <x v="1"/>
    <n v="5"/>
  </r>
  <r>
    <x v="3"/>
    <s v="Health Agency 15"/>
    <x v="0"/>
    <x v="1"/>
    <x v="1"/>
    <n v="6"/>
  </r>
  <r>
    <x v="3"/>
    <s v="Health Agency 16"/>
    <x v="0"/>
    <x v="1"/>
    <x v="1"/>
    <n v="317"/>
  </r>
  <r>
    <x v="3"/>
    <s v="Health Agency 17"/>
    <x v="0"/>
    <x v="1"/>
    <x v="1"/>
    <n v="544"/>
  </r>
  <r>
    <x v="3"/>
    <s v="Health Agency 18"/>
    <x v="0"/>
    <x v="1"/>
    <x v="1"/>
    <n v="220"/>
  </r>
  <r>
    <x v="3"/>
    <s v="Health Agency 19"/>
    <x v="0"/>
    <x v="1"/>
    <x v="1"/>
    <n v="81"/>
  </r>
  <r>
    <x v="3"/>
    <s v="Health Agency 2"/>
    <x v="0"/>
    <x v="1"/>
    <x v="1"/>
    <n v="31"/>
  </r>
  <r>
    <x v="3"/>
    <s v="Health Agency 20"/>
    <x v="0"/>
    <x v="1"/>
    <x v="1"/>
    <n v="5"/>
  </r>
  <r>
    <x v="3"/>
    <s v="Health Agency 21"/>
    <x v="0"/>
    <x v="1"/>
    <x v="1"/>
    <n v="253"/>
  </r>
  <r>
    <x v="3"/>
    <s v="Health Agency 22"/>
    <x v="0"/>
    <x v="1"/>
    <x v="1"/>
    <n v="7"/>
  </r>
  <r>
    <x v="3"/>
    <s v="Health Agency 23"/>
    <x v="0"/>
    <x v="1"/>
    <x v="1"/>
    <n v="69"/>
  </r>
  <r>
    <x v="3"/>
    <s v="Health Agency 24"/>
    <x v="0"/>
    <x v="1"/>
    <x v="1"/>
    <n v="179"/>
  </r>
  <r>
    <x v="3"/>
    <s v="Health Agency 25"/>
    <x v="0"/>
    <x v="1"/>
    <x v="1"/>
    <n v="357"/>
  </r>
  <r>
    <x v="3"/>
    <s v="Health Agency 26"/>
    <x v="0"/>
    <x v="1"/>
    <x v="1"/>
    <n v="501"/>
  </r>
  <r>
    <x v="3"/>
    <s v="Health Agency 27"/>
    <x v="0"/>
    <x v="1"/>
    <x v="1"/>
    <n v="482"/>
  </r>
  <r>
    <x v="3"/>
    <s v="Health Agency 28"/>
    <x v="0"/>
    <x v="1"/>
    <x v="1"/>
    <n v="409"/>
  </r>
  <r>
    <x v="3"/>
    <s v="Health Agency 29"/>
    <x v="0"/>
    <x v="1"/>
    <x v="1"/>
    <n v="102"/>
  </r>
  <r>
    <x v="3"/>
    <s v="Health Agency 3"/>
    <x v="0"/>
    <x v="1"/>
    <x v="1"/>
    <n v="99"/>
  </r>
  <r>
    <x v="3"/>
    <s v="Health Agency 30"/>
    <x v="0"/>
    <x v="1"/>
    <x v="1"/>
    <n v="225"/>
  </r>
  <r>
    <x v="3"/>
    <s v="Health Agency 31"/>
    <x v="0"/>
    <x v="1"/>
    <x v="1"/>
    <n v="391"/>
  </r>
  <r>
    <x v="3"/>
    <s v="Health Agency 32"/>
    <x v="0"/>
    <x v="1"/>
    <x v="1"/>
    <n v="142"/>
  </r>
  <r>
    <x v="3"/>
    <s v="Health Agency 33"/>
    <x v="0"/>
    <x v="1"/>
    <x v="1"/>
    <n v="377"/>
  </r>
  <r>
    <x v="3"/>
    <s v="Health Agency 4"/>
    <x v="0"/>
    <x v="1"/>
    <x v="1"/>
    <n v="6"/>
  </r>
  <r>
    <x v="3"/>
    <s v="Health Agency 5"/>
    <x v="0"/>
    <x v="1"/>
    <x v="1"/>
    <n v="6"/>
  </r>
  <r>
    <x v="3"/>
    <s v="Health Agency 6"/>
    <x v="0"/>
    <x v="1"/>
    <x v="1"/>
    <n v="263"/>
  </r>
  <r>
    <x v="3"/>
    <s v="Health Agency 7"/>
    <x v="0"/>
    <x v="1"/>
    <x v="1"/>
    <n v="6"/>
  </r>
  <r>
    <x v="3"/>
    <s v="Health Agency 8"/>
    <x v="0"/>
    <x v="1"/>
    <x v="1"/>
    <n v="7"/>
  </r>
  <r>
    <x v="3"/>
    <s v="Health Agency 9"/>
    <x v="0"/>
    <x v="1"/>
    <x v="1"/>
    <n v="10"/>
  </r>
  <r>
    <x v="4"/>
    <s v="Industry Agency 1"/>
    <x v="0"/>
    <x v="1"/>
    <x v="1"/>
    <n v="74"/>
  </r>
  <r>
    <x v="4"/>
    <s v="Industry Agency 2"/>
    <x v="0"/>
    <x v="1"/>
    <x v="1"/>
    <n v="7"/>
  </r>
  <r>
    <x v="4"/>
    <s v="Industry Agency 3"/>
    <x v="0"/>
    <x v="1"/>
    <x v="1"/>
    <n v="9"/>
  </r>
  <r>
    <x v="4"/>
    <s v="Industry Agency 4"/>
    <x v="0"/>
    <x v="1"/>
    <x v="1"/>
    <n v="6"/>
  </r>
  <r>
    <x v="4"/>
    <s v="Industry Agency 5"/>
    <x v="0"/>
    <x v="1"/>
    <x v="1"/>
    <n v="25"/>
  </r>
  <r>
    <x v="4"/>
    <s v="Industry Agency 6"/>
    <x v="0"/>
    <x v="1"/>
    <x v="1"/>
    <n v="6"/>
  </r>
  <r>
    <x v="4"/>
    <s v="Industry Agency 7"/>
    <x v="0"/>
    <x v="1"/>
    <x v="1"/>
    <n v="521"/>
  </r>
  <r>
    <x v="4"/>
    <s v="Industry Agency 8"/>
    <x v="0"/>
    <x v="1"/>
    <x v="1"/>
    <n v="6"/>
  </r>
  <r>
    <x v="5"/>
    <s v="Justice Agency 1"/>
    <x v="0"/>
    <x v="1"/>
    <x v="1"/>
    <n v="13"/>
  </r>
  <r>
    <x v="5"/>
    <s v="Justice Agency 10"/>
    <x v="0"/>
    <x v="1"/>
    <x v="1"/>
    <n v="7"/>
  </r>
  <r>
    <x v="5"/>
    <s v="Justice Agency 11"/>
    <x v="0"/>
    <x v="1"/>
    <x v="1"/>
    <n v="7"/>
  </r>
  <r>
    <x v="5"/>
    <s v="Justice Agency 12"/>
    <x v="0"/>
    <x v="1"/>
    <x v="1"/>
    <n v="6"/>
  </r>
  <r>
    <x v="5"/>
    <s v="Justice Agency 13"/>
    <x v="0"/>
    <x v="1"/>
    <x v="1"/>
    <n v="6"/>
  </r>
  <r>
    <x v="5"/>
    <s v="Justice Agency 14"/>
    <x v="0"/>
    <x v="1"/>
    <x v="1"/>
    <n v="6"/>
  </r>
  <r>
    <x v="5"/>
    <s v="Justice Agency 2"/>
    <x v="0"/>
    <x v="1"/>
    <x v="1"/>
    <n v="6"/>
  </r>
  <r>
    <x v="5"/>
    <s v="Justice Agency 3"/>
    <x v="0"/>
    <x v="1"/>
    <x v="1"/>
    <n v="202"/>
  </r>
  <r>
    <x v="5"/>
    <s v="Justice Agency 4"/>
    <x v="0"/>
    <x v="1"/>
    <x v="1"/>
    <n v="15"/>
  </r>
  <r>
    <x v="5"/>
    <s v="Justice Agency 5"/>
    <x v="0"/>
    <x v="1"/>
    <x v="1"/>
    <n v="5"/>
  </r>
  <r>
    <x v="5"/>
    <s v="Justice Agency 6"/>
    <x v="0"/>
    <x v="1"/>
    <x v="1"/>
    <n v="21"/>
  </r>
  <r>
    <x v="5"/>
    <s v="Justice Agency 7"/>
    <x v="0"/>
    <x v="1"/>
    <x v="1"/>
    <n v="9"/>
  </r>
  <r>
    <x v="5"/>
    <s v="Justice Agency 8"/>
    <x v="0"/>
    <x v="1"/>
    <x v="1"/>
    <n v="6"/>
  </r>
  <r>
    <x v="5"/>
    <s v="Justice Agency 9"/>
    <x v="0"/>
    <x v="1"/>
    <x v="1"/>
    <n v="109"/>
  </r>
  <r>
    <x v="6"/>
    <s v="Planning &amp; Environment Agency 1"/>
    <x v="0"/>
    <x v="1"/>
    <x v="1"/>
    <n v="17"/>
  </r>
  <r>
    <x v="6"/>
    <s v="Planning &amp; Environment Agency 2"/>
    <x v="0"/>
    <x v="1"/>
    <x v="1"/>
    <n v="22"/>
  </r>
  <r>
    <x v="6"/>
    <s v="Planning &amp; Environment Agency 3"/>
    <x v="0"/>
    <x v="1"/>
    <x v="1"/>
    <n v="11"/>
  </r>
  <r>
    <x v="6"/>
    <s v="Planning &amp; Environment Agency 4"/>
    <x v="0"/>
    <x v="1"/>
    <x v="1"/>
    <n v="6"/>
  </r>
  <r>
    <x v="6"/>
    <s v="Planning &amp; Environment Agency 5"/>
    <x v="0"/>
    <x v="1"/>
    <x v="1"/>
    <n v="140"/>
  </r>
  <r>
    <x v="6"/>
    <s v="Planning &amp; Environment Agency 6"/>
    <x v="0"/>
    <x v="1"/>
    <x v="1"/>
    <n v="10"/>
  </r>
  <r>
    <x v="6"/>
    <s v="Planning &amp; Environment Agency 7"/>
    <x v="0"/>
    <x v="1"/>
    <x v="1"/>
    <n v="69"/>
  </r>
  <r>
    <x v="6"/>
    <s v="Planning &amp; Environment Agency 8"/>
    <x v="0"/>
    <x v="1"/>
    <x v="1"/>
    <n v="19"/>
  </r>
  <r>
    <x v="7"/>
    <s v="Premier &amp; Cabinet Agency 1"/>
    <x v="0"/>
    <x v="1"/>
    <x v="1"/>
    <n v="5"/>
  </r>
  <r>
    <x v="7"/>
    <s v="Premier &amp; Cabinet Agency 10"/>
    <x v="0"/>
    <x v="1"/>
    <x v="1"/>
    <n v="6"/>
  </r>
  <r>
    <x v="7"/>
    <s v="Premier &amp; Cabinet Agency 11"/>
    <x v="0"/>
    <x v="1"/>
    <x v="1"/>
    <n v="6"/>
  </r>
  <r>
    <x v="7"/>
    <s v="Premier &amp; Cabinet Agency 2"/>
    <x v="0"/>
    <x v="1"/>
    <x v="1"/>
    <n v="6"/>
  </r>
  <r>
    <x v="7"/>
    <s v="Premier &amp; Cabinet Agency 3"/>
    <x v="0"/>
    <x v="1"/>
    <x v="1"/>
    <n v="5"/>
  </r>
  <r>
    <x v="7"/>
    <s v="Premier &amp; Cabinet Agency 4"/>
    <x v="0"/>
    <x v="1"/>
    <x v="1"/>
    <n v="6"/>
  </r>
  <r>
    <x v="7"/>
    <s v="Premier &amp; Cabinet Agency 5"/>
    <x v="0"/>
    <x v="1"/>
    <x v="1"/>
    <n v="10"/>
  </r>
  <r>
    <x v="7"/>
    <s v="Premier &amp; Cabinet Agency 6"/>
    <x v="0"/>
    <x v="1"/>
    <x v="1"/>
    <n v="6"/>
  </r>
  <r>
    <x v="7"/>
    <s v="Premier &amp; Cabinet Agency 7"/>
    <x v="0"/>
    <x v="1"/>
    <x v="1"/>
    <n v="5"/>
  </r>
  <r>
    <x v="7"/>
    <s v="Premier &amp; Cabinet Agency 8"/>
    <x v="0"/>
    <x v="1"/>
    <x v="1"/>
    <n v="6"/>
  </r>
  <r>
    <x v="7"/>
    <s v="Premier &amp; Cabinet Agency 9"/>
    <x v="0"/>
    <x v="1"/>
    <x v="1"/>
    <n v="6"/>
  </r>
  <r>
    <x v="8"/>
    <s v="Transport Agency 1"/>
    <x v="0"/>
    <x v="1"/>
    <x v="1"/>
    <n v="52"/>
  </r>
  <r>
    <x v="8"/>
    <s v="Transport Agency 2"/>
    <x v="0"/>
    <x v="1"/>
    <x v="1"/>
    <n v="6"/>
  </r>
  <r>
    <x v="8"/>
    <s v="Transport Agency 3"/>
    <x v="0"/>
    <x v="1"/>
    <x v="1"/>
    <n v="615"/>
  </r>
  <r>
    <x v="8"/>
    <s v="Transport Agency 4"/>
    <x v="0"/>
    <x v="1"/>
    <x v="1"/>
    <n v="392"/>
  </r>
  <r>
    <x v="8"/>
    <s v="Transport Agency 5"/>
    <x v="0"/>
    <x v="1"/>
    <x v="1"/>
    <n v="117"/>
  </r>
  <r>
    <x v="8"/>
    <s v="Transport Agency 6"/>
    <x v="0"/>
    <x v="1"/>
    <x v="1"/>
    <n v="16"/>
  </r>
  <r>
    <x v="9"/>
    <s v="Treasury Agency 1"/>
    <x v="0"/>
    <x v="1"/>
    <x v="1"/>
    <n v="6"/>
  </r>
  <r>
    <x v="9"/>
    <s v="Treasury Agency 2"/>
    <x v="0"/>
    <x v="1"/>
    <x v="1"/>
    <n v="5"/>
  </r>
  <r>
    <x v="9"/>
    <s v="Treasury Agency 3"/>
    <x v="0"/>
    <x v="1"/>
    <x v="1"/>
    <n v="6"/>
  </r>
  <r>
    <x v="0"/>
    <s v="Education Agency 1"/>
    <x v="1"/>
    <x v="0"/>
    <x v="0"/>
    <n v="176"/>
  </r>
  <r>
    <x v="0"/>
    <s v="Education Agency 2"/>
    <x v="1"/>
    <x v="0"/>
    <x v="0"/>
    <n v="1767"/>
  </r>
  <r>
    <x v="0"/>
    <s v="Education Agency 3"/>
    <x v="1"/>
    <x v="0"/>
    <x v="0"/>
    <n v="40"/>
  </r>
  <r>
    <x v="0"/>
    <s v="Education Agency 4"/>
    <x v="1"/>
    <x v="0"/>
    <x v="0"/>
    <n v="39222"/>
  </r>
  <r>
    <x v="1"/>
    <s v="Family &amp; Community Services Agency 1"/>
    <x v="1"/>
    <x v="0"/>
    <x v="0"/>
    <n v="9662"/>
  </r>
  <r>
    <x v="1"/>
    <s v="Family &amp; Community Services Agency 2"/>
    <x v="1"/>
    <x v="0"/>
    <x v="0"/>
    <n v="44"/>
  </r>
  <r>
    <x v="1"/>
    <s v="Family &amp; Community Services Agency 3"/>
    <x v="1"/>
    <x v="0"/>
    <x v="0"/>
    <n v="83"/>
  </r>
  <r>
    <x v="2"/>
    <s v="Finance, Services &amp; Innovation Agency 1"/>
    <x v="1"/>
    <x v="0"/>
    <x v="0"/>
    <n v="3245"/>
  </r>
  <r>
    <x v="2"/>
    <s v="Finance, Services &amp; Innovation Agency 2"/>
    <x v="1"/>
    <x v="0"/>
    <x v="0"/>
    <n v="602"/>
  </r>
  <r>
    <x v="3"/>
    <s v="Health Agency 1"/>
    <x v="1"/>
    <x v="0"/>
    <x v="0"/>
    <n v="88"/>
  </r>
  <r>
    <x v="3"/>
    <s v="Health Agency 10"/>
    <x v="1"/>
    <x v="0"/>
    <x v="0"/>
    <n v="58"/>
  </r>
  <r>
    <x v="3"/>
    <s v="Health Agency 11"/>
    <x v="1"/>
    <x v="0"/>
    <x v="0"/>
    <n v="94"/>
  </r>
  <r>
    <x v="3"/>
    <s v="Health Agency 12"/>
    <x v="1"/>
    <x v="0"/>
    <x v="0"/>
    <n v="24"/>
  </r>
  <r>
    <x v="3"/>
    <s v="Health Agency 13"/>
    <x v="1"/>
    <x v="0"/>
    <x v="0"/>
    <n v="2297"/>
  </r>
  <r>
    <x v="3"/>
    <s v="Health Agency 14"/>
    <x v="1"/>
    <x v="0"/>
    <x v="0"/>
    <n v="85"/>
  </r>
  <r>
    <x v="3"/>
    <s v="Health Agency 15"/>
    <x v="1"/>
    <x v="0"/>
    <x v="0"/>
    <n v="80"/>
  </r>
  <r>
    <x v="3"/>
    <s v="Health Agency 16"/>
    <x v="1"/>
    <x v="0"/>
    <x v="0"/>
    <n v="2941"/>
  </r>
  <r>
    <x v="3"/>
    <s v="Health Agency 17"/>
    <x v="1"/>
    <x v="0"/>
    <x v="0"/>
    <n v="6104"/>
  </r>
  <r>
    <x v="3"/>
    <s v="Health Agency 18"/>
    <x v="1"/>
    <x v="0"/>
    <x v="0"/>
    <n v="2812"/>
  </r>
  <r>
    <x v="3"/>
    <s v="Health Agency 19"/>
    <x v="1"/>
    <x v="0"/>
    <x v="0"/>
    <n v="748"/>
  </r>
  <r>
    <x v="3"/>
    <s v="Health Agency 2"/>
    <x v="1"/>
    <x v="0"/>
    <x v="0"/>
    <n v="297"/>
  </r>
  <r>
    <x v="3"/>
    <s v="Health Agency 20"/>
    <x v="1"/>
    <x v="0"/>
    <x v="0"/>
    <n v="15"/>
  </r>
  <r>
    <x v="3"/>
    <s v="Health Agency 21"/>
    <x v="1"/>
    <x v="0"/>
    <x v="0"/>
    <n v="1548"/>
  </r>
  <r>
    <x v="3"/>
    <s v="Health Agency 22"/>
    <x v="1"/>
    <x v="0"/>
    <x v="0"/>
    <n v="503"/>
  </r>
  <r>
    <x v="3"/>
    <s v="Health Agency 23"/>
    <x v="1"/>
    <x v="0"/>
    <x v="0"/>
    <n v="1556"/>
  </r>
  <r>
    <x v="3"/>
    <s v="Health Agency 24"/>
    <x v="1"/>
    <x v="0"/>
    <x v="0"/>
    <n v="2485"/>
  </r>
  <r>
    <x v="3"/>
    <s v="Health Agency 25"/>
    <x v="1"/>
    <x v="0"/>
    <x v="0"/>
    <n v="1649"/>
  </r>
  <r>
    <x v="3"/>
    <s v="Health Agency 26"/>
    <x v="1"/>
    <x v="0"/>
    <x v="0"/>
    <n v="5175"/>
  </r>
  <r>
    <x v="3"/>
    <s v="Health Agency 27"/>
    <x v="1"/>
    <x v="0"/>
    <x v="0"/>
    <n v="6202"/>
  </r>
  <r>
    <x v="3"/>
    <s v="Health Agency 28"/>
    <x v="1"/>
    <x v="0"/>
    <x v="0"/>
    <n v="6250"/>
  </r>
  <r>
    <x v="3"/>
    <s v="Health Agency 29"/>
    <x v="1"/>
    <x v="0"/>
    <x v="0"/>
    <n v="955"/>
  </r>
  <r>
    <x v="3"/>
    <s v="Health Agency 3"/>
    <x v="1"/>
    <x v="0"/>
    <x v="0"/>
    <n v="1693"/>
  </r>
  <r>
    <x v="3"/>
    <s v="Health Agency 30"/>
    <x v="1"/>
    <x v="0"/>
    <x v="0"/>
    <n v="2876"/>
  </r>
  <r>
    <x v="3"/>
    <s v="Health Agency 31"/>
    <x v="1"/>
    <x v="0"/>
    <x v="0"/>
    <n v="5845"/>
  </r>
  <r>
    <x v="3"/>
    <s v="Health Agency 32"/>
    <x v="1"/>
    <x v="0"/>
    <x v="0"/>
    <n v="2737"/>
  </r>
  <r>
    <x v="3"/>
    <s v="Health Agency 33"/>
    <x v="1"/>
    <x v="0"/>
    <x v="0"/>
    <n v="6434"/>
  </r>
  <r>
    <x v="3"/>
    <s v="Health Agency 4"/>
    <x v="1"/>
    <x v="0"/>
    <x v="0"/>
    <n v="22"/>
  </r>
  <r>
    <x v="3"/>
    <s v="Health Agency 5"/>
    <x v="1"/>
    <x v="0"/>
    <x v="0"/>
    <n v="136"/>
  </r>
  <r>
    <x v="3"/>
    <s v="Health Agency 6"/>
    <x v="1"/>
    <x v="0"/>
    <x v="0"/>
    <n v="2687"/>
  </r>
  <r>
    <x v="3"/>
    <s v="Health Agency 7"/>
    <x v="1"/>
    <x v="0"/>
    <x v="0"/>
    <n v="60"/>
  </r>
  <r>
    <x v="3"/>
    <s v="Health Agency 8"/>
    <x v="1"/>
    <x v="0"/>
    <x v="0"/>
    <n v="174"/>
  </r>
  <r>
    <x v="3"/>
    <s v="Health Agency 9"/>
    <x v="1"/>
    <x v="0"/>
    <x v="0"/>
    <n v="418"/>
  </r>
  <r>
    <x v="4"/>
    <s v="Industry Agency 1"/>
    <x v="1"/>
    <x v="0"/>
    <x v="0"/>
    <n v="1840"/>
  </r>
  <r>
    <x v="4"/>
    <s v="Industry Agency 2"/>
    <x v="1"/>
    <x v="0"/>
    <x v="0"/>
    <n v="81"/>
  </r>
  <r>
    <x v="4"/>
    <s v="Industry Agency 3"/>
    <x v="1"/>
    <x v="0"/>
    <x v="0"/>
    <n v="86"/>
  </r>
  <r>
    <x v="4"/>
    <s v="Industry Agency 4"/>
    <x v="1"/>
    <x v="0"/>
    <x v="0"/>
    <n v="29"/>
  </r>
  <r>
    <x v="4"/>
    <s v="Industry Agency 5"/>
    <x v="1"/>
    <x v="0"/>
    <x v="0"/>
    <n v="288"/>
  </r>
  <r>
    <x v="4"/>
    <s v="Industry Agency 6"/>
    <x v="1"/>
    <x v="0"/>
    <x v="0"/>
    <n v="33"/>
  </r>
  <r>
    <x v="4"/>
    <s v="Industry Agency 7"/>
    <x v="1"/>
    <x v="0"/>
    <x v="0"/>
    <n v="4836"/>
  </r>
  <r>
    <x v="4"/>
    <s v="Industry Agency 8"/>
    <x v="1"/>
    <x v="0"/>
    <x v="0"/>
    <n v="149"/>
  </r>
  <r>
    <x v="5"/>
    <s v="Justice Agency 1"/>
    <x v="1"/>
    <x v="0"/>
    <x v="0"/>
    <n v="86"/>
  </r>
  <r>
    <x v="5"/>
    <s v="Justice Agency 10"/>
    <x v="1"/>
    <x v="0"/>
    <x v="0"/>
    <n v="381"/>
  </r>
  <r>
    <x v="5"/>
    <s v="Justice Agency 11"/>
    <x v="1"/>
    <x v="0"/>
    <x v="0"/>
    <n v="264"/>
  </r>
  <r>
    <x v="5"/>
    <s v="Justice Agency 12"/>
    <x v="1"/>
    <x v="0"/>
    <x v="0"/>
    <n v="158"/>
  </r>
  <r>
    <x v="5"/>
    <s v="Justice Agency 13"/>
    <x v="1"/>
    <x v="0"/>
    <x v="0"/>
    <n v="37"/>
  </r>
  <r>
    <x v="5"/>
    <s v="Justice Agency 14"/>
    <x v="1"/>
    <x v="0"/>
    <x v="0"/>
    <n v="94"/>
  </r>
  <r>
    <x v="5"/>
    <s v="Justice Agency 2"/>
    <x v="1"/>
    <x v="0"/>
    <x v="0"/>
    <n v="226"/>
  </r>
  <r>
    <x v="5"/>
    <s v="Justice Agency 3"/>
    <x v="1"/>
    <x v="0"/>
    <x v="0"/>
    <n v="5672"/>
  </r>
  <r>
    <x v="5"/>
    <s v="Justice Agency 4"/>
    <x v="1"/>
    <x v="0"/>
    <x v="0"/>
    <n v="403"/>
  </r>
  <r>
    <x v="5"/>
    <s v="Justice Agency 5"/>
    <x v="1"/>
    <x v="0"/>
    <x v="0"/>
    <n v="18"/>
  </r>
  <r>
    <x v="5"/>
    <s v="Justice Agency 6"/>
    <x v="1"/>
    <x v="0"/>
    <x v="0"/>
    <n v="619"/>
  </r>
  <r>
    <x v="5"/>
    <s v="Justice Agency 7"/>
    <x v="1"/>
    <x v="0"/>
    <x v="0"/>
    <n v="195"/>
  </r>
  <r>
    <x v="5"/>
    <s v="Justice Agency 8"/>
    <x v="1"/>
    <x v="0"/>
    <x v="0"/>
    <n v="65"/>
  </r>
  <r>
    <x v="5"/>
    <s v="Justice Agency 9"/>
    <x v="1"/>
    <x v="0"/>
    <x v="0"/>
    <n v="6087"/>
  </r>
  <r>
    <x v="6"/>
    <s v="Planning &amp; Environment Agency 1"/>
    <x v="1"/>
    <x v="0"/>
    <x v="0"/>
    <n v="107"/>
  </r>
  <r>
    <x v="6"/>
    <s v="Planning &amp; Environment Agency 2"/>
    <x v="1"/>
    <x v="0"/>
    <x v="0"/>
    <n v="270"/>
  </r>
  <r>
    <x v="6"/>
    <s v="Planning &amp; Environment Agency 3"/>
    <x v="1"/>
    <x v="0"/>
    <x v="0"/>
    <n v="207"/>
  </r>
  <r>
    <x v="6"/>
    <s v="Planning &amp; Environment Agency 4"/>
    <x v="1"/>
    <x v="0"/>
    <x v="0"/>
    <n v="95"/>
  </r>
  <r>
    <x v="6"/>
    <s v="Planning &amp; Environment Agency 5"/>
    <x v="1"/>
    <x v="0"/>
    <x v="0"/>
    <n v="1353"/>
  </r>
  <r>
    <x v="6"/>
    <s v="Planning &amp; Environment Agency 6"/>
    <x v="1"/>
    <x v="0"/>
    <x v="0"/>
    <n v="44"/>
  </r>
  <r>
    <x v="6"/>
    <s v="Planning &amp; Environment Agency 7"/>
    <x v="1"/>
    <x v="0"/>
    <x v="0"/>
    <n v="169"/>
  </r>
  <r>
    <x v="6"/>
    <s v="Planning &amp; Environment Agency 8"/>
    <x v="1"/>
    <x v="0"/>
    <x v="0"/>
    <n v="714"/>
  </r>
  <r>
    <x v="7"/>
    <s v="Premier &amp; Cabinet Agency 1"/>
    <x v="1"/>
    <x v="0"/>
    <x v="0"/>
    <n v="15"/>
  </r>
  <r>
    <x v="7"/>
    <s v="Premier &amp; Cabinet Agency 10"/>
    <x v="1"/>
    <x v="0"/>
    <x v="0"/>
    <n v="29"/>
  </r>
  <r>
    <x v="7"/>
    <s v="Premier &amp; Cabinet Agency 11"/>
    <x v="1"/>
    <x v="0"/>
    <x v="0"/>
    <n v="65"/>
  </r>
  <r>
    <x v="7"/>
    <s v="Premier &amp; Cabinet Agency 2"/>
    <x v="1"/>
    <x v="0"/>
    <x v="0"/>
    <n v="271"/>
  </r>
  <r>
    <x v="7"/>
    <s v="Premier &amp; Cabinet Agency 3"/>
    <x v="1"/>
    <x v="0"/>
    <x v="0"/>
    <n v="85"/>
  </r>
  <r>
    <x v="7"/>
    <s v="Premier &amp; Cabinet Agency 4"/>
    <x v="1"/>
    <x v="0"/>
    <x v="0"/>
    <n v="51"/>
  </r>
  <r>
    <x v="7"/>
    <s v="Premier &amp; Cabinet Agency 5"/>
    <x v="1"/>
    <x v="0"/>
    <x v="0"/>
    <n v="18"/>
  </r>
  <r>
    <x v="7"/>
    <s v="Premier &amp; Cabinet Agency 6"/>
    <x v="1"/>
    <x v="0"/>
    <x v="0"/>
    <n v="9"/>
  </r>
  <r>
    <x v="7"/>
    <s v="Premier &amp; Cabinet Agency 7"/>
    <x v="1"/>
    <x v="0"/>
    <x v="0"/>
    <n v="35"/>
  </r>
  <r>
    <x v="7"/>
    <s v="Premier &amp; Cabinet Agency 8"/>
    <x v="1"/>
    <x v="0"/>
    <x v="0"/>
    <n v="267"/>
  </r>
  <r>
    <x v="7"/>
    <s v="Premier &amp; Cabinet Agency 9"/>
    <x v="1"/>
    <x v="0"/>
    <x v="0"/>
    <n v="131"/>
  </r>
  <r>
    <x v="8"/>
    <s v="Transport Agency 1"/>
    <x v="1"/>
    <x v="0"/>
    <x v="0"/>
    <n v="439"/>
  </r>
  <r>
    <x v="8"/>
    <s v="Transport Agency 2"/>
    <x v="1"/>
    <x v="0"/>
    <x v="0"/>
    <n v="50"/>
  </r>
  <r>
    <x v="8"/>
    <s v="Transport Agency 3"/>
    <x v="1"/>
    <x v="0"/>
    <x v="0"/>
    <n v="1439"/>
  </r>
  <r>
    <x v="8"/>
    <s v="Transport Agency 4"/>
    <x v="1"/>
    <x v="0"/>
    <x v="0"/>
    <n v="340"/>
  </r>
  <r>
    <x v="8"/>
    <s v="Transport Agency 5"/>
    <x v="1"/>
    <x v="0"/>
    <x v="0"/>
    <n v="1822"/>
  </r>
  <r>
    <x v="8"/>
    <s v="Transport Agency 6"/>
    <x v="1"/>
    <x v="0"/>
    <x v="0"/>
    <n v="1477"/>
  </r>
  <r>
    <x v="9"/>
    <s v="Treasury Agency 1"/>
    <x v="1"/>
    <x v="0"/>
    <x v="0"/>
    <n v="311"/>
  </r>
  <r>
    <x v="9"/>
    <s v="Treasury Agency 2"/>
    <x v="1"/>
    <x v="0"/>
    <x v="0"/>
    <n v="400"/>
  </r>
  <r>
    <x v="9"/>
    <s v="Treasury Agency 3"/>
    <x v="1"/>
    <x v="0"/>
    <x v="0"/>
    <n v="289"/>
  </r>
  <r>
    <x v="0"/>
    <s v="Education Agency 1"/>
    <x v="1"/>
    <x v="0"/>
    <x v="1"/>
    <n v="105"/>
  </r>
  <r>
    <x v="0"/>
    <s v="Education Agency 2"/>
    <x v="1"/>
    <x v="0"/>
    <x v="1"/>
    <n v="2115"/>
  </r>
  <r>
    <x v="0"/>
    <s v="Education Agency 3"/>
    <x v="1"/>
    <x v="0"/>
    <x v="1"/>
    <n v="14"/>
  </r>
  <r>
    <x v="0"/>
    <s v="Education Agency 4"/>
    <x v="1"/>
    <x v="0"/>
    <x v="1"/>
    <n v="16031"/>
  </r>
  <r>
    <x v="1"/>
    <s v="Family &amp; Community Services Agency 1"/>
    <x v="1"/>
    <x v="0"/>
    <x v="1"/>
    <n v="3687"/>
  </r>
  <r>
    <x v="1"/>
    <s v="Family &amp; Community Services Agency 2"/>
    <x v="1"/>
    <x v="0"/>
    <x v="1"/>
    <n v="20"/>
  </r>
  <r>
    <x v="1"/>
    <s v="Family &amp; Community Services Agency 3"/>
    <x v="1"/>
    <x v="0"/>
    <x v="1"/>
    <n v="27"/>
  </r>
  <r>
    <x v="2"/>
    <s v="Finance, Services &amp; Innovation Agency 1"/>
    <x v="1"/>
    <x v="0"/>
    <x v="1"/>
    <n v="3221"/>
  </r>
  <r>
    <x v="2"/>
    <s v="Finance, Services &amp; Innovation Agency 2"/>
    <x v="1"/>
    <x v="0"/>
    <x v="1"/>
    <n v="324"/>
  </r>
  <r>
    <x v="3"/>
    <s v="Health Agency 1"/>
    <x v="1"/>
    <x v="0"/>
    <x v="1"/>
    <n v="33"/>
  </r>
  <r>
    <x v="3"/>
    <s v="Health Agency 10"/>
    <x v="1"/>
    <x v="0"/>
    <x v="1"/>
    <n v="18"/>
  </r>
  <r>
    <x v="3"/>
    <s v="Health Agency 11"/>
    <x v="1"/>
    <x v="0"/>
    <x v="1"/>
    <n v="40"/>
  </r>
  <r>
    <x v="3"/>
    <s v="Health Agency 12"/>
    <x v="1"/>
    <x v="0"/>
    <x v="1"/>
    <n v="24"/>
  </r>
  <r>
    <x v="3"/>
    <s v="Health Agency 13"/>
    <x v="1"/>
    <x v="0"/>
    <x v="1"/>
    <n v="1192"/>
  </r>
  <r>
    <x v="3"/>
    <s v="Health Agency 14"/>
    <x v="1"/>
    <x v="0"/>
    <x v="1"/>
    <n v="17"/>
  </r>
  <r>
    <x v="3"/>
    <s v="Health Agency 15"/>
    <x v="1"/>
    <x v="0"/>
    <x v="1"/>
    <n v="52"/>
  </r>
  <r>
    <x v="3"/>
    <s v="Health Agency 16"/>
    <x v="1"/>
    <x v="0"/>
    <x v="1"/>
    <n v="1554"/>
  </r>
  <r>
    <x v="3"/>
    <s v="Health Agency 17"/>
    <x v="1"/>
    <x v="0"/>
    <x v="1"/>
    <n v="2266"/>
  </r>
  <r>
    <x v="3"/>
    <s v="Health Agency 18"/>
    <x v="1"/>
    <x v="0"/>
    <x v="1"/>
    <n v="1230"/>
  </r>
  <r>
    <x v="3"/>
    <s v="Health Agency 19"/>
    <x v="1"/>
    <x v="0"/>
    <x v="1"/>
    <n v="340"/>
  </r>
  <r>
    <x v="3"/>
    <s v="Health Agency 2"/>
    <x v="1"/>
    <x v="0"/>
    <x v="1"/>
    <n v="104"/>
  </r>
  <r>
    <x v="3"/>
    <s v="Health Agency 20"/>
    <x v="1"/>
    <x v="0"/>
    <x v="1"/>
    <n v="6"/>
  </r>
  <r>
    <x v="3"/>
    <s v="Health Agency 21"/>
    <x v="1"/>
    <x v="0"/>
    <x v="1"/>
    <n v="710"/>
  </r>
  <r>
    <x v="3"/>
    <s v="Health Agency 22"/>
    <x v="1"/>
    <x v="0"/>
    <x v="1"/>
    <n v="234"/>
  </r>
  <r>
    <x v="3"/>
    <s v="Health Agency 23"/>
    <x v="1"/>
    <x v="0"/>
    <x v="1"/>
    <n v="471"/>
  </r>
  <r>
    <x v="3"/>
    <s v="Health Agency 24"/>
    <x v="1"/>
    <x v="0"/>
    <x v="1"/>
    <n v="988"/>
  </r>
  <r>
    <x v="3"/>
    <s v="Health Agency 25"/>
    <x v="1"/>
    <x v="0"/>
    <x v="1"/>
    <n v="872"/>
  </r>
  <r>
    <x v="3"/>
    <s v="Health Agency 26"/>
    <x v="1"/>
    <x v="0"/>
    <x v="1"/>
    <n v="2221"/>
  </r>
  <r>
    <x v="3"/>
    <s v="Health Agency 27"/>
    <x v="1"/>
    <x v="0"/>
    <x v="1"/>
    <n v="2572"/>
  </r>
  <r>
    <x v="3"/>
    <s v="Health Agency 28"/>
    <x v="1"/>
    <x v="0"/>
    <x v="1"/>
    <n v="2241"/>
  </r>
  <r>
    <x v="3"/>
    <s v="Health Agency 29"/>
    <x v="1"/>
    <x v="0"/>
    <x v="1"/>
    <n v="336"/>
  </r>
  <r>
    <x v="3"/>
    <s v="Health Agency 3"/>
    <x v="1"/>
    <x v="0"/>
    <x v="1"/>
    <n v="3033"/>
  </r>
  <r>
    <x v="3"/>
    <s v="Health Agency 30"/>
    <x v="1"/>
    <x v="0"/>
    <x v="1"/>
    <n v="861"/>
  </r>
  <r>
    <x v="3"/>
    <s v="Health Agency 31"/>
    <x v="1"/>
    <x v="0"/>
    <x v="1"/>
    <n v="2654"/>
  </r>
  <r>
    <x v="3"/>
    <s v="Health Agency 32"/>
    <x v="1"/>
    <x v="0"/>
    <x v="1"/>
    <n v="1044"/>
  </r>
  <r>
    <x v="3"/>
    <s v="Health Agency 33"/>
    <x v="1"/>
    <x v="0"/>
    <x v="1"/>
    <n v="2606"/>
  </r>
  <r>
    <x v="3"/>
    <s v="Health Agency 4"/>
    <x v="1"/>
    <x v="0"/>
    <x v="1"/>
    <n v="15"/>
  </r>
  <r>
    <x v="3"/>
    <s v="Health Agency 5"/>
    <x v="1"/>
    <x v="0"/>
    <x v="1"/>
    <n v="36"/>
  </r>
  <r>
    <x v="3"/>
    <s v="Health Agency 6"/>
    <x v="1"/>
    <x v="0"/>
    <x v="1"/>
    <n v="1114"/>
  </r>
  <r>
    <x v="3"/>
    <s v="Health Agency 7"/>
    <x v="1"/>
    <x v="0"/>
    <x v="1"/>
    <n v="30"/>
  </r>
  <r>
    <x v="3"/>
    <s v="Health Agency 8"/>
    <x v="1"/>
    <x v="0"/>
    <x v="1"/>
    <n v="296"/>
  </r>
  <r>
    <x v="3"/>
    <s v="Health Agency 9"/>
    <x v="1"/>
    <x v="0"/>
    <x v="1"/>
    <n v="142"/>
  </r>
  <r>
    <x v="4"/>
    <s v="Industry Agency 1"/>
    <x v="1"/>
    <x v="0"/>
    <x v="1"/>
    <n v="2502"/>
  </r>
  <r>
    <x v="4"/>
    <s v="Industry Agency 2"/>
    <x v="1"/>
    <x v="0"/>
    <x v="1"/>
    <n v="460"/>
  </r>
  <r>
    <x v="4"/>
    <s v="Industry Agency 3"/>
    <x v="1"/>
    <x v="0"/>
    <x v="1"/>
    <n v="306"/>
  </r>
  <r>
    <x v="4"/>
    <s v="Industry Agency 4"/>
    <x v="1"/>
    <x v="0"/>
    <x v="1"/>
    <n v="44"/>
  </r>
  <r>
    <x v="4"/>
    <s v="Industry Agency 5"/>
    <x v="1"/>
    <x v="0"/>
    <x v="1"/>
    <n v="389"/>
  </r>
  <r>
    <x v="4"/>
    <s v="Industry Agency 6"/>
    <x v="1"/>
    <x v="0"/>
    <x v="1"/>
    <n v="69"/>
  </r>
  <r>
    <x v="4"/>
    <s v="Industry Agency 7"/>
    <x v="1"/>
    <x v="0"/>
    <x v="1"/>
    <n v="3505"/>
  </r>
  <r>
    <x v="4"/>
    <s v="Industry Agency 8"/>
    <x v="1"/>
    <x v="0"/>
    <x v="1"/>
    <n v="444"/>
  </r>
  <r>
    <x v="5"/>
    <s v="Justice Agency 1"/>
    <x v="1"/>
    <x v="0"/>
    <x v="1"/>
    <n v="102"/>
  </r>
  <r>
    <x v="5"/>
    <s v="Justice Agency 10"/>
    <x v="1"/>
    <x v="0"/>
    <x v="1"/>
    <n v="284"/>
  </r>
  <r>
    <x v="5"/>
    <s v="Justice Agency 11"/>
    <x v="1"/>
    <x v="0"/>
    <x v="1"/>
    <n v="609"/>
  </r>
  <r>
    <x v="5"/>
    <s v="Justice Agency 12"/>
    <x v="1"/>
    <x v="0"/>
    <x v="1"/>
    <n v="159"/>
  </r>
  <r>
    <x v="5"/>
    <s v="Justice Agency 13"/>
    <x v="1"/>
    <x v="0"/>
    <x v="1"/>
    <n v="50"/>
  </r>
  <r>
    <x v="5"/>
    <s v="Justice Agency 14"/>
    <x v="1"/>
    <x v="0"/>
    <x v="1"/>
    <n v="91"/>
  </r>
  <r>
    <x v="5"/>
    <s v="Justice Agency 2"/>
    <x v="1"/>
    <x v="0"/>
    <x v="1"/>
    <n v="102"/>
  </r>
  <r>
    <x v="5"/>
    <s v="Justice Agency 3"/>
    <x v="1"/>
    <x v="0"/>
    <x v="1"/>
    <n v="6719"/>
  </r>
  <r>
    <x v="5"/>
    <s v="Justice Agency 4"/>
    <x v="1"/>
    <x v="0"/>
    <x v="1"/>
    <n v="3853"/>
  </r>
  <r>
    <x v="5"/>
    <s v="Justice Agency 5"/>
    <x v="1"/>
    <x v="0"/>
    <x v="1"/>
    <n v="9"/>
  </r>
  <r>
    <x v="5"/>
    <s v="Justice Agency 6"/>
    <x v="1"/>
    <x v="0"/>
    <x v="1"/>
    <n v="283"/>
  </r>
  <r>
    <x v="5"/>
    <s v="Justice Agency 7"/>
    <x v="1"/>
    <x v="0"/>
    <x v="1"/>
    <n v="117"/>
  </r>
  <r>
    <x v="5"/>
    <s v="Justice Agency 8"/>
    <x v="1"/>
    <x v="0"/>
    <x v="1"/>
    <n v="61"/>
  </r>
  <r>
    <x v="5"/>
    <s v="Justice Agency 9"/>
    <x v="1"/>
    <x v="0"/>
    <x v="1"/>
    <n v="14721"/>
  </r>
  <r>
    <x v="6"/>
    <s v="Planning &amp; Environment Agency 1"/>
    <x v="1"/>
    <x v="0"/>
    <x v="1"/>
    <n v="72"/>
  </r>
  <r>
    <x v="6"/>
    <s v="Planning &amp; Environment Agency 2"/>
    <x v="1"/>
    <x v="0"/>
    <x v="1"/>
    <n v="310"/>
  </r>
  <r>
    <x v="6"/>
    <s v="Planning &amp; Environment Agency 3"/>
    <x v="1"/>
    <x v="0"/>
    <x v="1"/>
    <n v="247"/>
  </r>
  <r>
    <x v="6"/>
    <s v="Planning &amp; Environment Agency 4"/>
    <x v="1"/>
    <x v="0"/>
    <x v="1"/>
    <n v="119"/>
  </r>
  <r>
    <x v="6"/>
    <s v="Planning &amp; Environment Agency 5"/>
    <x v="1"/>
    <x v="0"/>
    <x v="1"/>
    <n v="2335"/>
  </r>
  <r>
    <x v="6"/>
    <s v="Planning &amp; Environment Agency 6"/>
    <x v="1"/>
    <x v="0"/>
    <x v="1"/>
    <n v="61"/>
  </r>
  <r>
    <x v="6"/>
    <s v="Planning &amp; Environment Agency 7"/>
    <x v="1"/>
    <x v="0"/>
    <x v="1"/>
    <n v="228"/>
  </r>
  <r>
    <x v="6"/>
    <s v="Planning &amp; Environment Agency 8"/>
    <x v="1"/>
    <x v="0"/>
    <x v="1"/>
    <n v="1977"/>
  </r>
  <r>
    <x v="7"/>
    <s v="Premier &amp; Cabinet Agency 1"/>
    <x v="1"/>
    <x v="0"/>
    <x v="1"/>
    <n v="19"/>
  </r>
  <r>
    <x v="7"/>
    <s v="Premier &amp; Cabinet Agency 10"/>
    <x v="1"/>
    <x v="0"/>
    <x v="1"/>
    <n v="19"/>
  </r>
  <r>
    <x v="7"/>
    <s v="Premier &amp; Cabinet Agency 11"/>
    <x v="1"/>
    <x v="0"/>
    <x v="1"/>
    <n v="39"/>
  </r>
  <r>
    <x v="7"/>
    <s v="Premier &amp; Cabinet Agency 2"/>
    <x v="1"/>
    <x v="0"/>
    <x v="1"/>
    <n v="186"/>
  </r>
  <r>
    <x v="7"/>
    <s v="Premier &amp; Cabinet Agency 3"/>
    <x v="1"/>
    <x v="0"/>
    <x v="1"/>
    <n v="37"/>
  </r>
  <r>
    <x v="7"/>
    <s v="Premier &amp; Cabinet Agency 4"/>
    <x v="1"/>
    <x v="0"/>
    <x v="1"/>
    <n v="60"/>
  </r>
  <r>
    <x v="7"/>
    <s v="Premier &amp; Cabinet Agency 5"/>
    <x v="1"/>
    <x v="0"/>
    <x v="1"/>
    <n v="19"/>
  </r>
  <r>
    <x v="7"/>
    <s v="Premier &amp; Cabinet Agency 6"/>
    <x v="1"/>
    <x v="0"/>
    <x v="1"/>
    <n v="8"/>
  </r>
  <r>
    <x v="7"/>
    <s v="Premier &amp; Cabinet Agency 7"/>
    <x v="1"/>
    <x v="0"/>
    <x v="1"/>
    <n v="37"/>
  </r>
  <r>
    <x v="7"/>
    <s v="Premier &amp; Cabinet Agency 8"/>
    <x v="1"/>
    <x v="0"/>
    <x v="1"/>
    <n v="325"/>
  </r>
  <r>
    <x v="7"/>
    <s v="Premier &amp; Cabinet Agency 9"/>
    <x v="1"/>
    <x v="0"/>
    <x v="1"/>
    <n v="62"/>
  </r>
  <r>
    <x v="8"/>
    <s v="Transport Agency 1"/>
    <x v="1"/>
    <x v="0"/>
    <x v="1"/>
    <n v="1669"/>
  </r>
  <r>
    <x v="8"/>
    <s v="Transport Agency 2"/>
    <x v="1"/>
    <x v="0"/>
    <x v="1"/>
    <n v="284"/>
  </r>
  <r>
    <x v="8"/>
    <s v="Transport Agency 3"/>
    <x v="1"/>
    <x v="0"/>
    <x v="1"/>
    <n v="4385"/>
  </r>
  <r>
    <x v="8"/>
    <s v="Transport Agency 4"/>
    <x v="1"/>
    <x v="0"/>
    <x v="1"/>
    <n v="4358"/>
  </r>
  <r>
    <x v="8"/>
    <s v="Transport Agency 5"/>
    <x v="1"/>
    <x v="0"/>
    <x v="1"/>
    <n v="9122"/>
  </r>
  <r>
    <x v="8"/>
    <s v="Transport Agency 6"/>
    <x v="1"/>
    <x v="0"/>
    <x v="1"/>
    <n v="2026"/>
  </r>
  <r>
    <x v="9"/>
    <s v="Treasury Agency 1"/>
    <x v="1"/>
    <x v="0"/>
    <x v="1"/>
    <n v="175"/>
  </r>
  <r>
    <x v="9"/>
    <s v="Treasury Agency 2"/>
    <x v="1"/>
    <x v="0"/>
    <x v="1"/>
    <n v="295"/>
  </r>
  <r>
    <x v="9"/>
    <s v="Treasury Agency 3"/>
    <x v="1"/>
    <x v="0"/>
    <x v="1"/>
    <n v="255"/>
  </r>
  <r>
    <x v="0"/>
    <s v="Education Agency 1"/>
    <x v="1"/>
    <x v="1"/>
    <x v="0"/>
    <n v="38"/>
  </r>
  <r>
    <x v="0"/>
    <s v="Education Agency 2"/>
    <x v="1"/>
    <x v="1"/>
    <x v="0"/>
    <n v="620"/>
  </r>
  <r>
    <x v="0"/>
    <s v="Education Agency 3"/>
    <x v="1"/>
    <x v="1"/>
    <x v="0"/>
    <n v="18852"/>
  </r>
  <r>
    <x v="0"/>
    <s v="Education Agency 4"/>
    <x v="1"/>
    <x v="1"/>
    <x v="0"/>
    <n v="17291"/>
  </r>
  <r>
    <x v="1"/>
    <s v="Family &amp; Community Services Agency 1"/>
    <x v="1"/>
    <x v="1"/>
    <x v="0"/>
    <n v="5773"/>
  </r>
  <r>
    <x v="1"/>
    <s v="Family &amp; Community Services Agency 2"/>
    <x v="1"/>
    <x v="1"/>
    <x v="0"/>
    <n v="8"/>
  </r>
  <r>
    <x v="1"/>
    <s v="Family &amp; Community Services Agency 3"/>
    <x v="1"/>
    <x v="1"/>
    <x v="0"/>
    <n v="19"/>
  </r>
  <r>
    <x v="2"/>
    <s v="Finance, Services &amp; Innovation Agency 1"/>
    <x v="1"/>
    <x v="1"/>
    <x v="0"/>
    <n v="580"/>
  </r>
  <r>
    <x v="2"/>
    <s v="Finance, Services &amp; Innovation Agency 2"/>
    <x v="1"/>
    <x v="1"/>
    <x v="0"/>
    <n v="292"/>
  </r>
  <r>
    <x v="3"/>
    <s v="Health Agency 1"/>
    <x v="1"/>
    <x v="1"/>
    <x v="0"/>
    <n v="24"/>
  </r>
  <r>
    <x v="3"/>
    <s v="Health Agency 10"/>
    <x v="1"/>
    <x v="1"/>
    <x v="0"/>
    <n v="11"/>
  </r>
  <r>
    <x v="3"/>
    <s v="Health Agency 11"/>
    <x v="1"/>
    <x v="1"/>
    <x v="0"/>
    <n v="21"/>
  </r>
  <r>
    <x v="3"/>
    <s v="Health Agency 12"/>
    <x v="1"/>
    <x v="1"/>
    <x v="0"/>
    <n v="5"/>
  </r>
  <r>
    <x v="3"/>
    <s v="Health Agency 13"/>
    <x v="1"/>
    <x v="1"/>
    <x v="0"/>
    <n v="1239"/>
  </r>
  <r>
    <x v="3"/>
    <s v="Health Agency 14"/>
    <x v="1"/>
    <x v="1"/>
    <x v="0"/>
    <n v="5"/>
  </r>
  <r>
    <x v="3"/>
    <s v="Health Agency 15"/>
    <x v="1"/>
    <x v="1"/>
    <x v="0"/>
    <n v="8"/>
  </r>
  <r>
    <x v="3"/>
    <s v="Health Agency 16"/>
    <x v="1"/>
    <x v="1"/>
    <x v="0"/>
    <n v="1766"/>
  </r>
  <r>
    <x v="3"/>
    <s v="Health Agency 17"/>
    <x v="1"/>
    <x v="1"/>
    <x v="0"/>
    <n v="5894"/>
  </r>
  <r>
    <x v="3"/>
    <s v="Health Agency 18"/>
    <x v="1"/>
    <x v="1"/>
    <x v="0"/>
    <n v="2162"/>
  </r>
  <r>
    <x v="3"/>
    <s v="Health Agency 19"/>
    <x v="1"/>
    <x v="1"/>
    <x v="0"/>
    <n v="327"/>
  </r>
  <r>
    <x v="3"/>
    <s v="Health Agency 2"/>
    <x v="1"/>
    <x v="1"/>
    <x v="0"/>
    <n v="393"/>
  </r>
  <r>
    <x v="3"/>
    <s v="Health Agency 20"/>
    <x v="1"/>
    <x v="1"/>
    <x v="0"/>
    <n v="5"/>
  </r>
  <r>
    <x v="3"/>
    <s v="Health Agency 21"/>
    <x v="1"/>
    <x v="1"/>
    <x v="0"/>
    <n v="1446"/>
  </r>
  <r>
    <x v="3"/>
    <s v="Health Agency 22"/>
    <x v="1"/>
    <x v="1"/>
    <x v="0"/>
    <n v="6"/>
  </r>
  <r>
    <x v="3"/>
    <s v="Health Agency 23"/>
    <x v="1"/>
    <x v="1"/>
    <x v="0"/>
    <n v="1450"/>
  </r>
  <r>
    <x v="3"/>
    <s v="Health Agency 24"/>
    <x v="1"/>
    <x v="1"/>
    <x v="0"/>
    <n v="1363"/>
  </r>
  <r>
    <x v="3"/>
    <s v="Health Agency 25"/>
    <x v="1"/>
    <x v="1"/>
    <x v="0"/>
    <n v="2187"/>
  </r>
  <r>
    <x v="3"/>
    <s v="Health Agency 26"/>
    <x v="1"/>
    <x v="1"/>
    <x v="0"/>
    <n v="2855"/>
  </r>
  <r>
    <x v="3"/>
    <s v="Health Agency 27"/>
    <x v="1"/>
    <x v="1"/>
    <x v="0"/>
    <n v="3017"/>
  </r>
  <r>
    <x v="3"/>
    <s v="Health Agency 28"/>
    <x v="1"/>
    <x v="1"/>
    <x v="0"/>
    <n v="2551"/>
  </r>
  <r>
    <x v="3"/>
    <s v="Health Agency 29"/>
    <x v="1"/>
    <x v="1"/>
    <x v="0"/>
    <n v="1113"/>
  </r>
  <r>
    <x v="3"/>
    <s v="Health Agency 3"/>
    <x v="1"/>
    <x v="1"/>
    <x v="0"/>
    <n v="171"/>
  </r>
  <r>
    <x v="3"/>
    <s v="Health Agency 30"/>
    <x v="1"/>
    <x v="1"/>
    <x v="0"/>
    <n v="1612"/>
  </r>
  <r>
    <x v="3"/>
    <s v="Health Agency 31"/>
    <x v="1"/>
    <x v="1"/>
    <x v="0"/>
    <n v="2020"/>
  </r>
  <r>
    <x v="3"/>
    <s v="Health Agency 32"/>
    <x v="1"/>
    <x v="1"/>
    <x v="0"/>
    <n v="1734"/>
  </r>
  <r>
    <x v="3"/>
    <s v="Health Agency 33"/>
    <x v="1"/>
    <x v="1"/>
    <x v="0"/>
    <n v="2325"/>
  </r>
  <r>
    <x v="3"/>
    <s v="Health Agency 4"/>
    <x v="1"/>
    <x v="1"/>
    <x v="0"/>
    <n v="6"/>
  </r>
  <r>
    <x v="3"/>
    <s v="Health Agency 5"/>
    <x v="1"/>
    <x v="1"/>
    <x v="0"/>
    <n v="50"/>
  </r>
  <r>
    <x v="3"/>
    <s v="Health Agency 6"/>
    <x v="1"/>
    <x v="1"/>
    <x v="0"/>
    <n v="2098"/>
  </r>
  <r>
    <x v="3"/>
    <s v="Health Agency 7"/>
    <x v="1"/>
    <x v="1"/>
    <x v="0"/>
    <n v="11"/>
  </r>
  <r>
    <x v="3"/>
    <s v="Health Agency 8"/>
    <x v="1"/>
    <x v="1"/>
    <x v="0"/>
    <n v="8"/>
  </r>
  <r>
    <x v="3"/>
    <s v="Health Agency 9"/>
    <x v="1"/>
    <x v="1"/>
    <x v="0"/>
    <n v="172"/>
  </r>
  <r>
    <x v="4"/>
    <s v="Industry Agency 1"/>
    <x v="1"/>
    <x v="1"/>
    <x v="0"/>
    <n v="461"/>
  </r>
  <r>
    <x v="4"/>
    <s v="Industry Agency 2"/>
    <x v="1"/>
    <x v="1"/>
    <x v="0"/>
    <n v="17"/>
  </r>
  <r>
    <x v="4"/>
    <s v="Industry Agency 3"/>
    <x v="1"/>
    <x v="1"/>
    <x v="0"/>
    <n v="55"/>
  </r>
  <r>
    <x v="4"/>
    <s v="Industry Agency 4"/>
    <x v="1"/>
    <x v="1"/>
    <x v="0"/>
    <n v="9"/>
  </r>
  <r>
    <x v="4"/>
    <s v="Industry Agency 5"/>
    <x v="1"/>
    <x v="1"/>
    <x v="0"/>
    <n v="142"/>
  </r>
  <r>
    <x v="4"/>
    <s v="Industry Agency 6"/>
    <x v="1"/>
    <x v="1"/>
    <x v="0"/>
    <n v="15"/>
  </r>
  <r>
    <x v="4"/>
    <s v="Industry Agency 7"/>
    <x v="1"/>
    <x v="1"/>
    <x v="0"/>
    <n v="961"/>
  </r>
  <r>
    <x v="4"/>
    <s v="Industry Agency 8"/>
    <x v="1"/>
    <x v="1"/>
    <x v="0"/>
    <n v="37"/>
  </r>
  <r>
    <x v="5"/>
    <s v="Justice Agency 1"/>
    <x v="1"/>
    <x v="1"/>
    <x v="0"/>
    <n v="54"/>
  </r>
  <r>
    <x v="5"/>
    <s v="Justice Agency 10"/>
    <x v="1"/>
    <x v="1"/>
    <x v="0"/>
    <n v="86"/>
  </r>
  <r>
    <x v="5"/>
    <s v="Justice Agency 11"/>
    <x v="1"/>
    <x v="1"/>
    <x v="0"/>
    <n v="54"/>
  </r>
  <r>
    <x v="5"/>
    <s v="Justice Agency 12"/>
    <x v="1"/>
    <x v="1"/>
    <x v="0"/>
    <n v="29"/>
  </r>
  <r>
    <x v="5"/>
    <s v="Justice Agency 13"/>
    <x v="1"/>
    <x v="1"/>
    <x v="0"/>
    <n v="13"/>
  </r>
  <r>
    <x v="5"/>
    <s v="Justice Agency 14"/>
    <x v="1"/>
    <x v="1"/>
    <x v="0"/>
    <n v="30"/>
  </r>
  <r>
    <x v="5"/>
    <s v="Justice Agency 2"/>
    <x v="1"/>
    <x v="1"/>
    <x v="0"/>
    <n v="74"/>
  </r>
  <r>
    <x v="5"/>
    <s v="Justice Agency 3"/>
    <x v="1"/>
    <x v="1"/>
    <x v="0"/>
    <n v="1107"/>
  </r>
  <r>
    <x v="5"/>
    <s v="Justice Agency 4"/>
    <x v="1"/>
    <x v="1"/>
    <x v="0"/>
    <n v="44"/>
  </r>
  <r>
    <x v="5"/>
    <s v="Justice Agency 5"/>
    <x v="1"/>
    <x v="1"/>
    <x v="0"/>
    <n v="7"/>
  </r>
  <r>
    <x v="5"/>
    <s v="Justice Agency 6"/>
    <x v="1"/>
    <x v="1"/>
    <x v="0"/>
    <n v="245"/>
  </r>
  <r>
    <x v="5"/>
    <s v="Justice Agency 7"/>
    <x v="1"/>
    <x v="1"/>
    <x v="0"/>
    <n v="51"/>
  </r>
  <r>
    <x v="5"/>
    <s v="Justice Agency 8"/>
    <x v="1"/>
    <x v="1"/>
    <x v="0"/>
    <n v="26"/>
  </r>
  <r>
    <x v="5"/>
    <s v="Justice Agency 9"/>
    <x v="1"/>
    <x v="1"/>
    <x v="0"/>
    <n v="1770"/>
  </r>
  <r>
    <x v="6"/>
    <s v="Planning &amp; Environment Agency 1"/>
    <x v="1"/>
    <x v="1"/>
    <x v="0"/>
    <n v="53"/>
  </r>
  <r>
    <x v="6"/>
    <s v="Planning &amp; Environment Agency 2"/>
    <x v="1"/>
    <x v="1"/>
    <x v="0"/>
    <n v="99"/>
  </r>
  <r>
    <x v="6"/>
    <s v="Planning &amp; Environment Agency 3"/>
    <x v="1"/>
    <x v="1"/>
    <x v="0"/>
    <n v="90"/>
  </r>
  <r>
    <x v="6"/>
    <s v="Planning &amp; Environment Agency 4"/>
    <x v="1"/>
    <x v="1"/>
    <x v="0"/>
    <n v="14"/>
  </r>
  <r>
    <x v="6"/>
    <s v="Planning &amp; Environment Agency 5"/>
    <x v="1"/>
    <x v="1"/>
    <x v="0"/>
    <n v="585"/>
  </r>
  <r>
    <x v="6"/>
    <s v="Planning &amp; Environment Agency 6"/>
    <x v="1"/>
    <x v="1"/>
    <x v="0"/>
    <n v="14"/>
  </r>
  <r>
    <x v="6"/>
    <s v="Planning &amp; Environment Agency 7"/>
    <x v="1"/>
    <x v="1"/>
    <x v="0"/>
    <n v="80"/>
  </r>
  <r>
    <x v="6"/>
    <s v="Planning &amp; Environment Agency 8"/>
    <x v="1"/>
    <x v="1"/>
    <x v="0"/>
    <n v="140"/>
  </r>
  <r>
    <x v="7"/>
    <s v="Premier &amp; Cabinet Agency 1"/>
    <x v="1"/>
    <x v="1"/>
    <x v="0"/>
    <n v="6"/>
  </r>
  <r>
    <x v="7"/>
    <s v="Premier &amp; Cabinet Agency 10"/>
    <x v="1"/>
    <x v="1"/>
    <x v="0"/>
    <n v="10"/>
  </r>
  <r>
    <x v="7"/>
    <s v="Premier &amp; Cabinet Agency 11"/>
    <x v="1"/>
    <x v="1"/>
    <x v="0"/>
    <n v="18"/>
  </r>
  <r>
    <x v="7"/>
    <s v="Premier &amp; Cabinet Agency 2"/>
    <x v="1"/>
    <x v="1"/>
    <x v="0"/>
    <n v="59"/>
  </r>
  <r>
    <x v="7"/>
    <s v="Premier &amp; Cabinet Agency 3"/>
    <x v="1"/>
    <x v="1"/>
    <x v="0"/>
    <n v="15"/>
  </r>
  <r>
    <x v="7"/>
    <s v="Premier &amp; Cabinet Agency 4"/>
    <x v="1"/>
    <x v="1"/>
    <x v="0"/>
    <n v="28"/>
  </r>
  <r>
    <x v="7"/>
    <s v="Premier &amp; Cabinet Agency 5"/>
    <x v="1"/>
    <x v="1"/>
    <x v="0"/>
    <n v="10"/>
  </r>
  <r>
    <x v="7"/>
    <s v="Premier &amp; Cabinet Agency 6"/>
    <x v="1"/>
    <x v="1"/>
    <x v="0"/>
    <n v="6"/>
  </r>
  <r>
    <x v="7"/>
    <s v="Premier &amp; Cabinet Agency 7"/>
    <x v="1"/>
    <x v="1"/>
    <x v="0"/>
    <n v="6"/>
  </r>
  <r>
    <x v="7"/>
    <s v="Premier &amp; Cabinet Agency 8"/>
    <x v="1"/>
    <x v="1"/>
    <x v="0"/>
    <n v="26"/>
  </r>
  <r>
    <x v="7"/>
    <s v="Premier &amp; Cabinet Agency 9"/>
    <x v="1"/>
    <x v="1"/>
    <x v="0"/>
    <n v="46"/>
  </r>
  <r>
    <x v="8"/>
    <s v="Transport Agency 1"/>
    <x v="1"/>
    <x v="1"/>
    <x v="0"/>
    <n v="107"/>
  </r>
  <r>
    <x v="8"/>
    <s v="Transport Agency 2"/>
    <x v="1"/>
    <x v="1"/>
    <x v="0"/>
    <n v="20"/>
  </r>
  <r>
    <x v="8"/>
    <s v="Transport Agency 3"/>
    <x v="1"/>
    <x v="1"/>
    <x v="0"/>
    <n v="983"/>
  </r>
  <r>
    <x v="8"/>
    <s v="Transport Agency 4"/>
    <x v="1"/>
    <x v="1"/>
    <x v="0"/>
    <n v="73"/>
  </r>
  <r>
    <x v="8"/>
    <s v="Transport Agency 5"/>
    <x v="1"/>
    <x v="1"/>
    <x v="0"/>
    <n v="205"/>
  </r>
  <r>
    <x v="8"/>
    <s v="Transport Agency 6"/>
    <x v="1"/>
    <x v="1"/>
    <x v="0"/>
    <n v="160"/>
  </r>
  <r>
    <x v="9"/>
    <s v="Treasury Agency 1"/>
    <x v="1"/>
    <x v="1"/>
    <x v="0"/>
    <n v="49"/>
  </r>
  <r>
    <x v="9"/>
    <s v="Treasury Agency 2"/>
    <x v="1"/>
    <x v="1"/>
    <x v="0"/>
    <n v="182"/>
  </r>
  <r>
    <x v="9"/>
    <s v="Treasury Agency 3"/>
    <x v="1"/>
    <x v="1"/>
    <x v="0"/>
    <n v="44"/>
  </r>
  <r>
    <x v="0"/>
    <s v="Education Agency 1"/>
    <x v="1"/>
    <x v="1"/>
    <x v="1"/>
    <n v="6"/>
  </r>
  <r>
    <x v="0"/>
    <s v="Education Agency 2"/>
    <x v="1"/>
    <x v="1"/>
    <x v="1"/>
    <n v="1670"/>
  </r>
  <r>
    <x v="0"/>
    <s v="Education Agency 3"/>
    <x v="1"/>
    <x v="1"/>
    <x v="1"/>
    <n v="1250"/>
  </r>
  <r>
    <x v="0"/>
    <s v="Education Agency 4"/>
    <x v="1"/>
    <x v="1"/>
    <x v="1"/>
    <n v="2233"/>
  </r>
  <r>
    <x v="1"/>
    <s v="Family &amp; Community Services Agency 1"/>
    <x v="1"/>
    <x v="1"/>
    <x v="1"/>
    <n v="1017"/>
  </r>
  <r>
    <x v="1"/>
    <s v="Family &amp; Community Services Agency 2"/>
    <x v="1"/>
    <x v="1"/>
    <x v="1"/>
    <n v="6"/>
  </r>
  <r>
    <x v="1"/>
    <s v="Family &amp; Community Services Agency 3"/>
    <x v="1"/>
    <x v="1"/>
    <x v="1"/>
    <n v="5"/>
  </r>
  <r>
    <x v="2"/>
    <s v="Finance, Services &amp; Innovation Agency 1"/>
    <x v="1"/>
    <x v="1"/>
    <x v="1"/>
    <n v="112"/>
  </r>
  <r>
    <x v="2"/>
    <s v="Finance, Services &amp; Innovation Agency 2"/>
    <x v="1"/>
    <x v="1"/>
    <x v="1"/>
    <n v="60"/>
  </r>
  <r>
    <x v="3"/>
    <s v="Health Agency 1"/>
    <x v="1"/>
    <x v="1"/>
    <x v="1"/>
    <n v="6"/>
  </r>
  <r>
    <x v="3"/>
    <s v="Health Agency 10"/>
    <x v="1"/>
    <x v="1"/>
    <x v="1"/>
    <n v="6"/>
  </r>
  <r>
    <x v="3"/>
    <s v="Health Agency 11"/>
    <x v="1"/>
    <x v="1"/>
    <x v="1"/>
    <n v="9"/>
  </r>
  <r>
    <x v="3"/>
    <s v="Health Agency 12"/>
    <x v="1"/>
    <x v="1"/>
    <x v="1"/>
    <n v="5"/>
  </r>
  <r>
    <x v="3"/>
    <s v="Health Agency 13"/>
    <x v="1"/>
    <x v="1"/>
    <x v="1"/>
    <n v="202"/>
  </r>
  <r>
    <x v="3"/>
    <s v="Health Agency 14"/>
    <x v="1"/>
    <x v="1"/>
    <x v="1"/>
    <n v="5"/>
  </r>
  <r>
    <x v="3"/>
    <s v="Health Agency 15"/>
    <x v="1"/>
    <x v="1"/>
    <x v="1"/>
    <n v="6"/>
  </r>
  <r>
    <x v="3"/>
    <s v="Health Agency 16"/>
    <x v="1"/>
    <x v="1"/>
    <x v="1"/>
    <n v="327"/>
  </r>
  <r>
    <x v="3"/>
    <s v="Health Agency 17"/>
    <x v="1"/>
    <x v="1"/>
    <x v="1"/>
    <n v="591"/>
  </r>
  <r>
    <x v="3"/>
    <s v="Health Agency 18"/>
    <x v="1"/>
    <x v="1"/>
    <x v="1"/>
    <n v="247"/>
  </r>
  <r>
    <x v="3"/>
    <s v="Health Agency 19"/>
    <x v="1"/>
    <x v="1"/>
    <x v="1"/>
    <n v="81"/>
  </r>
  <r>
    <x v="3"/>
    <s v="Health Agency 2"/>
    <x v="1"/>
    <x v="1"/>
    <x v="1"/>
    <n v="28"/>
  </r>
  <r>
    <x v="3"/>
    <s v="Health Agency 20"/>
    <x v="1"/>
    <x v="1"/>
    <x v="1"/>
    <n v="5"/>
  </r>
  <r>
    <x v="3"/>
    <s v="Health Agency 21"/>
    <x v="1"/>
    <x v="1"/>
    <x v="1"/>
    <n v="266"/>
  </r>
  <r>
    <x v="3"/>
    <s v="Health Agency 22"/>
    <x v="1"/>
    <x v="1"/>
    <x v="1"/>
    <n v="5"/>
  </r>
  <r>
    <x v="3"/>
    <s v="Health Agency 23"/>
    <x v="1"/>
    <x v="1"/>
    <x v="1"/>
    <n v="85"/>
  </r>
  <r>
    <x v="3"/>
    <s v="Health Agency 24"/>
    <x v="1"/>
    <x v="1"/>
    <x v="1"/>
    <n v="180"/>
  </r>
  <r>
    <x v="3"/>
    <s v="Health Agency 25"/>
    <x v="1"/>
    <x v="1"/>
    <x v="1"/>
    <n v="359"/>
  </r>
  <r>
    <x v="3"/>
    <s v="Health Agency 26"/>
    <x v="1"/>
    <x v="1"/>
    <x v="1"/>
    <n v="547"/>
  </r>
  <r>
    <x v="3"/>
    <s v="Health Agency 27"/>
    <x v="1"/>
    <x v="1"/>
    <x v="1"/>
    <n v="524"/>
  </r>
  <r>
    <x v="3"/>
    <s v="Health Agency 28"/>
    <x v="1"/>
    <x v="1"/>
    <x v="1"/>
    <n v="434"/>
  </r>
  <r>
    <x v="3"/>
    <s v="Health Agency 29"/>
    <x v="1"/>
    <x v="1"/>
    <x v="1"/>
    <n v="115"/>
  </r>
  <r>
    <x v="3"/>
    <s v="Health Agency 3"/>
    <x v="1"/>
    <x v="1"/>
    <x v="1"/>
    <n v="102"/>
  </r>
  <r>
    <x v="3"/>
    <s v="Health Agency 30"/>
    <x v="1"/>
    <x v="1"/>
    <x v="1"/>
    <n v="239"/>
  </r>
  <r>
    <x v="3"/>
    <s v="Health Agency 31"/>
    <x v="1"/>
    <x v="1"/>
    <x v="1"/>
    <n v="405"/>
  </r>
  <r>
    <x v="3"/>
    <s v="Health Agency 32"/>
    <x v="1"/>
    <x v="1"/>
    <x v="1"/>
    <n v="142"/>
  </r>
  <r>
    <x v="3"/>
    <s v="Health Agency 33"/>
    <x v="1"/>
    <x v="1"/>
    <x v="1"/>
    <n v="400"/>
  </r>
  <r>
    <x v="3"/>
    <s v="Health Agency 4"/>
    <x v="1"/>
    <x v="1"/>
    <x v="1"/>
    <n v="6"/>
  </r>
  <r>
    <x v="3"/>
    <s v="Health Agency 5"/>
    <x v="1"/>
    <x v="1"/>
    <x v="1"/>
    <n v="6"/>
  </r>
  <r>
    <x v="3"/>
    <s v="Health Agency 6"/>
    <x v="1"/>
    <x v="1"/>
    <x v="1"/>
    <n v="273"/>
  </r>
  <r>
    <x v="3"/>
    <s v="Health Agency 7"/>
    <x v="1"/>
    <x v="1"/>
    <x v="1"/>
    <n v="6"/>
  </r>
  <r>
    <x v="3"/>
    <s v="Health Agency 8"/>
    <x v="1"/>
    <x v="1"/>
    <x v="1"/>
    <n v="6"/>
  </r>
  <r>
    <x v="3"/>
    <s v="Health Agency 9"/>
    <x v="1"/>
    <x v="1"/>
    <x v="1"/>
    <n v="14"/>
  </r>
  <r>
    <x v="4"/>
    <s v="Industry Agency 1"/>
    <x v="1"/>
    <x v="1"/>
    <x v="1"/>
    <n v="74"/>
  </r>
  <r>
    <x v="4"/>
    <s v="Industry Agency 2"/>
    <x v="1"/>
    <x v="1"/>
    <x v="1"/>
    <n v="7"/>
  </r>
  <r>
    <x v="4"/>
    <s v="Industry Agency 3"/>
    <x v="1"/>
    <x v="1"/>
    <x v="1"/>
    <n v="9"/>
  </r>
  <r>
    <x v="4"/>
    <s v="Industry Agency 4"/>
    <x v="1"/>
    <x v="1"/>
    <x v="1"/>
    <n v="6"/>
  </r>
  <r>
    <x v="4"/>
    <s v="Industry Agency 5"/>
    <x v="1"/>
    <x v="1"/>
    <x v="1"/>
    <n v="25"/>
  </r>
  <r>
    <x v="4"/>
    <s v="Industry Agency 6"/>
    <x v="1"/>
    <x v="1"/>
    <x v="1"/>
    <n v="9"/>
  </r>
  <r>
    <x v="4"/>
    <s v="Industry Agency 7"/>
    <x v="1"/>
    <x v="1"/>
    <x v="1"/>
    <n v="240"/>
  </r>
  <r>
    <x v="4"/>
    <s v="Industry Agency 8"/>
    <x v="1"/>
    <x v="1"/>
    <x v="1"/>
    <n v="6"/>
  </r>
  <r>
    <x v="5"/>
    <s v="Justice Agency 1"/>
    <x v="1"/>
    <x v="1"/>
    <x v="1"/>
    <n v="13"/>
  </r>
  <r>
    <x v="5"/>
    <s v="Justice Agency 10"/>
    <x v="1"/>
    <x v="1"/>
    <x v="1"/>
    <n v="6"/>
  </r>
  <r>
    <x v="5"/>
    <s v="Justice Agency 11"/>
    <x v="1"/>
    <x v="1"/>
    <x v="1"/>
    <n v="6"/>
  </r>
  <r>
    <x v="5"/>
    <s v="Justice Agency 12"/>
    <x v="1"/>
    <x v="1"/>
    <x v="1"/>
    <n v="9"/>
  </r>
  <r>
    <x v="5"/>
    <s v="Justice Agency 13"/>
    <x v="1"/>
    <x v="1"/>
    <x v="1"/>
    <n v="6"/>
  </r>
  <r>
    <x v="5"/>
    <s v="Justice Agency 14"/>
    <x v="1"/>
    <x v="1"/>
    <x v="1"/>
    <n v="6"/>
  </r>
  <r>
    <x v="5"/>
    <s v="Justice Agency 2"/>
    <x v="1"/>
    <x v="1"/>
    <x v="1"/>
    <n v="6"/>
  </r>
  <r>
    <x v="5"/>
    <s v="Justice Agency 3"/>
    <x v="1"/>
    <x v="1"/>
    <x v="1"/>
    <n v="197"/>
  </r>
  <r>
    <x v="5"/>
    <s v="Justice Agency 4"/>
    <x v="1"/>
    <x v="1"/>
    <x v="1"/>
    <n v="17"/>
  </r>
  <r>
    <x v="5"/>
    <s v="Justice Agency 5"/>
    <x v="1"/>
    <x v="1"/>
    <x v="1"/>
    <n v="5"/>
  </r>
  <r>
    <x v="5"/>
    <s v="Justice Agency 6"/>
    <x v="1"/>
    <x v="1"/>
    <x v="1"/>
    <n v="26"/>
  </r>
  <r>
    <x v="5"/>
    <s v="Justice Agency 7"/>
    <x v="1"/>
    <x v="1"/>
    <x v="1"/>
    <n v="9"/>
  </r>
  <r>
    <x v="5"/>
    <s v="Justice Agency 8"/>
    <x v="1"/>
    <x v="1"/>
    <x v="1"/>
    <n v="6"/>
  </r>
  <r>
    <x v="5"/>
    <s v="Justice Agency 9"/>
    <x v="1"/>
    <x v="1"/>
    <x v="1"/>
    <n v="106"/>
  </r>
  <r>
    <x v="6"/>
    <s v="Planning &amp; Environment Agency 1"/>
    <x v="1"/>
    <x v="1"/>
    <x v="1"/>
    <n v="18"/>
  </r>
  <r>
    <x v="6"/>
    <s v="Planning &amp; Environment Agency 2"/>
    <x v="1"/>
    <x v="1"/>
    <x v="1"/>
    <n v="15"/>
  </r>
  <r>
    <x v="6"/>
    <s v="Planning &amp; Environment Agency 3"/>
    <x v="1"/>
    <x v="1"/>
    <x v="1"/>
    <n v="16"/>
  </r>
  <r>
    <x v="6"/>
    <s v="Planning &amp; Environment Agency 4"/>
    <x v="1"/>
    <x v="1"/>
    <x v="1"/>
    <n v="6"/>
  </r>
  <r>
    <x v="6"/>
    <s v="Planning &amp; Environment Agency 5"/>
    <x v="1"/>
    <x v="1"/>
    <x v="1"/>
    <n v="125"/>
  </r>
  <r>
    <x v="6"/>
    <s v="Planning &amp; Environment Agency 6"/>
    <x v="1"/>
    <x v="1"/>
    <x v="1"/>
    <n v="11"/>
  </r>
  <r>
    <x v="6"/>
    <s v="Planning &amp; Environment Agency 7"/>
    <x v="1"/>
    <x v="1"/>
    <x v="1"/>
    <n v="69"/>
  </r>
  <r>
    <x v="6"/>
    <s v="Planning &amp; Environment Agency 8"/>
    <x v="1"/>
    <x v="1"/>
    <x v="1"/>
    <n v="19"/>
  </r>
  <r>
    <x v="7"/>
    <s v="Premier &amp; Cabinet Agency 1"/>
    <x v="1"/>
    <x v="1"/>
    <x v="1"/>
    <n v="5"/>
  </r>
  <r>
    <x v="7"/>
    <s v="Premier &amp; Cabinet Agency 10"/>
    <x v="1"/>
    <x v="1"/>
    <x v="1"/>
    <n v="6"/>
  </r>
  <r>
    <x v="7"/>
    <s v="Premier &amp; Cabinet Agency 11"/>
    <x v="1"/>
    <x v="1"/>
    <x v="1"/>
    <n v="6"/>
  </r>
  <r>
    <x v="7"/>
    <s v="Premier &amp; Cabinet Agency 2"/>
    <x v="1"/>
    <x v="1"/>
    <x v="1"/>
    <n v="6"/>
  </r>
  <r>
    <x v="7"/>
    <s v="Premier &amp; Cabinet Agency 3"/>
    <x v="1"/>
    <x v="1"/>
    <x v="1"/>
    <n v="5"/>
  </r>
  <r>
    <x v="7"/>
    <s v="Premier &amp; Cabinet Agency 4"/>
    <x v="1"/>
    <x v="1"/>
    <x v="1"/>
    <n v="6"/>
  </r>
  <r>
    <x v="7"/>
    <s v="Premier &amp; Cabinet Agency 5"/>
    <x v="1"/>
    <x v="1"/>
    <x v="1"/>
    <n v="10"/>
  </r>
  <r>
    <x v="7"/>
    <s v="Premier &amp; Cabinet Agency 6"/>
    <x v="1"/>
    <x v="1"/>
    <x v="1"/>
    <n v="6"/>
  </r>
  <r>
    <x v="7"/>
    <s v="Premier &amp; Cabinet Agency 7"/>
    <x v="1"/>
    <x v="1"/>
    <x v="1"/>
    <n v="5"/>
  </r>
  <r>
    <x v="7"/>
    <s v="Premier &amp; Cabinet Agency 8"/>
    <x v="1"/>
    <x v="1"/>
    <x v="1"/>
    <n v="6"/>
  </r>
  <r>
    <x v="7"/>
    <s v="Premier &amp; Cabinet Agency 9"/>
    <x v="1"/>
    <x v="1"/>
    <x v="1"/>
    <n v="6"/>
  </r>
  <r>
    <x v="8"/>
    <s v="Transport Agency 1"/>
    <x v="1"/>
    <x v="1"/>
    <x v="1"/>
    <n v="51"/>
  </r>
  <r>
    <x v="8"/>
    <s v="Transport Agency 2"/>
    <x v="1"/>
    <x v="1"/>
    <x v="1"/>
    <n v="6"/>
  </r>
  <r>
    <x v="8"/>
    <s v="Transport Agency 3"/>
    <x v="1"/>
    <x v="1"/>
    <x v="1"/>
    <n v="472"/>
  </r>
  <r>
    <x v="8"/>
    <s v="Transport Agency 4"/>
    <x v="1"/>
    <x v="1"/>
    <x v="1"/>
    <n v="415"/>
  </r>
  <r>
    <x v="8"/>
    <s v="Transport Agency 5"/>
    <x v="1"/>
    <x v="1"/>
    <x v="1"/>
    <n v="187"/>
  </r>
  <r>
    <x v="8"/>
    <s v="Transport Agency 6"/>
    <x v="1"/>
    <x v="1"/>
    <x v="1"/>
    <n v="14"/>
  </r>
  <r>
    <x v="9"/>
    <s v="Treasury Agency 1"/>
    <x v="1"/>
    <x v="1"/>
    <x v="1"/>
    <n v="6"/>
  </r>
  <r>
    <x v="9"/>
    <s v="Treasury Agency 2"/>
    <x v="1"/>
    <x v="1"/>
    <x v="1"/>
    <n v="14"/>
  </r>
  <r>
    <x v="9"/>
    <s v="Treasury Agency 3"/>
    <x v="1"/>
    <x v="1"/>
    <x v="1"/>
    <n v="6"/>
  </r>
  <r>
    <x v="0"/>
    <s v="Education Agency 1"/>
    <x v="2"/>
    <x v="0"/>
    <x v="0"/>
    <n v="212"/>
  </r>
  <r>
    <x v="0"/>
    <s v="Education Agency 2"/>
    <x v="2"/>
    <x v="0"/>
    <x v="0"/>
    <n v="2020"/>
  </r>
  <r>
    <x v="0"/>
    <s v="Education Agency 3"/>
    <x v="2"/>
    <x v="0"/>
    <x v="0"/>
    <n v="18"/>
  </r>
  <r>
    <x v="0"/>
    <s v="Education Agency 4"/>
    <x v="2"/>
    <x v="0"/>
    <x v="0"/>
    <n v="40218"/>
  </r>
  <r>
    <x v="1"/>
    <s v="Family &amp; Community Services Agency 1"/>
    <x v="2"/>
    <x v="0"/>
    <x v="0"/>
    <n v="8828"/>
  </r>
  <r>
    <x v="1"/>
    <s v="Family &amp; Community Services Agency 2"/>
    <x v="2"/>
    <x v="0"/>
    <x v="0"/>
    <n v="40"/>
  </r>
  <r>
    <x v="1"/>
    <s v="Family &amp; Community Services Agency 3"/>
    <x v="2"/>
    <x v="0"/>
    <x v="0"/>
    <n v="79"/>
  </r>
  <r>
    <x v="2"/>
    <s v="Finance, Services &amp; Innovation Agency 1"/>
    <x v="2"/>
    <x v="0"/>
    <x v="0"/>
    <n v="2893"/>
  </r>
  <r>
    <x v="2"/>
    <s v="Finance, Services &amp; Innovation Agency 2"/>
    <x v="2"/>
    <x v="0"/>
    <x v="0"/>
    <n v="906"/>
  </r>
  <r>
    <x v="3"/>
    <s v="Health Agency 1"/>
    <x v="2"/>
    <x v="0"/>
    <x v="0"/>
    <n v="95"/>
  </r>
  <r>
    <x v="3"/>
    <s v="Health Agency 10"/>
    <x v="2"/>
    <x v="0"/>
    <x v="0"/>
    <n v="65"/>
  </r>
  <r>
    <x v="3"/>
    <s v="Health Agency 11"/>
    <x v="2"/>
    <x v="0"/>
    <x v="0"/>
    <n v="104"/>
  </r>
  <r>
    <x v="3"/>
    <s v="Health Agency 12"/>
    <x v="2"/>
    <x v="0"/>
    <x v="0"/>
    <n v="21"/>
  </r>
  <r>
    <x v="3"/>
    <s v="Health Agency 13"/>
    <x v="2"/>
    <x v="0"/>
    <x v="0"/>
    <n v="2368"/>
  </r>
  <r>
    <x v="3"/>
    <s v="Health Agency 14"/>
    <x v="2"/>
    <x v="0"/>
    <x v="0"/>
    <n v="81"/>
  </r>
  <r>
    <x v="3"/>
    <s v="Health Agency 15"/>
    <x v="2"/>
    <x v="0"/>
    <x v="0"/>
    <n v="132"/>
  </r>
  <r>
    <x v="3"/>
    <s v="Health Agency 16"/>
    <x v="2"/>
    <x v="0"/>
    <x v="0"/>
    <n v="2940"/>
  </r>
  <r>
    <x v="3"/>
    <s v="Health Agency 17"/>
    <x v="2"/>
    <x v="0"/>
    <x v="0"/>
    <n v="6053"/>
  </r>
  <r>
    <x v="3"/>
    <s v="Health Agency 18"/>
    <x v="2"/>
    <x v="0"/>
    <x v="0"/>
    <n v="2871"/>
  </r>
  <r>
    <x v="3"/>
    <s v="Health Agency 19"/>
    <x v="2"/>
    <x v="0"/>
    <x v="0"/>
    <n v="775"/>
  </r>
  <r>
    <x v="3"/>
    <s v="Health Agency 2"/>
    <x v="2"/>
    <x v="0"/>
    <x v="0"/>
    <n v="311"/>
  </r>
  <r>
    <x v="3"/>
    <s v="Health Agency 20"/>
    <x v="2"/>
    <x v="0"/>
    <x v="0"/>
    <n v="20"/>
  </r>
  <r>
    <x v="3"/>
    <s v="Health Agency 21"/>
    <x v="2"/>
    <x v="0"/>
    <x v="0"/>
    <n v="1510"/>
  </r>
  <r>
    <x v="3"/>
    <s v="Health Agency 22"/>
    <x v="2"/>
    <x v="0"/>
    <x v="0"/>
    <n v="490"/>
  </r>
  <r>
    <x v="3"/>
    <s v="Health Agency 23"/>
    <x v="2"/>
    <x v="0"/>
    <x v="0"/>
    <n v="1540"/>
  </r>
  <r>
    <x v="3"/>
    <s v="Health Agency 24"/>
    <x v="2"/>
    <x v="0"/>
    <x v="0"/>
    <n v="2606"/>
  </r>
  <r>
    <x v="3"/>
    <s v="Health Agency 25"/>
    <x v="2"/>
    <x v="0"/>
    <x v="0"/>
    <n v="1553"/>
  </r>
  <r>
    <x v="3"/>
    <s v="Health Agency 26"/>
    <x v="2"/>
    <x v="0"/>
    <x v="0"/>
    <n v="5327"/>
  </r>
  <r>
    <x v="3"/>
    <s v="Health Agency 27"/>
    <x v="2"/>
    <x v="0"/>
    <x v="0"/>
    <n v="6284"/>
  </r>
  <r>
    <x v="3"/>
    <s v="Health Agency 28"/>
    <x v="2"/>
    <x v="0"/>
    <x v="0"/>
    <n v="6310"/>
  </r>
  <r>
    <x v="3"/>
    <s v="Health Agency 29"/>
    <x v="2"/>
    <x v="0"/>
    <x v="0"/>
    <n v="960"/>
  </r>
  <r>
    <x v="3"/>
    <s v="Health Agency 3"/>
    <x v="2"/>
    <x v="0"/>
    <x v="0"/>
    <n v="1762"/>
  </r>
  <r>
    <x v="3"/>
    <s v="Health Agency 30"/>
    <x v="2"/>
    <x v="0"/>
    <x v="0"/>
    <n v="2932"/>
  </r>
  <r>
    <x v="3"/>
    <s v="Health Agency 31"/>
    <x v="2"/>
    <x v="0"/>
    <x v="0"/>
    <n v="5872"/>
  </r>
  <r>
    <x v="3"/>
    <s v="Health Agency 32"/>
    <x v="2"/>
    <x v="0"/>
    <x v="0"/>
    <n v="2791"/>
  </r>
  <r>
    <x v="3"/>
    <s v="Health Agency 33"/>
    <x v="2"/>
    <x v="0"/>
    <x v="0"/>
    <n v="6771"/>
  </r>
  <r>
    <x v="3"/>
    <s v="Health Agency 4"/>
    <x v="2"/>
    <x v="0"/>
    <x v="0"/>
    <n v="27"/>
  </r>
  <r>
    <x v="3"/>
    <s v="Health Agency 5"/>
    <x v="2"/>
    <x v="0"/>
    <x v="0"/>
    <n v="154"/>
  </r>
  <r>
    <x v="3"/>
    <s v="Health Agency 6"/>
    <x v="2"/>
    <x v="0"/>
    <x v="0"/>
    <n v="2660"/>
  </r>
  <r>
    <x v="3"/>
    <s v="Health Agency 7"/>
    <x v="2"/>
    <x v="0"/>
    <x v="0"/>
    <n v="62"/>
  </r>
  <r>
    <x v="3"/>
    <s v="Health Agency 8"/>
    <x v="2"/>
    <x v="0"/>
    <x v="0"/>
    <n v="198"/>
  </r>
  <r>
    <x v="3"/>
    <s v="Health Agency 9"/>
    <x v="2"/>
    <x v="0"/>
    <x v="0"/>
    <n v="428"/>
  </r>
  <r>
    <x v="4"/>
    <s v="Industry Agency 1"/>
    <x v="2"/>
    <x v="0"/>
    <x v="0"/>
    <n v="1862"/>
  </r>
  <r>
    <x v="4"/>
    <s v="Industry Agency 2"/>
    <x v="2"/>
    <x v="0"/>
    <x v="0"/>
    <n v="125"/>
  </r>
  <r>
    <x v="4"/>
    <s v="Industry Agency 3"/>
    <x v="2"/>
    <x v="0"/>
    <x v="0"/>
    <n v="81"/>
  </r>
  <r>
    <x v="4"/>
    <s v="Industry Agency 4"/>
    <x v="2"/>
    <x v="0"/>
    <x v="0"/>
    <n v="29"/>
  </r>
  <r>
    <x v="4"/>
    <s v="Industry Agency 5"/>
    <x v="2"/>
    <x v="0"/>
    <x v="0"/>
    <n v="306"/>
  </r>
  <r>
    <x v="4"/>
    <s v="Industry Agency 6"/>
    <x v="2"/>
    <x v="0"/>
    <x v="0"/>
    <n v="33"/>
  </r>
  <r>
    <x v="4"/>
    <s v="Industry Agency 7"/>
    <x v="2"/>
    <x v="0"/>
    <x v="0"/>
    <n v="4703"/>
  </r>
  <r>
    <x v="4"/>
    <s v="Industry Agency 8"/>
    <x v="2"/>
    <x v="0"/>
    <x v="0"/>
    <n v="131"/>
  </r>
  <r>
    <x v="5"/>
    <s v="Justice Agency 1"/>
    <x v="2"/>
    <x v="0"/>
    <x v="0"/>
    <n v="77"/>
  </r>
  <r>
    <x v="5"/>
    <s v="Justice Agency 10"/>
    <x v="2"/>
    <x v="0"/>
    <x v="0"/>
    <n v="409"/>
  </r>
  <r>
    <x v="5"/>
    <s v="Justice Agency 11"/>
    <x v="2"/>
    <x v="0"/>
    <x v="0"/>
    <n v="282"/>
  </r>
  <r>
    <x v="5"/>
    <s v="Justice Agency 12"/>
    <x v="2"/>
    <x v="0"/>
    <x v="0"/>
    <n v="173"/>
  </r>
  <r>
    <x v="5"/>
    <s v="Justice Agency 13"/>
    <x v="2"/>
    <x v="0"/>
    <x v="0"/>
    <n v="37"/>
  </r>
  <r>
    <x v="5"/>
    <s v="Justice Agency 14"/>
    <x v="2"/>
    <x v="0"/>
    <x v="0"/>
    <n v="113"/>
  </r>
  <r>
    <x v="5"/>
    <s v="Justice Agency 2"/>
    <x v="2"/>
    <x v="0"/>
    <x v="0"/>
    <n v="317"/>
  </r>
  <r>
    <x v="5"/>
    <s v="Justice Agency 3"/>
    <x v="2"/>
    <x v="0"/>
    <x v="0"/>
    <n v="6376"/>
  </r>
  <r>
    <x v="5"/>
    <s v="Justice Agency 4"/>
    <x v="2"/>
    <x v="0"/>
    <x v="0"/>
    <n v="482"/>
  </r>
  <r>
    <x v="5"/>
    <s v="Justice Agency 5"/>
    <x v="2"/>
    <x v="0"/>
    <x v="0"/>
    <n v="21"/>
  </r>
  <r>
    <x v="5"/>
    <s v="Justice Agency 6"/>
    <x v="2"/>
    <x v="0"/>
    <x v="0"/>
    <n v="681"/>
  </r>
  <r>
    <x v="5"/>
    <s v="Justice Agency 7"/>
    <x v="2"/>
    <x v="0"/>
    <x v="0"/>
    <n v="184"/>
  </r>
  <r>
    <x v="5"/>
    <s v="Justice Agency 8"/>
    <x v="2"/>
    <x v="0"/>
    <x v="0"/>
    <n v="61"/>
  </r>
  <r>
    <x v="5"/>
    <s v="Justice Agency 9"/>
    <x v="2"/>
    <x v="0"/>
    <x v="0"/>
    <n v="6067"/>
  </r>
  <r>
    <x v="6"/>
    <s v="Planning &amp; Environment Agency 1"/>
    <x v="2"/>
    <x v="0"/>
    <x v="0"/>
    <n v="99"/>
  </r>
  <r>
    <x v="6"/>
    <s v="Planning &amp; Environment Agency 2"/>
    <x v="2"/>
    <x v="0"/>
    <x v="0"/>
    <n v="288"/>
  </r>
  <r>
    <x v="6"/>
    <s v="Planning &amp; Environment Agency 3"/>
    <x v="2"/>
    <x v="0"/>
    <x v="0"/>
    <n v="224"/>
  </r>
  <r>
    <x v="6"/>
    <s v="Planning &amp; Environment Agency 4"/>
    <x v="2"/>
    <x v="0"/>
    <x v="0"/>
    <n v="123"/>
  </r>
  <r>
    <x v="6"/>
    <s v="Planning &amp; Environment Agency 5"/>
    <x v="2"/>
    <x v="0"/>
    <x v="0"/>
    <n v="1457"/>
  </r>
  <r>
    <x v="6"/>
    <s v="Planning &amp; Environment Agency 6"/>
    <x v="2"/>
    <x v="0"/>
    <x v="0"/>
    <n v="51"/>
  </r>
  <r>
    <x v="6"/>
    <s v="Planning &amp; Environment Agency 7"/>
    <x v="2"/>
    <x v="0"/>
    <x v="0"/>
    <n v="193"/>
  </r>
  <r>
    <x v="6"/>
    <s v="Planning &amp; Environment Agency 8"/>
    <x v="2"/>
    <x v="0"/>
    <x v="0"/>
    <n v="747"/>
  </r>
  <r>
    <x v="7"/>
    <s v="Premier &amp; Cabinet Agency 1"/>
    <x v="2"/>
    <x v="0"/>
    <x v="0"/>
    <n v="15"/>
  </r>
  <r>
    <x v="7"/>
    <s v="Premier &amp; Cabinet Agency 10"/>
    <x v="2"/>
    <x v="0"/>
    <x v="0"/>
    <n v="30"/>
  </r>
  <r>
    <x v="7"/>
    <s v="Premier &amp; Cabinet Agency 11"/>
    <x v="2"/>
    <x v="0"/>
    <x v="0"/>
    <n v="86"/>
  </r>
  <r>
    <x v="7"/>
    <s v="Premier &amp; Cabinet Agency 2"/>
    <x v="2"/>
    <x v="0"/>
    <x v="0"/>
    <n v="354"/>
  </r>
  <r>
    <x v="7"/>
    <s v="Premier &amp; Cabinet Agency 3"/>
    <x v="2"/>
    <x v="0"/>
    <x v="0"/>
    <n v="109"/>
  </r>
  <r>
    <x v="7"/>
    <s v="Premier &amp; Cabinet Agency 4"/>
    <x v="2"/>
    <x v="0"/>
    <x v="0"/>
    <n v="60"/>
  </r>
  <r>
    <x v="7"/>
    <s v="Premier &amp; Cabinet Agency 5"/>
    <x v="2"/>
    <x v="0"/>
    <x v="0"/>
    <n v="25"/>
  </r>
  <r>
    <x v="7"/>
    <s v="Premier &amp; Cabinet Agency 6"/>
    <x v="2"/>
    <x v="0"/>
    <x v="0"/>
    <n v="9"/>
  </r>
  <r>
    <x v="7"/>
    <s v="Premier &amp; Cabinet Agency 7"/>
    <x v="2"/>
    <x v="0"/>
    <x v="0"/>
    <n v="43"/>
  </r>
  <r>
    <x v="7"/>
    <s v="Premier &amp; Cabinet Agency 8"/>
    <x v="2"/>
    <x v="0"/>
    <x v="0"/>
    <n v="270"/>
  </r>
  <r>
    <x v="7"/>
    <s v="Premier &amp; Cabinet Agency 9"/>
    <x v="2"/>
    <x v="0"/>
    <x v="0"/>
    <n v="156"/>
  </r>
  <r>
    <x v="8"/>
    <s v="Transport Agency 1"/>
    <x v="2"/>
    <x v="0"/>
    <x v="0"/>
    <n v="438"/>
  </r>
  <r>
    <x v="8"/>
    <s v="Transport Agency 2"/>
    <x v="2"/>
    <x v="0"/>
    <x v="0"/>
    <n v="53"/>
  </r>
  <r>
    <x v="8"/>
    <s v="Transport Agency 3"/>
    <x v="2"/>
    <x v="0"/>
    <x v="0"/>
    <n v="1312"/>
  </r>
  <r>
    <x v="8"/>
    <s v="Transport Agency 4"/>
    <x v="2"/>
    <x v="0"/>
    <x v="0"/>
    <n v="332"/>
  </r>
  <r>
    <x v="8"/>
    <s v="Transport Agency 5"/>
    <x v="2"/>
    <x v="0"/>
    <x v="0"/>
    <n v="1726"/>
  </r>
  <r>
    <x v="8"/>
    <s v="Transport Agency 6"/>
    <x v="2"/>
    <x v="0"/>
    <x v="0"/>
    <n v="1512"/>
  </r>
  <r>
    <x v="9"/>
    <s v="Treasury Agency 1"/>
    <x v="2"/>
    <x v="0"/>
    <x v="0"/>
    <n v="311"/>
  </r>
  <r>
    <x v="9"/>
    <s v="Treasury Agency 2"/>
    <x v="2"/>
    <x v="0"/>
    <x v="0"/>
    <n v="378"/>
  </r>
  <r>
    <x v="9"/>
    <s v="Treasury Agency 3"/>
    <x v="2"/>
    <x v="0"/>
    <x v="0"/>
    <n v="251"/>
  </r>
  <r>
    <x v="0"/>
    <s v="Education Agency 1"/>
    <x v="2"/>
    <x v="0"/>
    <x v="1"/>
    <n v="110"/>
  </r>
  <r>
    <x v="0"/>
    <s v="Education Agency 2"/>
    <x v="2"/>
    <x v="0"/>
    <x v="1"/>
    <n v="2118"/>
  </r>
  <r>
    <x v="0"/>
    <s v="Education Agency 3"/>
    <x v="2"/>
    <x v="0"/>
    <x v="1"/>
    <n v="10"/>
  </r>
  <r>
    <x v="0"/>
    <s v="Education Agency 4"/>
    <x v="2"/>
    <x v="0"/>
    <x v="1"/>
    <n v="16012"/>
  </r>
  <r>
    <x v="1"/>
    <s v="Family &amp; Community Services Agency 1"/>
    <x v="2"/>
    <x v="0"/>
    <x v="1"/>
    <n v="3295"/>
  </r>
  <r>
    <x v="1"/>
    <s v="Family &amp; Community Services Agency 2"/>
    <x v="2"/>
    <x v="0"/>
    <x v="1"/>
    <n v="17"/>
  </r>
  <r>
    <x v="1"/>
    <s v="Family &amp; Community Services Agency 3"/>
    <x v="2"/>
    <x v="0"/>
    <x v="1"/>
    <n v="32"/>
  </r>
  <r>
    <x v="2"/>
    <s v="Finance, Services &amp; Innovation Agency 1"/>
    <x v="2"/>
    <x v="0"/>
    <x v="1"/>
    <n v="2790"/>
  </r>
  <r>
    <x v="2"/>
    <s v="Finance, Services &amp; Innovation Agency 2"/>
    <x v="2"/>
    <x v="0"/>
    <x v="1"/>
    <n v="510"/>
  </r>
  <r>
    <x v="3"/>
    <s v="Health Agency 1"/>
    <x v="2"/>
    <x v="0"/>
    <x v="1"/>
    <n v="32"/>
  </r>
  <r>
    <x v="3"/>
    <s v="Health Agency 10"/>
    <x v="2"/>
    <x v="0"/>
    <x v="1"/>
    <n v="19"/>
  </r>
  <r>
    <x v="3"/>
    <s v="Health Agency 11"/>
    <x v="2"/>
    <x v="0"/>
    <x v="1"/>
    <n v="36"/>
  </r>
  <r>
    <x v="3"/>
    <s v="Health Agency 12"/>
    <x v="2"/>
    <x v="0"/>
    <x v="1"/>
    <n v="26"/>
  </r>
  <r>
    <x v="3"/>
    <s v="Health Agency 13"/>
    <x v="2"/>
    <x v="0"/>
    <x v="1"/>
    <n v="1229"/>
  </r>
  <r>
    <x v="3"/>
    <s v="Health Agency 14"/>
    <x v="2"/>
    <x v="0"/>
    <x v="1"/>
    <n v="17"/>
  </r>
  <r>
    <x v="3"/>
    <s v="Health Agency 15"/>
    <x v="2"/>
    <x v="0"/>
    <x v="1"/>
    <n v="62"/>
  </r>
  <r>
    <x v="3"/>
    <s v="Health Agency 16"/>
    <x v="2"/>
    <x v="0"/>
    <x v="1"/>
    <n v="1705"/>
  </r>
  <r>
    <x v="3"/>
    <s v="Health Agency 17"/>
    <x v="2"/>
    <x v="0"/>
    <x v="1"/>
    <n v="2235"/>
  </r>
  <r>
    <x v="3"/>
    <s v="Health Agency 18"/>
    <x v="2"/>
    <x v="0"/>
    <x v="1"/>
    <n v="1230"/>
  </r>
  <r>
    <x v="3"/>
    <s v="Health Agency 19"/>
    <x v="2"/>
    <x v="0"/>
    <x v="1"/>
    <n v="343"/>
  </r>
  <r>
    <x v="3"/>
    <s v="Health Agency 2"/>
    <x v="2"/>
    <x v="0"/>
    <x v="1"/>
    <n v="102"/>
  </r>
  <r>
    <x v="3"/>
    <s v="Health Agency 20"/>
    <x v="2"/>
    <x v="0"/>
    <x v="1"/>
    <n v="6"/>
  </r>
  <r>
    <x v="3"/>
    <s v="Health Agency 21"/>
    <x v="2"/>
    <x v="0"/>
    <x v="1"/>
    <n v="695"/>
  </r>
  <r>
    <x v="3"/>
    <s v="Health Agency 22"/>
    <x v="2"/>
    <x v="0"/>
    <x v="1"/>
    <n v="233"/>
  </r>
  <r>
    <x v="3"/>
    <s v="Health Agency 23"/>
    <x v="2"/>
    <x v="0"/>
    <x v="1"/>
    <n v="472"/>
  </r>
  <r>
    <x v="3"/>
    <s v="Health Agency 24"/>
    <x v="2"/>
    <x v="0"/>
    <x v="1"/>
    <n v="1032"/>
  </r>
  <r>
    <x v="3"/>
    <s v="Health Agency 25"/>
    <x v="2"/>
    <x v="0"/>
    <x v="1"/>
    <n v="819"/>
  </r>
  <r>
    <x v="3"/>
    <s v="Health Agency 26"/>
    <x v="2"/>
    <x v="0"/>
    <x v="1"/>
    <n v="2364"/>
  </r>
  <r>
    <x v="3"/>
    <s v="Health Agency 27"/>
    <x v="2"/>
    <x v="0"/>
    <x v="1"/>
    <n v="2650"/>
  </r>
  <r>
    <x v="3"/>
    <s v="Health Agency 28"/>
    <x v="2"/>
    <x v="0"/>
    <x v="1"/>
    <n v="2282"/>
  </r>
  <r>
    <x v="3"/>
    <s v="Health Agency 29"/>
    <x v="2"/>
    <x v="0"/>
    <x v="1"/>
    <n v="361"/>
  </r>
  <r>
    <x v="3"/>
    <s v="Health Agency 3"/>
    <x v="2"/>
    <x v="0"/>
    <x v="1"/>
    <n v="3047"/>
  </r>
  <r>
    <x v="3"/>
    <s v="Health Agency 30"/>
    <x v="2"/>
    <x v="0"/>
    <x v="1"/>
    <n v="878"/>
  </r>
  <r>
    <x v="3"/>
    <s v="Health Agency 31"/>
    <x v="2"/>
    <x v="0"/>
    <x v="1"/>
    <n v="2747"/>
  </r>
  <r>
    <x v="3"/>
    <s v="Health Agency 32"/>
    <x v="2"/>
    <x v="0"/>
    <x v="1"/>
    <n v="997"/>
  </r>
  <r>
    <x v="3"/>
    <s v="Health Agency 33"/>
    <x v="2"/>
    <x v="0"/>
    <x v="1"/>
    <n v="2765"/>
  </r>
  <r>
    <x v="3"/>
    <s v="Health Agency 4"/>
    <x v="2"/>
    <x v="0"/>
    <x v="1"/>
    <n v="11"/>
  </r>
  <r>
    <x v="3"/>
    <s v="Health Agency 5"/>
    <x v="2"/>
    <x v="0"/>
    <x v="1"/>
    <n v="41"/>
  </r>
  <r>
    <x v="3"/>
    <s v="Health Agency 6"/>
    <x v="2"/>
    <x v="0"/>
    <x v="1"/>
    <n v="1117"/>
  </r>
  <r>
    <x v="3"/>
    <s v="Health Agency 7"/>
    <x v="2"/>
    <x v="0"/>
    <x v="1"/>
    <n v="29"/>
  </r>
  <r>
    <x v="3"/>
    <s v="Health Agency 8"/>
    <x v="2"/>
    <x v="0"/>
    <x v="1"/>
    <n v="335"/>
  </r>
  <r>
    <x v="3"/>
    <s v="Health Agency 9"/>
    <x v="2"/>
    <x v="0"/>
    <x v="1"/>
    <n v="146"/>
  </r>
  <r>
    <x v="4"/>
    <s v="Industry Agency 1"/>
    <x v="2"/>
    <x v="0"/>
    <x v="1"/>
    <n v="2438"/>
  </r>
  <r>
    <x v="4"/>
    <s v="Industry Agency 2"/>
    <x v="2"/>
    <x v="0"/>
    <x v="1"/>
    <n v="527"/>
  </r>
  <r>
    <x v="4"/>
    <s v="Industry Agency 3"/>
    <x v="2"/>
    <x v="0"/>
    <x v="1"/>
    <n v="304"/>
  </r>
  <r>
    <x v="4"/>
    <s v="Industry Agency 4"/>
    <x v="2"/>
    <x v="0"/>
    <x v="1"/>
    <n v="44"/>
  </r>
  <r>
    <x v="4"/>
    <s v="Industry Agency 5"/>
    <x v="2"/>
    <x v="0"/>
    <x v="1"/>
    <n v="389"/>
  </r>
  <r>
    <x v="4"/>
    <s v="Industry Agency 6"/>
    <x v="2"/>
    <x v="0"/>
    <x v="1"/>
    <n v="71"/>
  </r>
  <r>
    <x v="4"/>
    <s v="Industry Agency 7"/>
    <x v="2"/>
    <x v="0"/>
    <x v="1"/>
    <n v="3265"/>
  </r>
  <r>
    <x v="4"/>
    <s v="Industry Agency 8"/>
    <x v="2"/>
    <x v="0"/>
    <x v="1"/>
    <n v="405"/>
  </r>
  <r>
    <x v="5"/>
    <s v="Justice Agency 1"/>
    <x v="2"/>
    <x v="0"/>
    <x v="1"/>
    <n v="68"/>
  </r>
  <r>
    <x v="5"/>
    <s v="Justice Agency 10"/>
    <x v="2"/>
    <x v="0"/>
    <x v="1"/>
    <n v="295"/>
  </r>
  <r>
    <x v="5"/>
    <s v="Justice Agency 11"/>
    <x v="2"/>
    <x v="0"/>
    <x v="1"/>
    <n v="630"/>
  </r>
  <r>
    <x v="5"/>
    <s v="Justice Agency 12"/>
    <x v="2"/>
    <x v="0"/>
    <x v="1"/>
    <n v="182"/>
  </r>
  <r>
    <x v="5"/>
    <s v="Justice Agency 13"/>
    <x v="2"/>
    <x v="0"/>
    <x v="1"/>
    <n v="51"/>
  </r>
  <r>
    <x v="5"/>
    <s v="Justice Agency 14"/>
    <x v="2"/>
    <x v="0"/>
    <x v="1"/>
    <n v="97"/>
  </r>
  <r>
    <x v="5"/>
    <s v="Justice Agency 2"/>
    <x v="2"/>
    <x v="0"/>
    <x v="1"/>
    <n v="114"/>
  </r>
  <r>
    <x v="5"/>
    <s v="Justice Agency 3"/>
    <x v="2"/>
    <x v="0"/>
    <x v="1"/>
    <n v="6792"/>
  </r>
  <r>
    <x v="5"/>
    <s v="Justice Agency 4"/>
    <x v="2"/>
    <x v="0"/>
    <x v="1"/>
    <n v="3903"/>
  </r>
  <r>
    <x v="5"/>
    <s v="Justice Agency 5"/>
    <x v="2"/>
    <x v="0"/>
    <x v="1"/>
    <n v="13"/>
  </r>
  <r>
    <x v="5"/>
    <s v="Justice Agency 6"/>
    <x v="2"/>
    <x v="0"/>
    <x v="1"/>
    <n v="281"/>
  </r>
  <r>
    <x v="5"/>
    <s v="Justice Agency 7"/>
    <x v="2"/>
    <x v="0"/>
    <x v="1"/>
    <n v="106"/>
  </r>
  <r>
    <x v="5"/>
    <s v="Justice Agency 8"/>
    <x v="2"/>
    <x v="0"/>
    <x v="1"/>
    <n v="63"/>
  </r>
  <r>
    <x v="5"/>
    <s v="Justice Agency 9"/>
    <x v="2"/>
    <x v="0"/>
    <x v="1"/>
    <n v="14629"/>
  </r>
  <r>
    <x v="6"/>
    <s v="Planning &amp; Environment Agency 1"/>
    <x v="2"/>
    <x v="0"/>
    <x v="1"/>
    <n v="71"/>
  </r>
  <r>
    <x v="6"/>
    <s v="Planning &amp; Environment Agency 2"/>
    <x v="2"/>
    <x v="0"/>
    <x v="1"/>
    <n v="305"/>
  </r>
  <r>
    <x v="6"/>
    <s v="Planning &amp; Environment Agency 3"/>
    <x v="2"/>
    <x v="0"/>
    <x v="1"/>
    <n v="268"/>
  </r>
  <r>
    <x v="6"/>
    <s v="Planning &amp; Environment Agency 4"/>
    <x v="2"/>
    <x v="0"/>
    <x v="1"/>
    <n v="140"/>
  </r>
  <r>
    <x v="6"/>
    <s v="Planning &amp; Environment Agency 5"/>
    <x v="2"/>
    <x v="0"/>
    <x v="1"/>
    <n v="2263"/>
  </r>
  <r>
    <x v="6"/>
    <s v="Planning &amp; Environment Agency 6"/>
    <x v="2"/>
    <x v="0"/>
    <x v="1"/>
    <n v="71"/>
  </r>
  <r>
    <x v="6"/>
    <s v="Planning &amp; Environment Agency 7"/>
    <x v="2"/>
    <x v="0"/>
    <x v="1"/>
    <n v="219"/>
  </r>
  <r>
    <x v="6"/>
    <s v="Planning &amp; Environment Agency 8"/>
    <x v="2"/>
    <x v="0"/>
    <x v="1"/>
    <n v="1957"/>
  </r>
  <r>
    <x v="7"/>
    <s v="Premier &amp; Cabinet Agency 1"/>
    <x v="2"/>
    <x v="0"/>
    <x v="1"/>
    <n v="24"/>
  </r>
  <r>
    <x v="7"/>
    <s v="Premier &amp; Cabinet Agency 10"/>
    <x v="2"/>
    <x v="0"/>
    <x v="1"/>
    <n v="16"/>
  </r>
  <r>
    <x v="7"/>
    <s v="Premier &amp; Cabinet Agency 11"/>
    <x v="2"/>
    <x v="0"/>
    <x v="1"/>
    <n v="38"/>
  </r>
  <r>
    <x v="7"/>
    <s v="Premier &amp; Cabinet Agency 2"/>
    <x v="2"/>
    <x v="0"/>
    <x v="1"/>
    <n v="218"/>
  </r>
  <r>
    <x v="7"/>
    <s v="Premier &amp; Cabinet Agency 3"/>
    <x v="2"/>
    <x v="0"/>
    <x v="1"/>
    <n v="27"/>
  </r>
  <r>
    <x v="7"/>
    <s v="Premier &amp; Cabinet Agency 4"/>
    <x v="2"/>
    <x v="0"/>
    <x v="1"/>
    <n v="74"/>
  </r>
  <r>
    <x v="7"/>
    <s v="Premier &amp; Cabinet Agency 5"/>
    <x v="2"/>
    <x v="0"/>
    <x v="1"/>
    <n v="25"/>
  </r>
  <r>
    <x v="7"/>
    <s v="Premier &amp; Cabinet Agency 6"/>
    <x v="2"/>
    <x v="0"/>
    <x v="1"/>
    <n v="9"/>
  </r>
  <r>
    <x v="7"/>
    <s v="Premier &amp; Cabinet Agency 7"/>
    <x v="2"/>
    <x v="0"/>
    <x v="1"/>
    <n v="40"/>
  </r>
  <r>
    <x v="7"/>
    <s v="Premier &amp; Cabinet Agency 8"/>
    <x v="2"/>
    <x v="0"/>
    <x v="1"/>
    <n v="363"/>
  </r>
  <r>
    <x v="7"/>
    <s v="Premier &amp; Cabinet Agency 9"/>
    <x v="2"/>
    <x v="0"/>
    <x v="1"/>
    <n v="59"/>
  </r>
  <r>
    <x v="8"/>
    <s v="Transport Agency 1"/>
    <x v="2"/>
    <x v="0"/>
    <x v="1"/>
    <n v="1703"/>
  </r>
  <r>
    <x v="8"/>
    <s v="Transport Agency 2"/>
    <x v="2"/>
    <x v="0"/>
    <x v="1"/>
    <n v="290"/>
  </r>
  <r>
    <x v="8"/>
    <s v="Transport Agency 3"/>
    <x v="2"/>
    <x v="0"/>
    <x v="1"/>
    <n v="4228"/>
  </r>
  <r>
    <x v="8"/>
    <s v="Transport Agency 4"/>
    <x v="2"/>
    <x v="0"/>
    <x v="1"/>
    <n v="4451"/>
  </r>
  <r>
    <x v="8"/>
    <s v="Transport Agency 5"/>
    <x v="2"/>
    <x v="0"/>
    <x v="1"/>
    <n v="8827"/>
  </r>
  <r>
    <x v="8"/>
    <s v="Transport Agency 6"/>
    <x v="2"/>
    <x v="0"/>
    <x v="1"/>
    <n v="1972"/>
  </r>
  <r>
    <x v="9"/>
    <s v="Treasury Agency 1"/>
    <x v="2"/>
    <x v="0"/>
    <x v="1"/>
    <n v="175"/>
  </r>
  <r>
    <x v="9"/>
    <s v="Treasury Agency 2"/>
    <x v="2"/>
    <x v="0"/>
    <x v="1"/>
    <n v="263"/>
  </r>
  <r>
    <x v="9"/>
    <s v="Treasury Agency 3"/>
    <x v="2"/>
    <x v="0"/>
    <x v="1"/>
    <n v="256"/>
  </r>
  <r>
    <x v="0"/>
    <s v="Education Agency 1"/>
    <x v="2"/>
    <x v="1"/>
    <x v="0"/>
    <n v="38"/>
  </r>
  <r>
    <x v="0"/>
    <s v="Education Agency 2"/>
    <x v="2"/>
    <x v="1"/>
    <x v="0"/>
    <n v="665"/>
  </r>
  <r>
    <x v="0"/>
    <s v="Education Agency 3"/>
    <x v="2"/>
    <x v="1"/>
    <x v="0"/>
    <n v="19727"/>
  </r>
  <r>
    <x v="0"/>
    <s v="Education Agency 4"/>
    <x v="2"/>
    <x v="1"/>
    <x v="0"/>
    <n v="18508"/>
  </r>
  <r>
    <x v="1"/>
    <s v="Family &amp; Community Services Agency 1"/>
    <x v="2"/>
    <x v="1"/>
    <x v="0"/>
    <n v="2836"/>
  </r>
  <r>
    <x v="1"/>
    <s v="Family &amp; Community Services Agency 2"/>
    <x v="2"/>
    <x v="1"/>
    <x v="0"/>
    <n v="6"/>
  </r>
  <r>
    <x v="1"/>
    <s v="Family &amp; Community Services Agency 3"/>
    <x v="2"/>
    <x v="1"/>
    <x v="0"/>
    <n v="24"/>
  </r>
  <r>
    <x v="2"/>
    <s v="Finance, Services &amp; Innovation Agency 1"/>
    <x v="2"/>
    <x v="1"/>
    <x v="0"/>
    <n v="568"/>
  </r>
  <r>
    <x v="2"/>
    <s v="Finance, Services &amp; Innovation Agency 2"/>
    <x v="2"/>
    <x v="1"/>
    <x v="0"/>
    <n v="510"/>
  </r>
  <r>
    <x v="3"/>
    <s v="Health Agency 1"/>
    <x v="2"/>
    <x v="1"/>
    <x v="0"/>
    <n v="21"/>
  </r>
  <r>
    <x v="3"/>
    <s v="Health Agency 10"/>
    <x v="2"/>
    <x v="1"/>
    <x v="0"/>
    <n v="10"/>
  </r>
  <r>
    <x v="3"/>
    <s v="Health Agency 11"/>
    <x v="2"/>
    <x v="1"/>
    <x v="0"/>
    <n v="20"/>
  </r>
  <r>
    <x v="3"/>
    <s v="Health Agency 12"/>
    <x v="2"/>
    <x v="1"/>
    <x v="0"/>
    <n v="6"/>
  </r>
  <r>
    <x v="3"/>
    <s v="Health Agency 13"/>
    <x v="2"/>
    <x v="1"/>
    <x v="0"/>
    <n v="1230"/>
  </r>
  <r>
    <x v="3"/>
    <s v="Health Agency 14"/>
    <x v="2"/>
    <x v="1"/>
    <x v="0"/>
    <n v="6"/>
  </r>
  <r>
    <x v="3"/>
    <s v="Health Agency 15"/>
    <x v="2"/>
    <x v="1"/>
    <x v="0"/>
    <n v="18"/>
  </r>
  <r>
    <x v="3"/>
    <s v="Health Agency 16"/>
    <x v="2"/>
    <x v="1"/>
    <x v="0"/>
    <n v="1766"/>
  </r>
  <r>
    <x v="3"/>
    <s v="Health Agency 17"/>
    <x v="2"/>
    <x v="1"/>
    <x v="0"/>
    <n v="5564"/>
  </r>
  <r>
    <x v="3"/>
    <s v="Health Agency 18"/>
    <x v="2"/>
    <x v="1"/>
    <x v="0"/>
    <n v="2219"/>
  </r>
  <r>
    <x v="3"/>
    <s v="Health Agency 19"/>
    <x v="2"/>
    <x v="1"/>
    <x v="0"/>
    <n v="330"/>
  </r>
  <r>
    <x v="3"/>
    <s v="Health Agency 2"/>
    <x v="2"/>
    <x v="1"/>
    <x v="0"/>
    <n v="399"/>
  </r>
  <r>
    <x v="3"/>
    <s v="Health Agency 20"/>
    <x v="2"/>
    <x v="1"/>
    <x v="0"/>
    <n v="6"/>
  </r>
  <r>
    <x v="3"/>
    <s v="Health Agency 21"/>
    <x v="2"/>
    <x v="1"/>
    <x v="0"/>
    <n v="1436"/>
  </r>
  <r>
    <x v="3"/>
    <s v="Health Agency 22"/>
    <x v="2"/>
    <x v="1"/>
    <x v="0"/>
    <n v="36"/>
  </r>
  <r>
    <x v="3"/>
    <s v="Health Agency 23"/>
    <x v="2"/>
    <x v="1"/>
    <x v="0"/>
    <n v="1424"/>
  </r>
  <r>
    <x v="3"/>
    <s v="Health Agency 24"/>
    <x v="2"/>
    <x v="1"/>
    <x v="0"/>
    <n v="1341"/>
  </r>
  <r>
    <x v="3"/>
    <s v="Health Agency 25"/>
    <x v="2"/>
    <x v="1"/>
    <x v="0"/>
    <n v="2192"/>
  </r>
  <r>
    <x v="3"/>
    <s v="Health Agency 26"/>
    <x v="2"/>
    <x v="1"/>
    <x v="0"/>
    <n v="3023"/>
  </r>
  <r>
    <x v="3"/>
    <s v="Health Agency 27"/>
    <x v="2"/>
    <x v="1"/>
    <x v="0"/>
    <n v="2995"/>
  </r>
  <r>
    <x v="3"/>
    <s v="Health Agency 28"/>
    <x v="2"/>
    <x v="1"/>
    <x v="0"/>
    <n v="2584"/>
  </r>
  <r>
    <x v="3"/>
    <s v="Health Agency 29"/>
    <x v="2"/>
    <x v="1"/>
    <x v="0"/>
    <n v="1136"/>
  </r>
  <r>
    <x v="3"/>
    <s v="Health Agency 3"/>
    <x v="2"/>
    <x v="1"/>
    <x v="0"/>
    <n v="168"/>
  </r>
  <r>
    <x v="3"/>
    <s v="Health Agency 30"/>
    <x v="2"/>
    <x v="1"/>
    <x v="0"/>
    <n v="1612"/>
  </r>
  <r>
    <x v="3"/>
    <s v="Health Agency 31"/>
    <x v="2"/>
    <x v="1"/>
    <x v="0"/>
    <n v="1996"/>
  </r>
  <r>
    <x v="3"/>
    <s v="Health Agency 32"/>
    <x v="2"/>
    <x v="1"/>
    <x v="0"/>
    <n v="1705"/>
  </r>
  <r>
    <x v="3"/>
    <s v="Health Agency 33"/>
    <x v="2"/>
    <x v="1"/>
    <x v="0"/>
    <n v="2383"/>
  </r>
  <r>
    <x v="3"/>
    <s v="Health Agency 4"/>
    <x v="2"/>
    <x v="1"/>
    <x v="0"/>
    <n v="6"/>
  </r>
  <r>
    <x v="3"/>
    <s v="Health Agency 5"/>
    <x v="2"/>
    <x v="1"/>
    <x v="0"/>
    <n v="41"/>
  </r>
  <r>
    <x v="3"/>
    <s v="Health Agency 6"/>
    <x v="2"/>
    <x v="1"/>
    <x v="0"/>
    <n v="2136"/>
  </r>
  <r>
    <x v="3"/>
    <s v="Health Agency 7"/>
    <x v="2"/>
    <x v="1"/>
    <x v="0"/>
    <n v="9"/>
  </r>
  <r>
    <x v="3"/>
    <s v="Health Agency 8"/>
    <x v="2"/>
    <x v="1"/>
    <x v="0"/>
    <n v="13"/>
  </r>
  <r>
    <x v="3"/>
    <s v="Health Agency 9"/>
    <x v="2"/>
    <x v="1"/>
    <x v="0"/>
    <n v="161"/>
  </r>
  <r>
    <x v="4"/>
    <s v="Industry Agency 1"/>
    <x v="2"/>
    <x v="1"/>
    <x v="0"/>
    <n v="457"/>
  </r>
  <r>
    <x v="4"/>
    <s v="Industry Agency 2"/>
    <x v="2"/>
    <x v="1"/>
    <x v="0"/>
    <n v="5"/>
  </r>
  <r>
    <x v="4"/>
    <s v="Industry Agency 3"/>
    <x v="2"/>
    <x v="1"/>
    <x v="0"/>
    <n v="58"/>
  </r>
  <r>
    <x v="4"/>
    <s v="Industry Agency 4"/>
    <x v="2"/>
    <x v="1"/>
    <x v="0"/>
    <n v="9"/>
  </r>
  <r>
    <x v="4"/>
    <s v="Industry Agency 5"/>
    <x v="2"/>
    <x v="1"/>
    <x v="0"/>
    <n v="148"/>
  </r>
  <r>
    <x v="4"/>
    <s v="Industry Agency 6"/>
    <x v="2"/>
    <x v="1"/>
    <x v="0"/>
    <n v="15"/>
  </r>
  <r>
    <x v="4"/>
    <s v="Industry Agency 7"/>
    <x v="2"/>
    <x v="1"/>
    <x v="0"/>
    <n v="801"/>
  </r>
  <r>
    <x v="4"/>
    <s v="Industry Agency 8"/>
    <x v="2"/>
    <x v="1"/>
    <x v="0"/>
    <n v="28"/>
  </r>
  <r>
    <x v="5"/>
    <s v="Justice Agency 1"/>
    <x v="2"/>
    <x v="1"/>
    <x v="0"/>
    <n v="32"/>
  </r>
  <r>
    <x v="5"/>
    <s v="Justice Agency 10"/>
    <x v="2"/>
    <x v="1"/>
    <x v="0"/>
    <n v="96"/>
  </r>
  <r>
    <x v="5"/>
    <s v="Justice Agency 11"/>
    <x v="2"/>
    <x v="1"/>
    <x v="0"/>
    <n v="49"/>
  </r>
  <r>
    <x v="5"/>
    <s v="Justice Agency 12"/>
    <x v="2"/>
    <x v="1"/>
    <x v="0"/>
    <n v="28"/>
  </r>
  <r>
    <x v="5"/>
    <s v="Justice Agency 13"/>
    <x v="2"/>
    <x v="1"/>
    <x v="0"/>
    <n v="13"/>
  </r>
  <r>
    <x v="5"/>
    <s v="Justice Agency 14"/>
    <x v="2"/>
    <x v="1"/>
    <x v="0"/>
    <n v="29"/>
  </r>
  <r>
    <x v="5"/>
    <s v="Justice Agency 2"/>
    <x v="2"/>
    <x v="1"/>
    <x v="0"/>
    <n v="5"/>
  </r>
  <r>
    <x v="5"/>
    <s v="Justice Agency 3"/>
    <x v="2"/>
    <x v="1"/>
    <x v="0"/>
    <n v="405"/>
  </r>
  <r>
    <x v="5"/>
    <s v="Justice Agency 4"/>
    <x v="2"/>
    <x v="1"/>
    <x v="0"/>
    <n v="9"/>
  </r>
  <r>
    <x v="5"/>
    <s v="Justice Agency 5"/>
    <x v="2"/>
    <x v="1"/>
    <x v="0"/>
    <n v="5"/>
  </r>
  <r>
    <x v="5"/>
    <s v="Justice Agency 6"/>
    <x v="2"/>
    <x v="1"/>
    <x v="0"/>
    <n v="238"/>
  </r>
  <r>
    <x v="5"/>
    <s v="Justice Agency 7"/>
    <x v="2"/>
    <x v="1"/>
    <x v="0"/>
    <n v="54"/>
  </r>
  <r>
    <x v="5"/>
    <s v="Justice Agency 8"/>
    <x v="2"/>
    <x v="1"/>
    <x v="0"/>
    <n v="30"/>
  </r>
  <r>
    <x v="5"/>
    <s v="Justice Agency 9"/>
    <x v="2"/>
    <x v="1"/>
    <x v="0"/>
    <n v="1818"/>
  </r>
  <r>
    <x v="6"/>
    <s v="Planning &amp; Environment Agency 1"/>
    <x v="2"/>
    <x v="1"/>
    <x v="0"/>
    <n v="58"/>
  </r>
  <r>
    <x v="6"/>
    <s v="Planning &amp; Environment Agency 2"/>
    <x v="2"/>
    <x v="1"/>
    <x v="0"/>
    <n v="94"/>
  </r>
  <r>
    <x v="6"/>
    <s v="Planning &amp; Environment Agency 3"/>
    <x v="2"/>
    <x v="1"/>
    <x v="0"/>
    <n v="103"/>
  </r>
  <r>
    <x v="6"/>
    <s v="Planning &amp; Environment Agency 4"/>
    <x v="2"/>
    <x v="1"/>
    <x v="0"/>
    <n v="14"/>
  </r>
  <r>
    <x v="6"/>
    <s v="Planning &amp; Environment Agency 5"/>
    <x v="2"/>
    <x v="1"/>
    <x v="0"/>
    <n v="567"/>
  </r>
  <r>
    <x v="6"/>
    <s v="Planning &amp; Environment Agency 6"/>
    <x v="2"/>
    <x v="1"/>
    <x v="0"/>
    <n v="17"/>
  </r>
  <r>
    <x v="6"/>
    <s v="Planning &amp; Environment Agency 7"/>
    <x v="2"/>
    <x v="1"/>
    <x v="0"/>
    <n v="88"/>
  </r>
  <r>
    <x v="6"/>
    <s v="Planning &amp; Environment Agency 8"/>
    <x v="2"/>
    <x v="1"/>
    <x v="0"/>
    <n v="140"/>
  </r>
  <r>
    <x v="7"/>
    <s v="Premier &amp; Cabinet Agency 1"/>
    <x v="2"/>
    <x v="1"/>
    <x v="0"/>
    <n v="6"/>
  </r>
  <r>
    <x v="7"/>
    <s v="Premier &amp; Cabinet Agency 10"/>
    <x v="2"/>
    <x v="1"/>
    <x v="0"/>
    <n v="10"/>
  </r>
  <r>
    <x v="7"/>
    <s v="Premier &amp; Cabinet Agency 11"/>
    <x v="2"/>
    <x v="1"/>
    <x v="0"/>
    <n v="18"/>
  </r>
  <r>
    <x v="7"/>
    <s v="Premier &amp; Cabinet Agency 2"/>
    <x v="2"/>
    <x v="1"/>
    <x v="0"/>
    <n v="70"/>
  </r>
  <r>
    <x v="7"/>
    <s v="Premier &amp; Cabinet Agency 3"/>
    <x v="2"/>
    <x v="1"/>
    <x v="0"/>
    <n v="13"/>
  </r>
  <r>
    <x v="7"/>
    <s v="Premier &amp; Cabinet Agency 4"/>
    <x v="2"/>
    <x v="1"/>
    <x v="0"/>
    <n v="27"/>
  </r>
  <r>
    <x v="7"/>
    <s v="Premier &amp; Cabinet Agency 5"/>
    <x v="2"/>
    <x v="1"/>
    <x v="0"/>
    <n v="10"/>
  </r>
  <r>
    <x v="7"/>
    <s v="Premier &amp; Cabinet Agency 6"/>
    <x v="2"/>
    <x v="1"/>
    <x v="0"/>
    <n v="6"/>
  </r>
  <r>
    <x v="7"/>
    <s v="Premier &amp; Cabinet Agency 7"/>
    <x v="2"/>
    <x v="1"/>
    <x v="0"/>
    <n v="7"/>
  </r>
  <r>
    <x v="7"/>
    <s v="Premier &amp; Cabinet Agency 8"/>
    <x v="2"/>
    <x v="1"/>
    <x v="0"/>
    <n v="76"/>
  </r>
  <r>
    <x v="7"/>
    <s v="Premier &amp; Cabinet Agency 9"/>
    <x v="2"/>
    <x v="1"/>
    <x v="0"/>
    <n v="37"/>
  </r>
  <r>
    <x v="8"/>
    <s v="Transport Agency 1"/>
    <x v="2"/>
    <x v="1"/>
    <x v="0"/>
    <n v="116"/>
  </r>
  <r>
    <x v="8"/>
    <s v="Transport Agency 2"/>
    <x v="2"/>
    <x v="1"/>
    <x v="0"/>
    <n v="26"/>
  </r>
  <r>
    <x v="8"/>
    <s v="Transport Agency 3"/>
    <x v="2"/>
    <x v="1"/>
    <x v="0"/>
    <n v="833"/>
  </r>
  <r>
    <x v="8"/>
    <s v="Transport Agency 4"/>
    <x v="2"/>
    <x v="1"/>
    <x v="0"/>
    <n v="70"/>
  </r>
  <r>
    <x v="8"/>
    <s v="Transport Agency 5"/>
    <x v="2"/>
    <x v="1"/>
    <x v="0"/>
    <n v="201"/>
  </r>
  <r>
    <x v="8"/>
    <s v="Transport Agency 6"/>
    <x v="2"/>
    <x v="1"/>
    <x v="0"/>
    <n v="190"/>
  </r>
  <r>
    <x v="9"/>
    <s v="Treasury Agency 1"/>
    <x v="2"/>
    <x v="1"/>
    <x v="0"/>
    <n v="49"/>
  </r>
  <r>
    <x v="9"/>
    <s v="Treasury Agency 2"/>
    <x v="2"/>
    <x v="1"/>
    <x v="0"/>
    <n v="169"/>
  </r>
  <r>
    <x v="9"/>
    <s v="Treasury Agency 3"/>
    <x v="2"/>
    <x v="1"/>
    <x v="0"/>
    <n v="43"/>
  </r>
  <r>
    <x v="0"/>
    <s v="Education Agency 1"/>
    <x v="2"/>
    <x v="1"/>
    <x v="1"/>
    <n v="7"/>
  </r>
  <r>
    <x v="0"/>
    <s v="Education Agency 2"/>
    <x v="2"/>
    <x v="1"/>
    <x v="1"/>
    <n v="1724"/>
  </r>
  <r>
    <x v="0"/>
    <s v="Education Agency 3"/>
    <x v="2"/>
    <x v="1"/>
    <x v="1"/>
    <n v="1377"/>
  </r>
  <r>
    <x v="0"/>
    <s v="Education Agency 4"/>
    <x v="2"/>
    <x v="1"/>
    <x v="1"/>
    <n v="2474"/>
  </r>
  <r>
    <x v="1"/>
    <s v="Family &amp; Community Services Agency 1"/>
    <x v="2"/>
    <x v="1"/>
    <x v="1"/>
    <n v="717"/>
  </r>
  <r>
    <x v="1"/>
    <s v="Family &amp; Community Services Agency 2"/>
    <x v="2"/>
    <x v="1"/>
    <x v="1"/>
    <n v="6"/>
  </r>
  <r>
    <x v="1"/>
    <s v="Family &amp; Community Services Agency 3"/>
    <x v="2"/>
    <x v="1"/>
    <x v="1"/>
    <n v="5"/>
  </r>
  <r>
    <x v="2"/>
    <s v="Finance, Services &amp; Innovation Agency 1"/>
    <x v="2"/>
    <x v="1"/>
    <x v="1"/>
    <n v="96"/>
  </r>
  <r>
    <x v="2"/>
    <s v="Finance, Services &amp; Innovation Agency 2"/>
    <x v="2"/>
    <x v="1"/>
    <x v="1"/>
    <n v="110"/>
  </r>
  <r>
    <x v="3"/>
    <s v="Health Agency 1"/>
    <x v="2"/>
    <x v="1"/>
    <x v="1"/>
    <n v="7"/>
  </r>
  <r>
    <x v="3"/>
    <s v="Health Agency 10"/>
    <x v="2"/>
    <x v="1"/>
    <x v="1"/>
    <n v="5"/>
  </r>
  <r>
    <x v="3"/>
    <s v="Health Agency 11"/>
    <x v="2"/>
    <x v="1"/>
    <x v="1"/>
    <n v="11"/>
  </r>
  <r>
    <x v="3"/>
    <s v="Health Agency 12"/>
    <x v="2"/>
    <x v="1"/>
    <x v="1"/>
    <n v="5"/>
  </r>
  <r>
    <x v="3"/>
    <s v="Health Agency 13"/>
    <x v="2"/>
    <x v="1"/>
    <x v="1"/>
    <n v="197"/>
  </r>
  <r>
    <x v="3"/>
    <s v="Health Agency 14"/>
    <x v="2"/>
    <x v="1"/>
    <x v="1"/>
    <n v="5"/>
  </r>
  <r>
    <x v="3"/>
    <s v="Health Agency 15"/>
    <x v="2"/>
    <x v="1"/>
    <x v="1"/>
    <n v="6"/>
  </r>
  <r>
    <x v="3"/>
    <s v="Health Agency 16"/>
    <x v="2"/>
    <x v="1"/>
    <x v="1"/>
    <n v="394"/>
  </r>
  <r>
    <x v="3"/>
    <s v="Health Agency 17"/>
    <x v="2"/>
    <x v="1"/>
    <x v="1"/>
    <n v="571"/>
  </r>
  <r>
    <x v="3"/>
    <s v="Health Agency 18"/>
    <x v="2"/>
    <x v="1"/>
    <x v="1"/>
    <n v="262"/>
  </r>
  <r>
    <x v="3"/>
    <s v="Health Agency 19"/>
    <x v="2"/>
    <x v="1"/>
    <x v="1"/>
    <n v="83"/>
  </r>
  <r>
    <x v="3"/>
    <s v="Health Agency 2"/>
    <x v="2"/>
    <x v="1"/>
    <x v="1"/>
    <n v="44"/>
  </r>
  <r>
    <x v="3"/>
    <s v="Health Agency 20"/>
    <x v="2"/>
    <x v="1"/>
    <x v="1"/>
    <n v="6"/>
  </r>
  <r>
    <x v="3"/>
    <s v="Health Agency 21"/>
    <x v="2"/>
    <x v="1"/>
    <x v="1"/>
    <n v="249"/>
  </r>
  <r>
    <x v="3"/>
    <s v="Health Agency 22"/>
    <x v="2"/>
    <x v="1"/>
    <x v="1"/>
    <n v="6"/>
  </r>
  <r>
    <x v="3"/>
    <s v="Health Agency 23"/>
    <x v="2"/>
    <x v="1"/>
    <x v="1"/>
    <n v="85"/>
  </r>
  <r>
    <x v="3"/>
    <s v="Health Agency 24"/>
    <x v="2"/>
    <x v="1"/>
    <x v="1"/>
    <n v="200"/>
  </r>
  <r>
    <x v="3"/>
    <s v="Health Agency 25"/>
    <x v="2"/>
    <x v="1"/>
    <x v="1"/>
    <n v="400"/>
  </r>
  <r>
    <x v="3"/>
    <s v="Health Agency 26"/>
    <x v="2"/>
    <x v="1"/>
    <x v="1"/>
    <n v="569"/>
  </r>
  <r>
    <x v="3"/>
    <s v="Health Agency 27"/>
    <x v="2"/>
    <x v="1"/>
    <x v="1"/>
    <n v="536"/>
  </r>
  <r>
    <x v="3"/>
    <s v="Health Agency 28"/>
    <x v="2"/>
    <x v="1"/>
    <x v="1"/>
    <n v="443"/>
  </r>
  <r>
    <x v="3"/>
    <s v="Health Agency 29"/>
    <x v="2"/>
    <x v="1"/>
    <x v="1"/>
    <n v="125"/>
  </r>
  <r>
    <x v="3"/>
    <s v="Health Agency 3"/>
    <x v="2"/>
    <x v="1"/>
    <x v="1"/>
    <n v="104"/>
  </r>
  <r>
    <x v="3"/>
    <s v="Health Agency 30"/>
    <x v="2"/>
    <x v="1"/>
    <x v="1"/>
    <n v="237"/>
  </r>
  <r>
    <x v="3"/>
    <s v="Health Agency 31"/>
    <x v="2"/>
    <x v="1"/>
    <x v="1"/>
    <n v="421"/>
  </r>
  <r>
    <x v="3"/>
    <s v="Health Agency 32"/>
    <x v="2"/>
    <x v="1"/>
    <x v="1"/>
    <n v="149"/>
  </r>
  <r>
    <x v="3"/>
    <s v="Health Agency 33"/>
    <x v="2"/>
    <x v="1"/>
    <x v="1"/>
    <n v="415"/>
  </r>
  <r>
    <x v="3"/>
    <s v="Health Agency 4"/>
    <x v="2"/>
    <x v="1"/>
    <x v="1"/>
    <n v="6"/>
  </r>
  <r>
    <x v="3"/>
    <s v="Health Agency 5"/>
    <x v="2"/>
    <x v="1"/>
    <x v="1"/>
    <n v="6"/>
  </r>
  <r>
    <x v="3"/>
    <s v="Health Agency 6"/>
    <x v="2"/>
    <x v="1"/>
    <x v="1"/>
    <n v="282"/>
  </r>
  <r>
    <x v="3"/>
    <s v="Health Agency 7"/>
    <x v="2"/>
    <x v="1"/>
    <x v="1"/>
    <n v="6"/>
  </r>
  <r>
    <x v="3"/>
    <s v="Health Agency 8"/>
    <x v="2"/>
    <x v="1"/>
    <x v="1"/>
    <n v="6"/>
  </r>
  <r>
    <x v="3"/>
    <s v="Health Agency 9"/>
    <x v="2"/>
    <x v="1"/>
    <x v="1"/>
    <n v="13"/>
  </r>
  <r>
    <x v="4"/>
    <s v="Industry Agency 1"/>
    <x v="2"/>
    <x v="1"/>
    <x v="1"/>
    <n v="58"/>
  </r>
  <r>
    <x v="4"/>
    <s v="Industry Agency 2"/>
    <x v="2"/>
    <x v="1"/>
    <x v="1"/>
    <n v="5"/>
  </r>
  <r>
    <x v="4"/>
    <s v="Industry Agency 3"/>
    <x v="2"/>
    <x v="1"/>
    <x v="1"/>
    <n v="6"/>
  </r>
  <r>
    <x v="4"/>
    <s v="Industry Agency 4"/>
    <x v="2"/>
    <x v="1"/>
    <x v="1"/>
    <n v="6"/>
  </r>
  <r>
    <x v="4"/>
    <s v="Industry Agency 5"/>
    <x v="2"/>
    <x v="1"/>
    <x v="1"/>
    <n v="30"/>
  </r>
  <r>
    <x v="4"/>
    <s v="Industry Agency 6"/>
    <x v="2"/>
    <x v="1"/>
    <x v="1"/>
    <n v="11"/>
  </r>
  <r>
    <x v="4"/>
    <s v="Industry Agency 7"/>
    <x v="2"/>
    <x v="1"/>
    <x v="1"/>
    <n v="209"/>
  </r>
  <r>
    <x v="4"/>
    <s v="Industry Agency 8"/>
    <x v="2"/>
    <x v="1"/>
    <x v="1"/>
    <n v="6"/>
  </r>
  <r>
    <x v="5"/>
    <s v="Justice Agency 1"/>
    <x v="2"/>
    <x v="1"/>
    <x v="1"/>
    <n v="13"/>
  </r>
  <r>
    <x v="5"/>
    <s v="Justice Agency 10"/>
    <x v="2"/>
    <x v="1"/>
    <x v="1"/>
    <n v="7"/>
  </r>
  <r>
    <x v="5"/>
    <s v="Justice Agency 11"/>
    <x v="2"/>
    <x v="1"/>
    <x v="1"/>
    <n v="6"/>
  </r>
  <r>
    <x v="5"/>
    <s v="Justice Agency 12"/>
    <x v="2"/>
    <x v="1"/>
    <x v="1"/>
    <n v="6"/>
  </r>
  <r>
    <x v="5"/>
    <s v="Justice Agency 13"/>
    <x v="2"/>
    <x v="1"/>
    <x v="1"/>
    <n v="7"/>
  </r>
  <r>
    <x v="5"/>
    <s v="Justice Agency 14"/>
    <x v="2"/>
    <x v="1"/>
    <x v="1"/>
    <n v="6"/>
  </r>
  <r>
    <x v="5"/>
    <s v="Justice Agency 2"/>
    <x v="2"/>
    <x v="1"/>
    <x v="1"/>
    <n v="5"/>
  </r>
  <r>
    <x v="5"/>
    <s v="Justice Agency 3"/>
    <x v="2"/>
    <x v="1"/>
    <x v="1"/>
    <n v="85"/>
  </r>
  <r>
    <x v="5"/>
    <s v="Justice Agency 4"/>
    <x v="2"/>
    <x v="1"/>
    <x v="1"/>
    <n v="17"/>
  </r>
  <r>
    <x v="5"/>
    <s v="Justice Agency 5"/>
    <x v="2"/>
    <x v="1"/>
    <x v="1"/>
    <n v="5"/>
  </r>
  <r>
    <x v="5"/>
    <s v="Justice Agency 6"/>
    <x v="2"/>
    <x v="1"/>
    <x v="1"/>
    <n v="26"/>
  </r>
  <r>
    <x v="5"/>
    <s v="Justice Agency 7"/>
    <x v="2"/>
    <x v="1"/>
    <x v="1"/>
    <n v="8"/>
  </r>
  <r>
    <x v="5"/>
    <s v="Justice Agency 8"/>
    <x v="2"/>
    <x v="1"/>
    <x v="1"/>
    <n v="6"/>
  </r>
  <r>
    <x v="5"/>
    <s v="Justice Agency 9"/>
    <x v="2"/>
    <x v="1"/>
    <x v="1"/>
    <n v="119"/>
  </r>
  <r>
    <x v="6"/>
    <s v="Planning &amp; Environment Agency 1"/>
    <x v="2"/>
    <x v="1"/>
    <x v="1"/>
    <n v="19"/>
  </r>
  <r>
    <x v="6"/>
    <s v="Planning &amp; Environment Agency 2"/>
    <x v="2"/>
    <x v="1"/>
    <x v="1"/>
    <n v="15"/>
  </r>
  <r>
    <x v="6"/>
    <s v="Planning &amp; Environment Agency 3"/>
    <x v="2"/>
    <x v="1"/>
    <x v="1"/>
    <n v="18"/>
  </r>
  <r>
    <x v="6"/>
    <s v="Planning &amp; Environment Agency 4"/>
    <x v="2"/>
    <x v="1"/>
    <x v="1"/>
    <n v="6"/>
  </r>
  <r>
    <x v="6"/>
    <s v="Planning &amp; Environment Agency 5"/>
    <x v="2"/>
    <x v="1"/>
    <x v="1"/>
    <n v="123"/>
  </r>
  <r>
    <x v="6"/>
    <s v="Planning &amp; Environment Agency 6"/>
    <x v="2"/>
    <x v="1"/>
    <x v="1"/>
    <n v="9"/>
  </r>
  <r>
    <x v="6"/>
    <s v="Planning &amp; Environment Agency 7"/>
    <x v="2"/>
    <x v="1"/>
    <x v="1"/>
    <n v="73"/>
  </r>
  <r>
    <x v="6"/>
    <s v="Planning &amp; Environment Agency 8"/>
    <x v="2"/>
    <x v="1"/>
    <x v="1"/>
    <n v="21"/>
  </r>
  <r>
    <x v="7"/>
    <s v="Premier &amp; Cabinet Agency 1"/>
    <x v="2"/>
    <x v="1"/>
    <x v="1"/>
    <n v="6"/>
  </r>
  <r>
    <x v="7"/>
    <s v="Premier &amp; Cabinet Agency 10"/>
    <x v="2"/>
    <x v="1"/>
    <x v="1"/>
    <n v="5"/>
  </r>
  <r>
    <x v="7"/>
    <s v="Premier &amp; Cabinet Agency 11"/>
    <x v="2"/>
    <x v="1"/>
    <x v="1"/>
    <n v="6"/>
  </r>
  <r>
    <x v="7"/>
    <s v="Premier &amp; Cabinet Agency 2"/>
    <x v="2"/>
    <x v="1"/>
    <x v="1"/>
    <n v="6"/>
  </r>
  <r>
    <x v="7"/>
    <s v="Premier &amp; Cabinet Agency 3"/>
    <x v="2"/>
    <x v="1"/>
    <x v="1"/>
    <n v="5"/>
  </r>
  <r>
    <x v="7"/>
    <s v="Premier &amp; Cabinet Agency 4"/>
    <x v="2"/>
    <x v="1"/>
    <x v="1"/>
    <n v="7"/>
  </r>
  <r>
    <x v="7"/>
    <s v="Premier &amp; Cabinet Agency 5"/>
    <x v="2"/>
    <x v="1"/>
    <x v="1"/>
    <n v="10"/>
  </r>
  <r>
    <x v="7"/>
    <s v="Premier &amp; Cabinet Agency 6"/>
    <x v="2"/>
    <x v="1"/>
    <x v="1"/>
    <n v="6"/>
  </r>
  <r>
    <x v="7"/>
    <s v="Premier &amp; Cabinet Agency 7"/>
    <x v="2"/>
    <x v="1"/>
    <x v="1"/>
    <n v="5"/>
  </r>
  <r>
    <x v="7"/>
    <s v="Premier &amp; Cabinet Agency 8"/>
    <x v="2"/>
    <x v="1"/>
    <x v="1"/>
    <n v="14"/>
  </r>
  <r>
    <x v="7"/>
    <s v="Premier &amp; Cabinet Agency 9"/>
    <x v="2"/>
    <x v="1"/>
    <x v="1"/>
    <n v="10"/>
  </r>
  <r>
    <x v="8"/>
    <s v="Transport Agency 1"/>
    <x v="2"/>
    <x v="1"/>
    <x v="1"/>
    <n v="57"/>
  </r>
  <r>
    <x v="8"/>
    <s v="Transport Agency 2"/>
    <x v="2"/>
    <x v="1"/>
    <x v="1"/>
    <n v="6"/>
  </r>
  <r>
    <x v="8"/>
    <s v="Transport Agency 3"/>
    <x v="2"/>
    <x v="1"/>
    <x v="1"/>
    <n v="528"/>
  </r>
  <r>
    <x v="8"/>
    <s v="Transport Agency 4"/>
    <x v="2"/>
    <x v="1"/>
    <x v="1"/>
    <n v="459"/>
  </r>
  <r>
    <x v="8"/>
    <s v="Transport Agency 5"/>
    <x v="2"/>
    <x v="1"/>
    <x v="1"/>
    <n v="207"/>
  </r>
  <r>
    <x v="8"/>
    <s v="Transport Agency 6"/>
    <x v="2"/>
    <x v="1"/>
    <x v="1"/>
    <n v="18"/>
  </r>
  <r>
    <x v="9"/>
    <s v="Treasury Agency 1"/>
    <x v="2"/>
    <x v="1"/>
    <x v="1"/>
    <n v="6"/>
  </r>
  <r>
    <x v="9"/>
    <s v="Treasury Agency 2"/>
    <x v="2"/>
    <x v="1"/>
    <x v="1"/>
    <n v="10"/>
  </r>
  <r>
    <x v="9"/>
    <s v="Treasury Agency 3"/>
    <x v="2"/>
    <x v="1"/>
    <x v="1"/>
    <n v="6"/>
  </r>
  <r>
    <x v="0"/>
    <s v="Education Agency 1"/>
    <x v="3"/>
    <x v="0"/>
    <x v="0"/>
    <n v="246"/>
  </r>
  <r>
    <x v="0"/>
    <s v="Education Agency 2"/>
    <x v="3"/>
    <x v="0"/>
    <x v="0"/>
    <n v="2225"/>
  </r>
  <r>
    <x v="0"/>
    <s v="Education Agency 3"/>
    <x v="3"/>
    <x v="0"/>
    <x v="0"/>
    <n v="33"/>
  </r>
  <r>
    <x v="0"/>
    <s v="Education Agency 4"/>
    <x v="3"/>
    <x v="0"/>
    <x v="0"/>
    <n v="40742"/>
  </r>
  <r>
    <x v="1"/>
    <s v="Family &amp; Community Services Agency 1"/>
    <x v="3"/>
    <x v="0"/>
    <x v="0"/>
    <n v="8642"/>
  </r>
  <r>
    <x v="1"/>
    <s v="Family &amp; Community Services Agency 2"/>
    <x v="3"/>
    <x v="0"/>
    <x v="0"/>
    <n v="43"/>
  </r>
  <r>
    <x v="1"/>
    <s v="Family &amp; Community Services Agency 3"/>
    <x v="3"/>
    <x v="0"/>
    <x v="0"/>
    <n v="85"/>
  </r>
  <r>
    <x v="2"/>
    <s v="Finance, Services &amp; Innovation Agency 1"/>
    <x v="3"/>
    <x v="0"/>
    <x v="0"/>
    <n v="2715"/>
  </r>
  <r>
    <x v="2"/>
    <s v="Finance, Services &amp; Innovation Agency 2"/>
    <x v="3"/>
    <x v="0"/>
    <x v="0"/>
    <n v="1054"/>
  </r>
  <r>
    <x v="3"/>
    <s v="Health Agency 1"/>
    <x v="3"/>
    <x v="0"/>
    <x v="0"/>
    <n v="92"/>
  </r>
  <r>
    <x v="3"/>
    <s v="Health Agency 10"/>
    <x v="3"/>
    <x v="0"/>
    <x v="0"/>
    <n v="65"/>
  </r>
  <r>
    <x v="3"/>
    <s v="Health Agency 11"/>
    <x v="3"/>
    <x v="0"/>
    <x v="0"/>
    <n v="106"/>
  </r>
  <r>
    <x v="3"/>
    <s v="Health Agency 12"/>
    <x v="3"/>
    <x v="0"/>
    <x v="0"/>
    <n v="26"/>
  </r>
  <r>
    <x v="3"/>
    <s v="Health Agency 13"/>
    <x v="3"/>
    <x v="0"/>
    <x v="0"/>
    <n v="2364"/>
  </r>
  <r>
    <x v="3"/>
    <s v="Health Agency 14"/>
    <x v="3"/>
    <x v="0"/>
    <x v="0"/>
    <n v="96"/>
  </r>
  <r>
    <x v="3"/>
    <s v="Health Agency 15"/>
    <x v="3"/>
    <x v="0"/>
    <x v="0"/>
    <n v="95"/>
  </r>
  <r>
    <x v="3"/>
    <s v="Health Agency 16"/>
    <x v="3"/>
    <x v="0"/>
    <x v="0"/>
    <n v="2929"/>
  </r>
  <r>
    <x v="3"/>
    <s v="Health Agency 17"/>
    <x v="3"/>
    <x v="0"/>
    <x v="0"/>
    <n v="6090"/>
  </r>
  <r>
    <x v="3"/>
    <s v="Health Agency 18"/>
    <x v="3"/>
    <x v="0"/>
    <x v="0"/>
    <n v="2920"/>
  </r>
  <r>
    <x v="3"/>
    <s v="Health Agency 19"/>
    <x v="3"/>
    <x v="0"/>
    <x v="0"/>
    <n v="724"/>
  </r>
  <r>
    <x v="3"/>
    <s v="Health Agency 2"/>
    <x v="3"/>
    <x v="0"/>
    <x v="0"/>
    <n v="293"/>
  </r>
  <r>
    <x v="3"/>
    <s v="Health Agency 20"/>
    <x v="3"/>
    <x v="0"/>
    <x v="0"/>
    <n v="20"/>
  </r>
  <r>
    <x v="3"/>
    <s v="Health Agency 21"/>
    <x v="3"/>
    <x v="0"/>
    <x v="0"/>
    <n v="1557"/>
  </r>
  <r>
    <x v="3"/>
    <s v="Health Agency 22"/>
    <x v="3"/>
    <x v="0"/>
    <x v="0"/>
    <n v="580"/>
  </r>
  <r>
    <x v="3"/>
    <s v="Health Agency 23"/>
    <x v="3"/>
    <x v="0"/>
    <x v="0"/>
    <n v="1581"/>
  </r>
  <r>
    <x v="3"/>
    <s v="Health Agency 24"/>
    <x v="3"/>
    <x v="0"/>
    <x v="0"/>
    <n v="2680"/>
  </r>
  <r>
    <x v="3"/>
    <s v="Health Agency 25"/>
    <x v="3"/>
    <x v="0"/>
    <x v="0"/>
    <n v="1557"/>
  </r>
  <r>
    <x v="3"/>
    <s v="Health Agency 26"/>
    <x v="3"/>
    <x v="0"/>
    <x v="0"/>
    <n v="5227"/>
  </r>
  <r>
    <x v="3"/>
    <s v="Health Agency 27"/>
    <x v="3"/>
    <x v="0"/>
    <x v="0"/>
    <n v="6244"/>
  </r>
  <r>
    <x v="3"/>
    <s v="Health Agency 28"/>
    <x v="3"/>
    <x v="0"/>
    <x v="0"/>
    <n v="6500"/>
  </r>
  <r>
    <x v="3"/>
    <s v="Health Agency 29"/>
    <x v="3"/>
    <x v="0"/>
    <x v="0"/>
    <n v="939"/>
  </r>
  <r>
    <x v="3"/>
    <s v="Health Agency 3"/>
    <x v="3"/>
    <x v="0"/>
    <x v="0"/>
    <n v="1833"/>
  </r>
  <r>
    <x v="3"/>
    <s v="Health Agency 30"/>
    <x v="3"/>
    <x v="0"/>
    <x v="0"/>
    <n v="2999"/>
  </r>
  <r>
    <x v="3"/>
    <s v="Health Agency 31"/>
    <x v="3"/>
    <x v="0"/>
    <x v="0"/>
    <n v="5455"/>
  </r>
  <r>
    <x v="3"/>
    <s v="Health Agency 32"/>
    <x v="3"/>
    <x v="0"/>
    <x v="0"/>
    <n v="2848"/>
  </r>
  <r>
    <x v="3"/>
    <s v="Health Agency 33"/>
    <x v="3"/>
    <x v="0"/>
    <x v="0"/>
    <n v="6930"/>
  </r>
  <r>
    <x v="3"/>
    <s v="Health Agency 4"/>
    <x v="3"/>
    <x v="0"/>
    <x v="0"/>
    <n v="29"/>
  </r>
  <r>
    <x v="3"/>
    <s v="Health Agency 5"/>
    <x v="3"/>
    <x v="0"/>
    <x v="0"/>
    <n v="161"/>
  </r>
  <r>
    <x v="3"/>
    <s v="Health Agency 6"/>
    <x v="3"/>
    <x v="0"/>
    <x v="0"/>
    <n v="2723"/>
  </r>
  <r>
    <x v="3"/>
    <s v="Health Agency 7"/>
    <x v="3"/>
    <x v="0"/>
    <x v="0"/>
    <n v="72"/>
  </r>
  <r>
    <x v="3"/>
    <s v="Health Agency 8"/>
    <x v="3"/>
    <x v="0"/>
    <x v="0"/>
    <n v="252"/>
  </r>
  <r>
    <x v="3"/>
    <s v="Health Agency 9"/>
    <x v="3"/>
    <x v="0"/>
    <x v="0"/>
    <n v="428"/>
  </r>
  <r>
    <x v="4"/>
    <s v="Industry Agency 1"/>
    <x v="3"/>
    <x v="0"/>
    <x v="0"/>
    <n v="1812"/>
  </r>
  <r>
    <x v="4"/>
    <s v="Industry Agency 2"/>
    <x v="3"/>
    <x v="0"/>
    <x v="0"/>
    <n v="121"/>
  </r>
  <r>
    <x v="4"/>
    <s v="Industry Agency 3"/>
    <x v="3"/>
    <x v="0"/>
    <x v="0"/>
    <n v="88"/>
  </r>
  <r>
    <x v="4"/>
    <s v="Industry Agency 4"/>
    <x v="3"/>
    <x v="0"/>
    <x v="0"/>
    <n v="21"/>
  </r>
  <r>
    <x v="4"/>
    <s v="Industry Agency 5"/>
    <x v="3"/>
    <x v="0"/>
    <x v="0"/>
    <n v="301"/>
  </r>
  <r>
    <x v="4"/>
    <s v="Industry Agency 6"/>
    <x v="3"/>
    <x v="0"/>
    <x v="0"/>
    <n v="31"/>
  </r>
  <r>
    <x v="4"/>
    <s v="Industry Agency 7"/>
    <x v="3"/>
    <x v="0"/>
    <x v="0"/>
    <n v="4655"/>
  </r>
  <r>
    <x v="4"/>
    <s v="Industry Agency 8"/>
    <x v="3"/>
    <x v="0"/>
    <x v="0"/>
    <n v="187"/>
  </r>
  <r>
    <x v="5"/>
    <s v="Justice Agency 1"/>
    <x v="3"/>
    <x v="0"/>
    <x v="0"/>
    <n v="91"/>
  </r>
  <r>
    <x v="5"/>
    <s v="Justice Agency 10"/>
    <x v="3"/>
    <x v="0"/>
    <x v="0"/>
    <n v="468"/>
  </r>
  <r>
    <x v="5"/>
    <s v="Justice Agency 11"/>
    <x v="3"/>
    <x v="0"/>
    <x v="0"/>
    <n v="286"/>
  </r>
  <r>
    <x v="5"/>
    <s v="Justice Agency 12"/>
    <x v="3"/>
    <x v="0"/>
    <x v="0"/>
    <n v="183"/>
  </r>
  <r>
    <x v="5"/>
    <s v="Justice Agency 13"/>
    <x v="3"/>
    <x v="0"/>
    <x v="0"/>
    <n v="15"/>
  </r>
  <r>
    <x v="5"/>
    <s v="Justice Agency 14"/>
    <x v="3"/>
    <x v="0"/>
    <x v="0"/>
    <n v="118"/>
  </r>
  <r>
    <x v="5"/>
    <s v="Justice Agency 2"/>
    <x v="3"/>
    <x v="0"/>
    <x v="0"/>
    <n v="212"/>
  </r>
  <r>
    <x v="5"/>
    <s v="Justice Agency 3"/>
    <x v="3"/>
    <x v="0"/>
    <x v="0"/>
    <n v="5923"/>
  </r>
  <r>
    <x v="5"/>
    <s v="Justice Agency 4"/>
    <x v="3"/>
    <x v="0"/>
    <x v="0"/>
    <n v="512"/>
  </r>
  <r>
    <x v="5"/>
    <s v="Justice Agency 5"/>
    <x v="3"/>
    <x v="0"/>
    <x v="0"/>
    <n v="13"/>
  </r>
  <r>
    <x v="5"/>
    <s v="Justice Agency 6"/>
    <x v="3"/>
    <x v="0"/>
    <x v="0"/>
    <n v="722"/>
  </r>
  <r>
    <x v="5"/>
    <s v="Justice Agency 7"/>
    <x v="3"/>
    <x v="0"/>
    <x v="0"/>
    <n v="168"/>
  </r>
  <r>
    <x v="5"/>
    <s v="Justice Agency 8"/>
    <x v="3"/>
    <x v="0"/>
    <x v="0"/>
    <n v="63"/>
  </r>
  <r>
    <x v="5"/>
    <s v="Justice Agency 9"/>
    <x v="3"/>
    <x v="0"/>
    <x v="0"/>
    <n v="6026"/>
  </r>
  <r>
    <x v="6"/>
    <s v="Planning &amp; Environment Agency 1"/>
    <x v="3"/>
    <x v="0"/>
    <x v="0"/>
    <n v="90"/>
  </r>
  <r>
    <x v="6"/>
    <s v="Planning &amp; Environment Agency 2"/>
    <x v="3"/>
    <x v="0"/>
    <x v="0"/>
    <n v="574"/>
  </r>
  <r>
    <x v="6"/>
    <s v="Planning &amp; Environment Agency 3"/>
    <x v="3"/>
    <x v="0"/>
    <x v="0"/>
    <n v="260"/>
  </r>
  <r>
    <x v="6"/>
    <s v="Planning &amp; Environment Agency 4"/>
    <x v="3"/>
    <x v="0"/>
    <x v="0"/>
    <n v="126"/>
  </r>
  <r>
    <x v="6"/>
    <s v="Planning &amp; Environment Agency 5"/>
    <x v="3"/>
    <x v="0"/>
    <x v="0"/>
    <n v="1479"/>
  </r>
  <r>
    <x v="6"/>
    <s v="Planning &amp; Environment Agency 6"/>
    <x v="3"/>
    <x v="0"/>
    <x v="0"/>
    <n v="49"/>
  </r>
  <r>
    <x v="6"/>
    <s v="Planning &amp; Environment Agency 7"/>
    <x v="3"/>
    <x v="0"/>
    <x v="0"/>
    <n v="198"/>
  </r>
  <r>
    <x v="6"/>
    <s v="Planning &amp; Environment Agency 8"/>
    <x v="3"/>
    <x v="0"/>
    <x v="0"/>
    <n v="777"/>
  </r>
  <r>
    <x v="7"/>
    <s v="Premier &amp; Cabinet Agency 1"/>
    <x v="3"/>
    <x v="0"/>
    <x v="0"/>
    <n v="29"/>
  </r>
  <r>
    <x v="7"/>
    <s v="Premier &amp; Cabinet Agency 10"/>
    <x v="3"/>
    <x v="0"/>
    <x v="0"/>
    <n v="28"/>
  </r>
  <r>
    <x v="7"/>
    <s v="Premier &amp; Cabinet Agency 11"/>
    <x v="3"/>
    <x v="0"/>
    <x v="0"/>
    <n v="84"/>
  </r>
  <r>
    <x v="7"/>
    <s v="Premier &amp; Cabinet Agency 2"/>
    <x v="3"/>
    <x v="0"/>
    <x v="0"/>
    <n v="366"/>
  </r>
  <r>
    <x v="7"/>
    <s v="Premier &amp; Cabinet Agency 3"/>
    <x v="3"/>
    <x v="0"/>
    <x v="0"/>
    <n v="108"/>
  </r>
  <r>
    <x v="7"/>
    <s v="Premier &amp; Cabinet Agency 4"/>
    <x v="3"/>
    <x v="0"/>
    <x v="0"/>
    <n v="54"/>
  </r>
  <r>
    <x v="7"/>
    <s v="Premier &amp; Cabinet Agency 5"/>
    <x v="3"/>
    <x v="0"/>
    <x v="0"/>
    <n v="35"/>
  </r>
  <r>
    <x v="7"/>
    <s v="Premier &amp; Cabinet Agency 6"/>
    <x v="3"/>
    <x v="0"/>
    <x v="0"/>
    <n v="7"/>
  </r>
  <r>
    <x v="7"/>
    <s v="Premier &amp; Cabinet Agency 7"/>
    <x v="3"/>
    <x v="0"/>
    <x v="0"/>
    <n v="51"/>
  </r>
  <r>
    <x v="7"/>
    <s v="Premier &amp; Cabinet Agency 8"/>
    <x v="3"/>
    <x v="0"/>
    <x v="0"/>
    <n v="341"/>
  </r>
  <r>
    <x v="7"/>
    <s v="Premier &amp; Cabinet Agency 9"/>
    <x v="3"/>
    <x v="0"/>
    <x v="0"/>
    <n v="118"/>
  </r>
  <r>
    <x v="8"/>
    <s v="Transport Agency 1"/>
    <x v="3"/>
    <x v="0"/>
    <x v="0"/>
    <n v="464"/>
  </r>
  <r>
    <x v="8"/>
    <s v="Transport Agency 2"/>
    <x v="3"/>
    <x v="0"/>
    <x v="0"/>
    <n v="58"/>
  </r>
  <r>
    <x v="8"/>
    <s v="Transport Agency 3"/>
    <x v="3"/>
    <x v="0"/>
    <x v="0"/>
    <n v="1262"/>
  </r>
  <r>
    <x v="8"/>
    <s v="Transport Agency 4"/>
    <x v="3"/>
    <x v="0"/>
    <x v="0"/>
    <n v="307"/>
  </r>
  <r>
    <x v="8"/>
    <s v="Transport Agency 5"/>
    <x v="3"/>
    <x v="0"/>
    <x v="0"/>
    <n v="1743"/>
  </r>
  <r>
    <x v="8"/>
    <s v="Transport Agency 6"/>
    <x v="3"/>
    <x v="0"/>
    <x v="0"/>
    <n v="1873"/>
  </r>
  <r>
    <x v="9"/>
    <s v="Treasury Agency 1"/>
    <x v="3"/>
    <x v="0"/>
    <x v="0"/>
    <n v="412"/>
  </r>
  <r>
    <x v="9"/>
    <s v="Treasury Agency 2"/>
    <x v="3"/>
    <x v="0"/>
    <x v="0"/>
    <n v="15"/>
  </r>
  <r>
    <x v="9"/>
    <s v="Treasury Agency 3"/>
    <x v="3"/>
    <x v="0"/>
    <x v="0"/>
    <n v="284"/>
  </r>
  <r>
    <x v="0"/>
    <s v="Education Agency 1"/>
    <x v="3"/>
    <x v="0"/>
    <x v="1"/>
    <n v="109"/>
  </r>
  <r>
    <x v="0"/>
    <s v="Education Agency 2"/>
    <x v="3"/>
    <x v="0"/>
    <x v="1"/>
    <n v="2154"/>
  </r>
  <r>
    <x v="0"/>
    <s v="Education Agency 3"/>
    <x v="3"/>
    <x v="0"/>
    <x v="1"/>
    <n v="24"/>
  </r>
  <r>
    <x v="0"/>
    <s v="Education Agency 4"/>
    <x v="3"/>
    <x v="0"/>
    <x v="1"/>
    <n v="14813"/>
  </r>
  <r>
    <x v="1"/>
    <s v="Family &amp; Community Services Agency 1"/>
    <x v="3"/>
    <x v="0"/>
    <x v="1"/>
    <n v="3209"/>
  </r>
  <r>
    <x v="1"/>
    <s v="Family &amp; Community Services Agency 2"/>
    <x v="3"/>
    <x v="0"/>
    <x v="1"/>
    <n v="17"/>
  </r>
  <r>
    <x v="1"/>
    <s v="Family &amp; Community Services Agency 3"/>
    <x v="3"/>
    <x v="0"/>
    <x v="1"/>
    <n v="32"/>
  </r>
  <r>
    <x v="2"/>
    <s v="Finance, Services &amp; Innovation Agency 1"/>
    <x v="3"/>
    <x v="0"/>
    <x v="1"/>
    <n v="2345"/>
  </r>
  <r>
    <x v="2"/>
    <s v="Finance, Services &amp; Innovation Agency 2"/>
    <x v="3"/>
    <x v="0"/>
    <x v="1"/>
    <n v="558"/>
  </r>
  <r>
    <x v="3"/>
    <s v="Health Agency 1"/>
    <x v="3"/>
    <x v="0"/>
    <x v="1"/>
    <n v="36"/>
  </r>
  <r>
    <x v="3"/>
    <s v="Health Agency 10"/>
    <x v="3"/>
    <x v="0"/>
    <x v="1"/>
    <n v="24"/>
  </r>
  <r>
    <x v="3"/>
    <s v="Health Agency 11"/>
    <x v="3"/>
    <x v="0"/>
    <x v="1"/>
    <n v="36"/>
  </r>
  <r>
    <x v="3"/>
    <s v="Health Agency 12"/>
    <x v="3"/>
    <x v="0"/>
    <x v="1"/>
    <n v="28"/>
  </r>
  <r>
    <x v="3"/>
    <s v="Health Agency 13"/>
    <x v="3"/>
    <x v="0"/>
    <x v="1"/>
    <n v="1219"/>
  </r>
  <r>
    <x v="3"/>
    <s v="Health Agency 14"/>
    <x v="3"/>
    <x v="0"/>
    <x v="1"/>
    <n v="22"/>
  </r>
  <r>
    <x v="3"/>
    <s v="Health Agency 15"/>
    <x v="3"/>
    <x v="0"/>
    <x v="1"/>
    <n v="69"/>
  </r>
  <r>
    <x v="3"/>
    <s v="Health Agency 16"/>
    <x v="3"/>
    <x v="0"/>
    <x v="1"/>
    <n v="1720"/>
  </r>
  <r>
    <x v="3"/>
    <s v="Health Agency 17"/>
    <x v="3"/>
    <x v="0"/>
    <x v="1"/>
    <n v="2195"/>
  </r>
  <r>
    <x v="3"/>
    <s v="Health Agency 18"/>
    <x v="3"/>
    <x v="0"/>
    <x v="1"/>
    <n v="1193"/>
  </r>
  <r>
    <x v="3"/>
    <s v="Health Agency 19"/>
    <x v="3"/>
    <x v="0"/>
    <x v="1"/>
    <n v="343"/>
  </r>
  <r>
    <x v="3"/>
    <s v="Health Agency 2"/>
    <x v="3"/>
    <x v="0"/>
    <x v="1"/>
    <n v="97"/>
  </r>
  <r>
    <x v="3"/>
    <s v="Health Agency 20"/>
    <x v="3"/>
    <x v="0"/>
    <x v="1"/>
    <n v="6"/>
  </r>
  <r>
    <x v="3"/>
    <s v="Health Agency 21"/>
    <x v="3"/>
    <x v="0"/>
    <x v="1"/>
    <n v="657"/>
  </r>
  <r>
    <x v="3"/>
    <s v="Health Agency 22"/>
    <x v="3"/>
    <x v="0"/>
    <x v="1"/>
    <n v="241"/>
  </r>
  <r>
    <x v="3"/>
    <s v="Health Agency 23"/>
    <x v="3"/>
    <x v="0"/>
    <x v="1"/>
    <n v="497"/>
  </r>
  <r>
    <x v="3"/>
    <s v="Health Agency 24"/>
    <x v="3"/>
    <x v="0"/>
    <x v="1"/>
    <n v="1073"/>
  </r>
  <r>
    <x v="3"/>
    <s v="Health Agency 25"/>
    <x v="3"/>
    <x v="0"/>
    <x v="1"/>
    <n v="813"/>
  </r>
  <r>
    <x v="3"/>
    <s v="Health Agency 26"/>
    <x v="3"/>
    <x v="0"/>
    <x v="1"/>
    <n v="2297"/>
  </r>
  <r>
    <x v="3"/>
    <s v="Health Agency 27"/>
    <x v="3"/>
    <x v="0"/>
    <x v="1"/>
    <n v="2644"/>
  </r>
  <r>
    <x v="3"/>
    <s v="Health Agency 28"/>
    <x v="3"/>
    <x v="0"/>
    <x v="1"/>
    <n v="2351"/>
  </r>
  <r>
    <x v="3"/>
    <s v="Health Agency 29"/>
    <x v="3"/>
    <x v="0"/>
    <x v="1"/>
    <n v="352"/>
  </r>
  <r>
    <x v="3"/>
    <s v="Health Agency 3"/>
    <x v="3"/>
    <x v="0"/>
    <x v="1"/>
    <n v="2957"/>
  </r>
  <r>
    <x v="3"/>
    <s v="Health Agency 30"/>
    <x v="3"/>
    <x v="0"/>
    <x v="1"/>
    <n v="840"/>
  </r>
  <r>
    <x v="3"/>
    <s v="Health Agency 31"/>
    <x v="3"/>
    <x v="0"/>
    <x v="1"/>
    <n v="2444"/>
  </r>
  <r>
    <x v="3"/>
    <s v="Health Agency 32"/>
    <x v="3"/>
    <x v="0"/>
    <x v="1"/>
    <n v="1006"/>
  </r>
  <r>
    <x v="3"/>
    <s v="Health Agency 33"/>
    <x v="3"/>
    <x v="0"/>
    <x v="1"/>
    <n v="2854"/>
  </r>
  <r>
    <x v="3"/>
    <s v="Health Agency 4"/>
    <x v="3"/>
    <x v="0"/>
    <x v="1"/>
    <n v="13"/>
  </r>
  <r>
    <x v="3"/>
    <s v="Health Agency 5"/>
    <x v="3"/>
    <x v="0"/>
    <x v="1"/>
    <n v="46"/>
  </r>
  <r>
    <x v="3"/>
    <s v="Health Agency 6"/>
    <x v="3"/>
    <x v="0"/>
    <x v="1"/>
    <n v="1088"/>
  </r>
  <r>
    <x v="3"/>
    <s v="Health Agency 7"/>
    <x v="3"/>
    <x v="0"/>
    <x v="1"/>
    <n v="28"/>
  </r>
  <r>
    <x v="3"/>
    <s v="Health Agency 8"/>
    <x v="3"/>
    <x v="0"/>
    <x v="1"/>
    <n v="411"/>
  </r>
  <r>
    <x v="3"/>
    <s v="Health Agency 9"/>
    <x v="3"/>
    <x v="0"/>
    <x v="1"/>
    <n v="153"/>
  </r>
  <r>
    <x v="4"/>
    <s v="Industry Agency 1"/>
    <x v="3"/>
    <x v="0"/>
    <x v="1"/>
    <n v="2084"/>
  </r>
  <r>
    <x v="4"/>
    <s v="Industry Agency 2"/>
    <x v="3"/>
    <x v="0"/>
    <x v="1"/>
    <n v="506"/>
  </r>
  <r>
    <x v="4"/>
    <s v="Industry Agency 3"/>
    <x v="3"/>
    <x v="0"/>
    <x v="1"/>
    <n v="310"/>
  </r>
  <r>
    <x v="4"/>
    <s v="Industry Agency 4"/>
    <x v="3"/>
    <x v="0"/>
    <x v="1"/>
    <n v="44"/>
  </r>
  <r>
    <x v="4"/>
    <s v="Industry Agency 5"/>
    <x v="3"/>
    <x v="0"/>
    <x v="1"/>
    <n v="371"/>
  </r>
  <r>
    <x v="4"/>
    <s v="Industry Agency 6"/>
    <x v="3"/>
    <x v="0"/>
    <x v="1"/>
    <n v="73"/>
  </r>
  <r>
    <x v="4"/>
    <s v="Industry Agency 7"/>
    <x v="3"/>
    <x v="0"/>
    <x v="1"/>
    <n v="3105"/>
  </r>
  <r>
    <x v="4"/>
    <s v="Industry Agency 8"/>
    <x v="3"/>
    <x v="0"/>
    <x v="1"/>
    <n v="581"/>
  </r>
  <r>
    <x v="5"/>
    <s v="Justice Agency 1"/>
    <x v="3"/>
    <x v="0"/>
    <x v="1"/>
    <n v="75"/>
  </r>
  <r>
    <x v="5"/>
    <s v="Justice Agency 10"/>
    <x v="3"/>
    <x v="0"/>
    <x v="1"/>
    <n v="301"/>
  </r>
  <r>
    <x v="5"/>
    <s v="Justice Agency 11"/>
    <x v="3"/>
    <x v="0"/>
    <x v="1"/>
    <n v="655"/>
  </r>
  <r>
    <x v="5"/>
    <s v="Justice Agency 12"/>
    <x v="3"/>
    <x v="0"/>
    <x v="1"/>
    <n v="167"/>
  </r>
  <r>
    <x v="5"/>
    <s v="Justice Agency 13"/>
    <x v="3"/>
    <x v="0"/>
    <x v="1"/>
    <n v="27"/>
  </r>
  <r>
    <x v="5"/>
    <s v="Justice Agency 14"/>
    <x v="3"/>
    <x v="0"/>
    <x v="1"/>
    <n v="93"/>
  </r>
  <r>
    <x v="5"/>
    <s v="Justice Agency 2"/>
    <x v="3"/>
    <x v="0"/>
    <x v="1"/>
    <n v="106"/>
  </r>
  <r>
    <x v="5"/>
    <s v="Justice Agency 3"/>
    <x v="3"/>
    <x v="0"/>
    <x v="1"/>
    <n v="6807"/>
  </r>
  <r>
    <x v="5"/>
    <s v="Justice Agency 4"/>
    <x v="3"/>
    <x v="0"/>
    <x v="1"/>
    <n v="3601"/>
  </r>
  <r>
    <x v="5"/>
    <s v="Justice Agency 5"/>
    <x v="3"/>
    <x v="0"/>
    <x v="1"/>
    <n v="9"/>
  </r>
  <r>
    <x v="5"/>
    <s v="Justice Agency 6"/>
    <x v="3"/>
    <x v="0"/>
    <x v="1"/>
    <n v="301"/>
  </r>
  <r>
    <x v="5"/>
    <s v="Justice Agency 7"/>
    <x v="3"/>
    <x v="0"/>
    <x v="1"/>
    <n v="101"/>
  </r>
  <r>
    <x v="5"/>
    <s v="Justice Agency 8"/>
    <x v="3"/>
    <x v="0"/>
    <x v="1"/>
    <n v="59"/>
  </r>
  <r>
    <x v="5"/>
    <s v="Justice Agency 9"/>
    <x v="3"/>
    <x v="0"/>
    <x v="1"/>
    <n v="14659"/>
  </r>
  <r>
    <x v="6"/>
    <s v="Planning &amp; Environment Agency 1"/>
    <x v="3"/>
    <x v="0"/>
    <x v="1"/>
    <n v="66"/>
  </r>
  <r>
    <x v="6"/>
    <s v="Planning &amp; Environment Agency 2"/>
    <x v="3"/>
    <x v="0"/>
    <x v="1"/>
    <n v="621"/>
  </r>
  <r>
    <x v="6"/>
    <s v="Planning &amp; Environment Agency 3"/>
    <x v="3"/>
    <x v="0"/>
    <x v="1"/>
    <n v="281"/>
  </r>
  <r>
    <x v="6"/>
    <s v="Planning &amp; Environment Agency 4"/>
    <x v="3"/>
    <x v="0"/>
    <x v="1"/>
    <n v="134"/>
  </r>
  <r>
    <x v="6"/>
    <s v="Planning &amp; Environment Agency 5"/>
    <x v="3"/>
    <x v="0"/>
    <x v="1"/>
    <n v="2250"/>
  </r>
  <r>
    <x v="6"/>
    <s v="Planning &amp; Environment Agency 6"/>
    <x v="3"/>
    <x v="0"/>
    <x v="1"/>
    <n v="69"/>
  </r>
  <r>
    <x v="6"/>
    <s v="Planning &amp; Environment Agency 7"/>
    <x v="3"/>
    <x v="0"/>
    <x v="1"/>
    <n v="214"/>
  </r>
  <r>
    <x v="6"/>
    <s v="Planning &amp; Environment Agency 8"/>
    <x v="3"/>
    <x v="0"/>
    <x v="1"/>
    <n v="1872"/>
  </r>
  <r>
    <x v="7"/>
    <s v="Premier &amp; Cabinet Agency 1"/>
    <x v="3"/>
    <x v="0"/>
    <x v="1"/>
    <n v="30"/>
  </r>
  <r>
    <x v="7"/>
    <s v="Premier &amp; Cabinet Agency 10"/>
    <x v="3"/>
    <x v="0"/>
    <x v="1"/>
    <n v="17"/>
  </r>
  <r>
    <x v="7"/>
    <s v="Premier &amp; Cabinet Agency 11"/>
    <x v="3"/>
    <x v="0"/>
    <x v="1"/>
    <n v="38"/>
  </r>
  <r>
    <x v="7"/>
    <s v="Premier &amp; Cabinet Agency 2"/>
    <x v="3"/>
    <x v="0"/>
    <x v="1"/>
    <n v="257"/>
  </r>
  <r>
    <x v="7"/>
    <s v="Premier &amp; Cabinet Agency 3"/>
    <x v="3"/>
    <x v="0"/>
    <x v="1"/>
    <n v="21"/>
  </r>
  <r>
    <x v="7"/>
    <s v="Premier &amp; Cabinet Agency 4"/>
    <x v="3"/>
    <x v="0"/>
    <x v="1"/>
    <n v="71"/>
  </r>
  <r>
    <x v="7"/>
    <s v="Premier &amp; Cabinet Agency 5"/>
    <x v="3"/>
    <x v="0"/>
    <x v="1"/>
    <n v="25"/>
  </r>
  <r>
    <x v="7"/>
    <s v="Premier &amp; Cabinet Agency 6"/>
    <x v="3"/>
    <x v="0"/>
    <x v="1"/>
    <n v="9"/>
  </r>
  <r>
    <x v="7"/>
    <s v="Premier &amp; Cabinet Agency 7"/>
    <x v="3"/>
    <x v="0"/>
    <x v="1"/>
    <n v="50"/>
  </r>
  <r>
    <x v="7"/>
    <s v="Premier &amp; Cabinet Agency 8"/>
    <x v="3"/>
    <x v="0"/>
    <x v="1"/>
    <n v="435"/>
  </r>
  <r>
    <x v="7"/>
    <s v="Premier &amp; Cabinet Agency 9"/>
    <x v="3"/>
    <x v="0"/>
    <x v="1"/>
    <n v="57"/>
  </r>
  <r>
    <x v="8"/>
    <s v="Transport Agency 1"/>
    <x v="3"/>
    <x v="0"/>
    <x v="1"/>
    <n v="1700"/>
  </r>
  <r>
    <x v="8"/>
    <s v="Transport Agency 2"/>
    <x v="3"/>
    <x v="0"/>
    <x v="1"/>
    <n v="273"/>
  </r>
  <r>
    <x v="8"/>
    <s v="Transport Agency 3"/>
    <x v="3"/>
    <x v="0"/>
    <x v="1"/>
    <n v="4114"/>
  </r>
  <r>
    <x v="8"/>
    <s v="Transport Agency 4"/>
    <x v="3"/>
    <x v="0"/>
    <x v="1"/>
    <n v="4465"/>
  </r>
  <r>
    <x v="8"/>
    <s v="Transport Agency 5"/>
    <x v="3"/>
    <x v="0"/>
    <x v="1"/>
    <n v="8301"/>
  </r>
  <r>
    <x v="8"/>
    <s v="Transport Agency 6"/>
    <x v="3"/>
    <x v="0"/>
    <x v="1"/>
    <n v="2010"/>
  </r>
  <r>
    <x v="9"/>
    <s v="Treasury Agency 1"/>
    <x v="3"/>
    <x v="0"/>
    <x v="1"/>
    <n v="244"/>
  </r>
  <r>
    <x v="9"/>
    <s v="Treasury Agency 2"/>
    <x v="3"/>
    <x v="0"/>
    <x v="1"/>
    <n v="19"/>
  </r>
  <r>
    <x v="9"/>
    <s v="Treasury Agency 3"/>
    <x v="3"/>
    <x v="0"/>
    <x v="1"/>
    <n v="270"/>
  </r>
  <r>
    <x v="0"/>
    <s v="Education Agency 1"/>
    <x v="3"/>
    <x v="1"/>
    <x v="0"/>
    <n v="36"/>
  </r>
  <r>
    <x v="0"/>
    <s v="Education Agency 2"/>
    <x v="3"/>
    <x v="1"/>
    <x v="0"/>
    <n v="746"/>
  </r>
  <r>
    <x v="0"/>
    <s v="Education Agency 3"/>
    <x v="3"/>
    <x v="1"/>
    <x v="0"/>
    <n v="19415"/>
  </r>
  <r>
    <x v="0"/>
    <s v="Education Agency 4"/>
    <x v="3"/>
    <x v="1"/>
    <x v="0"/>
    <n v="18944"/>
  </r>
  <r>
    <x v="1"/>
    <s v="Family &amp; Community Services Agency 1"/>
    <x v="3"/>
    <x v="1"/>
    <x v="0"/>
    <n v="2726"/>
  </r>
  <r>
    <x v="1"/>
    <s v="Family &amp; Community Services Agency 2"/>
    <x v="3"/>
    <x v="1"/>
    <x v="0"/>
    <n v="6"/>
  </r>
  <r>
    <x v="1"/>
    <s v="Family &amp; Community Services Agency 3"/>
    <x v="3"/>
    <x v="1"/>
    <x v="0"/>
    <n v="22"/>
  </r>
  <r>
    <x v="2"/>
    <s v="Finance, Services &amp; Innovation Agency 1"/>
    <x v="3"/>
    <x v="1"/>
    <x v="0"/>
    <n v="914"/>
  </r>
  <r>
    <x v="2"/>
    <s v="Finance, Services &amp; Innovation Agency 2"/>
    <x v="3"/>
    <x v="1"/>
    <x v="0"/>
    <n v="490"/>
  </r>
  <r>
    <x v="3"/>
    <s v="Health Agency 1"/>
    <x v="3"/>
    <x v="1"/>
    <x v="0"/>
    <n v="22"/>
  </r>
  <r>
    <x v="3"/>
    <s v="Health Agency 10"/>
    <x v="3"/>
    <x v="1"/>
    <x v="0"/>
    <n v="10"/>
  </r>
  <r>
    <x v="3"/>
    <s v="Health Agency 11"/>
    <x v="3"/>
    <x v="1"/>
    <x v="0"/>
    <n v="28"/>
  </r>
  <r>
    <x v="3"/>
    <s v="Health Agency 12"/>
    <x v="3"/>
    <x v="1"/>
    <x v="0"/>
    <n v="6"/>
  </r>
  <r>
    <x v="3"/>
    <s v="Health Agency 13"/>
    <x v="3"/>
    <x v="1"/>
    <x v="0"/>
    <n v="1242"/>
  </r>
  <r>
    <x v="3"/>
    <s v="Health Agency 14"/>
    <x v="3"/>
    <x v="1"/>
    <x v="0"/>
    <n v="6"/>
  </r>
  <r>
    <x v="3"/>
    <s v="Health Agency 15"/>
    <x v="3"/>
    <x v="1"/>
    <x v="0"/>
    <n v="8"/>
  </r>
  <r>
    <x v="3"/>
    <s v="Health Agency 16"/>
    <x v="3"/>
    <x v="1"/>
    <x v="0"/>
    <n v="1815"/>
  </r>
  <r>
    <x v="3"/>
    <s v="Health Agency 17"/>
    <x v="3"/>
    <x v="1"/>
    <x v="0"/>
    <n v="5616"/>
  </r>
  <r>
    <x v="3"/>
    <s v="Health Agency 18"/>
    <x v="3"/>
    <x v="1"/>
    <x v="0"/>
    <n v="2303"/>
  </r>
  <r>
    <x v="3"/>
    <s v="Health Agency 19"/>
    <x v="3"/>
    <x v="1"/>
    <x v="0"/>
    <n v="351"/>
  </r>
  <r>
    <x v="3"/>
    <s v="Health Agency 2"/>
    <x v="3"/>
    <x v="1"/>
    <x v="0"/>
    <n v="409"/>
  </r>
  <r>
    <x v="3"/>
    <s v="Health Agency 20"/>
    <x v="3"/>
    <x v="1"/>
    <x v="0"/>
    <n v="6"/>
  </r>
  <r>
    <x v="3"/>
    <s v="Health Agency 21"/>
    <x v="3"/>
    <x v="1"/>
    <x v="0"/>
    <n v="1514"/>
  </r>
  <r>
    <x v="3"/>
    <s v="Health Agency 22"/>
    <x v="3"/>
    <x v="1"/>
    <x v="0"/>
    <n v="38"/>
  </r>
  <r>
    <x v="3"/>
    <s v="Health Agency 23"/>
    <x v="3"/>
    <x v="1"/>
    <x v="0"/>
    <n v="1468"/>
  </r>
  <r>
    <x v="3"/>
    <s v="Health Agency 24"/>
    <x v="3"/>
    <x v="1"/>
    <x v="0"/>
    <n v="1371"/>
  </r>
  <r>
    <x v="3"/>
    <s v="Health Agency 25"/>
    <x v="3"/>
    <x v="1"/>
    <x v="0"/>
    <n v="2334"/>
  </r>
  <r>
    <x v="3"/>
    <s v="Health Agency 26"/>
    <x v="3"/>
    <x v="1"/>
    <x v="0"/>
    <n v="2991"/>
  </r>
  <r>
    <x v="3"/>
    <s v="Health Agency 27"/>
    <x v="3"/>
    <x v="1"/>
    <x v="0"/>
    <n v="2968"/>
  </r>
  <r>
    <x v="3"/>
    <s v="Health Agency 28"/>
    <x v="3"/>
    <x v="1"/>
    <x v="0"/>
    <n v="2633"/>
  </r>
  <r>
    <x v="3"/>
    <s v="Health Agency 29"/>
    <x v="3"/>
    <x v="1"/>
    <x v="0"/>
    <n v="1175"/>
  </r>
  <r>
    <x v="3"/>
    <s v="Health Agency 3"/>
    <x v="3"/>
    <x v="1"/>
    <x v="0"/>
    <n v="151"/>
  </r>
  <r>
    <x v="3"/>
    <s v="Health Agency 30"/>
    <x v="3"/>
    <x v="1"/>
    <x v="0"/>
    <n v="1659"/>
  </r>
  <r>
    <x v="3"/>
    <s v="Health Agency 31"/>
    <x v="3"/>
    <x v="1"/>
    <x v="0"/>
    <n v="2465"/>
  </r>
  <r>
    <x v="3"/>
    <s v="Health Agency 32"/>
    <x v="3"/>
    <x v="1"/>
    <x v="0"/>
    <n v="1817"/>
  </r>
  <r>
    <x v="3"/>
    <s v="Health Agency 33"/>
    <x v="3"/>
    <x v="1"/>
    <x v="0"/>
    <n v="2481"/>
  </r>
  <r>
    <x v="3"/>
    <s v="Health Agency 4"/>
    <x v="3"/>
    <x v="1"/>
    <x v="0"/>
    <n v="5"/>
  </r>
  <r>
    <x v="3"/>
    <s v="Health Agency 5"/>
    <x v="3"/>
    <x v="1"/>
    <x v="0"/>
    <n v="39"/>
  </r>
  <r>
    <x v="3"/>
    <s v="Health Agency 6"/>
    <x v="3"/>
    <x v="1"/>
    <x v="0"/>
    <n v="2147"/>
  </r>
  <r>
    <x v="3"/>
    <s v="Health Agency 7"/>
    <x v="3"/>
    <x v="1"/>
    <x v="0"/>
    <n v="8"/>
  </r>
  <r>
    <x v="3"/>
    <s v="Health Agency 8"/>
    <x v="3"/>
    <x v="1"/>
    <x v="0"/>
    <n v="15"/>
  </r>
  <r>
    <x v="3"/>
    <s v="Health Agency 9"/>
    <x v="3"/>
    <x v="1"/>
    <x v="0"/>
    <n v="158"/>
  </r>
  <r>
    <x v="4"/>
    <s v="Industry Agency 1"/>
    <x v="3"/>
    <x v="1"/>
    <x v="0"/>
    <n v="390"/>
  </r>
  <r>
    <x v="4"/>
    <s v="Industry Agency 2"/>
    <x v="3"/>
    <x v="1"/>
    <x v="0"/>
    <n v="5"/>
  </r>
  <r>
    <x v="4"/>
    <s v="Industry Agency 3"/>
    <x v="3"/>
    <x v="1"/>
    <x v="0"/>
    <n v="58"/>
  </r>
  <r>
    <x v="4"/>
    <s v="Industry Agency 4"/>
    <x v="3"/>
    <x v="1"/>
    <x v="0"/>
    <n v="19"/>
  </r>
  <r>
    <x v="4"/>
    <s v="Industry Agency 5"/>
    <x v="3"/>
    <x v="1"/>
    <x v="0"/>
    <n v="153"/>
  </r>
  <r>
    <x v="4"/>
    <s v="Industry Agency 6"/>
    <x v="3"/>
    <x v="1"/>
    <x v="0"/>
    <n v="15"/>
  </r>
  <r>
    <x v="4"/>
    <s v="Industry Agency 7"/>
    <x v="3"/>
    <x v="1"/>
    <x v="0"/>
    <n v="883"/>
  </r>
  <r>
    <x v="4"/>
    <s v="Industry Agency 8"/>
    <x v="3"/>
    <x v="1"/>
    <x v="0"/>
    <n v="44"/>
  </r>
  <r>
    <x v="5"/>
    <s v="Justice Agency 1"/>
    <x v="3"/>
    <x v="1"/>
    <x v="0"/>
    <n v="33"/>
  </r>
  <r>
    <x v="5"/>
    <s v="Justice Agency 10"/>
    <x v="3"/>
    <x v="1"/>
    <x v="0"/>
    <n v="97"/>
  </r>
  <r>
    <x v="5"/>
    <s v="Justice Agency 11"/>
    <x v="3"/>
    <x v="1"/>
    <x v="0"/>
    <n v="57"/>
  </r>
  <r>
    <x v="5"/>
    <s v="Justice Agency 12"/>
    <x v="3"/>
    <x v="1"/>
    <x v="0"/>
    <n v="33"/>
  </r>
  <r>
    <x v="5"/>
    <s v="Justice Agency 13"/>
    <x v="3"/>
    <x v="1"/>
    <x v="0"/>
    <n v="6"/>
  </r>
  <r>
    <x v="5"/>
    <s v="Justice Agency 14"/>
    <x v="3"/>
    <x v="1"/>
    <x v="0"/>
    <n v="35"/>
  </r>
  <r>
    <x v="5"/>
    <s v="Justice Agency 2"/>
    <x v="3"/>
    <x v="1"/>
    <x v="0"/>
    <n v="86"/>
  </r>
  <r>
    <x v="5"/>
    <s v="Justice Agency 3"/>
    <x v="3"/>
    <x v="1"/>
    <x v="0"/>
    <n v="882"/>
  </r>
  <r>
    <x v="5"/>
    <s v="Justice Agency 4"/>
    <x v="3"/>
    <x v="1"/>
    <x v="0"/>
    <n v="11"/>
  </r>
  <r>
    <x v="5"/>
    <s v="Justice Agency 5"/>
    <x v="3"/>
    <x v="1"/>
    <x v="0"/>
    <n v="7"/>
  </r>
  <r>
    <x v="5"/>
    <s v="Justice Agency 6"/>
    <x v="3"/>
    <x v="1"/>
    <x v="0"/>
    <n v="267"/>
  </r>
  <r>
    <x v="5"/>
    <s v="Justice Agency 7"/>
    <x v="3"/>
    <x v="1"/>
    <x v="0"/>
    <n v="69"/>
  </r>
  <r>
    <x v="5"/>
    <s v="Justice Agency 8"/>
    <x v="3"/>
    <x v="1"/>
    <x v="0"/>
    <n v="22"/>
  </r>
  <r>
    <x v="5"/>
    <s v="Justice Agency 9"/>
    <x v="3"/>
    <x v="1"/>
    <x v="0"/>
    <n v="1900"/>
  </r>
  <r>
    <x v="6"/>
    <s v="Planning &amp; Environment Agency 1"/>
    <x v="3"/>
    <x v="1"/>
    <x v="0"/>
    <n v="63"/>
  </r>
  <r>
    <x v="6"/>
    <s v="Planning &amp; Environment Agency 2"/>
    <x v="3"/>
    <x v="1"/>
    <x v="0"/>
    <n v="161"/>
  </r>
  <r>
    <x v="6"/>
    <s v="Planning &amp; Environment Agency 3"/>
    <x v="3"/>
    <x v="1"/>
    <x v="0"/>
    <n v="92"/>
  </r>
  <r>
    <x v="6"/>
    <s v="Planning &amp; Environment Agency 4"/>
    <x v="3"/>
    <x v="1"/>
    <x v="0"/>
    <n v="16"/>
  </r>
  <r>
    <x v="6"/>
    <s v="Planning &amp; Environment Agency 5"/>
    <x v="3"/>
    <x v="1"/>
    <x v="0"/>
    <n v="649"/>
  </r>
  <r>
    <x v="6"/>
    <s v="Planning &amp; Environment Agency 6"/>
    <x v="3"/>
    <x v="1"/>
    <x v="0"/>
    <n v="17"/>
  </r>
  <r>
    <x v="6"/>
    <s v="Planning &amp; Environment Agency 7"/>
    <x v="3"/>
    <x v="1"/>
    <x v="0"/>
    <n v="123"/>
  </r>
  <r>
    <x v="6"/>
    <s v="Planning &amp; Environment Agency 8"/>
    <x v="3"/>
    <x v="1"/>
    <x v="0"/>
    <n v="135"/>
  </r>
  <r>
    <x v="7"/>
    <s v="Premier &amp; Cabinet Agency 1"/>
    <x v="3"/>
    <x v="1"/>
    <x v="0"/>
    <n v="6"/>
  </r>
  <r>
    <x v="7"/>
    <s v="Premier &amp; Cabinet Agency 10"/>
    <x v="3"/>
    <x v="1"/>
    <x v="0"/>
    <n v="10"/>
  </r>
  <r>
    <x v="7"/>
    <s v="Premier &amp; Cabinet Agency 11"/>
    <x v="3"/>
    <x v="1"/>
    <x v="0"/>
    <n v="17"/>
  </r>
  <r>
    <x v="7"/>
    <s v="Premier &amp; Cabinet Agency 2"/>
    <x v="3"/>
    <x v="1"/>
    <x v="0"/>
    <n v="80"/>
  </r>
  <r>
    <x v="7"/>
    <s v="Premier &amp; Cabinet Agency 3"/>
    <x v="3"/>
    <x v="1"/>
    <x v="0"/>
    <n v="18"/>
  </r>
  <r>
    <x v="7"/>
    <s v="Premier &amp; Cabinet Agency 4"/>
    <x v="3"/>
    <x v="1"/>
    <x v="0"/>
    <n v="27"/>
  </r>
  <r>
    <x v="7"/>
    <s v="Premier &amp; Cabinet Agency 5"/>
    <x v="3"/>
    <x v="1"/>
    <x v="0"/>
    <n v="10"/>
  </r>
  <r>
    <x v="7"/>
    <s v="Premier &amp; Cabinet Agency 6"/>
    <x v="3"/>
    <x v="1"/>
    <x v="0"/>
    <n v="6"/>
  </r>
  <r>
    <x v="7"/>
    <s v="Premier &amp; Cabinet Agency 7"/>
    <x v="3"/>
    <x v="1"/>
    <x v="0"/>
    <n v="6"/>
  </r>
  <r>
    <x v="7"/>
    <s v="Premier &amp; Cabinet Agency 8"/>
    <x v="3"/>
    <x v="1"/>
    <x v="0"/>
    <n v="58"/>
  </r>
  <r>
    <x v="7"/>
    <s v="Premier &amp; Cabinet Agency 9"/>
    <x v="3"/>
    <x v="1"/>
    <x v="0"/>
    <n v="50"/>
  </r>
  <r>
    <x v="8"/>
    <s v="Transport Agency 1"/>
    <x v="3"/>
    <x v="1"/>
    <x v="0"/>
    <n v="132"/>
  </r>
  <r>
    <x v="8"/>
    <s v="Transport Agency 2"/>
    <x v="3"/>
    <x v="1"/>
    <x v="0"/>
    <n v="25"/>
  </r>
  <r>
    <x v="8"/>
    <s v="Transport Agency 3"/>
    <x v="3"/>
    <x v="1"/>
    <x v="0"/>
    <n v="783"/>
  </r>
  <r>
    <x v="8"/>
    <s v="Transport Agency 4"/>
    <x v="3"/>
    <x v="1"/>
    <x v="0"/>
    <n v="79"/>
  </r>
  <r>
    <x v="8"/>
    <s v="Transport Agency 5"/>
    <x v="3"/>
    <x v="1"/>
    <x v="0"/>
    <n v="206"/>
  </r>
  <r>
    <x v="8"/>
    <s v="Transport Agency 6"/>
    <x v="3"/>
    <x v="1"/>
    <x v="0"/>
    <n v="205"/>
  </r>
  <r>
    <x v="9"/>
    <s v="Treasury Agency 1"/>
    <x v="3"/>
    <x v="1"/>
    <x v="0"/>
    <n v="69"/>
  </r>
  <r>
    <x v="9"/>
    <s v="Treasury Agency 2"/>
    <x v="3"/>
    <x v="1"/>
    <x v="0"/>
    <n v="6"/>
  </r>
  <r>
    <x v="9"/>
    <s v="Treasury Agency 3"/>
    <x v="3"/>
    <x v="1"/>
    <x v="0"/>
    <n v="42"/>
  </r>
  <r>
    <x v="0"/>
    <s v="Education Agency 1"/>
    <x v="3"/>
    <x v="1"/>
    <x v="1"/>
    <n v="6"/>
  </r>
  <r>
    <x v="0"/>
    <s v="Education Agency 2"/>
    <x v="3"/>
    <x v="1"/>
    <x v="1"/>
    <n v="1712"/>
  </r>
  <r>
    <x v="0"/>
    <s v="Education Agency 3"/>
    <x v="3"/>
    <x v="1"/>
    <x v="1"/>
    <n v="2211"/>
  </r>
  <r>
    <x v="0"/>
    <s v="Education Agency 4"/>
    <x v="3"/>
    <x v="1"/>
    <x v="1"/>
    <n v="3512"/>
  </r>
  <r>
    <x v="1"/>
    <s v="Family &amp; Community Services Agency 1"/>
    <x v="3"/>
    <x v="1"/>
    <x v="1"/>
    <n v="722"/>
  </r>
  <r>
    <x v="1"/>
    <s v="Family &amp; Community Services Agency 2"/>
    <x v="3"/>
    <x v="1"/>
    <x v="1"/>
    <n v="5"/>
  </r>
  <r>
    <x v="1"/>
    <s v="Family &amp; Community Services Agency 3"/>
    <x v="3"/>
    <x v="1"/>
    <x v="1"/>
    <n v="5"/>
  </r>
  <r>
    <x v="2"/>
    <s v="Finance, Services &amp; Innovation Agency 1"/>
    <x v="3"/>
    <x v="1"/>
    <x v="1"/>
    <n v="351"/>
  </r>
  <r>
    <x v="2"/>
    <s v="Finance, Services &amp; Innovation Agency 2"/>
    <x v="3"/>
    <x v="1"/>
    <x v="1"/>
    <n v="91"/>
  </r>
  <r>
    <x v="3"/>
    <s v="Health Agency 1"/>
    <x v="3"/>
    <x v="1"/>
    <x v="1"/>
    <n v="6"/>
  </r>
  <r>
    <x v="3"/>
    <s v="Health Agency 10"/>
    <x v="3"/>
    <x v="1"/>
    <x v="1"/>
    <n v="5"/>
  </r>
  <r>
    <x v="3"/>
    <s v="Health Agency 11"/>
    <x v="3"/>
    <x v="1"/>
    <x v="1"/>
    <n v="10"/>
  </r>
  <r>
    <x v="3"/>
    <s v="Health Agency 12"/>
    <x v="3"/>
    <x v="1"/>
    <x v="1"/>
    <n v="5"/>
  </r>
  <r>
    <x v="3"/>
    <s v="Health Agency 13"/>
    <x v="3"/>
    <x v="1"/>
    <x v="1"/>
    <n v="216"/>
  </r>
  <r>
    <x v="3"/>
    <s v="Health Agency 14"/>
    <x v="3"/>
    <x v="1"/>
    <x v="1"/>
    <n v="5"/>
  </r>
  <r>
    <x v="3"/>
    <s v="Health Agency 15"/>
    <x v="3"/>
    <x v="1"/>
    <x v="1"/>
    <n v="6"/>
  </r>
  <r>
    <x v="3"/>
    <s v="Health Agency 16"/>
    <x v="3"/>
    <x v="1"/>
    <x v="1"/>
    <n v="409"/>
  </r>
  <r>
    <x v="3"/>
    <s v="Health Agency 17"/>
    <x v="3"/>
    <x v="1"/>
    <x v="1"/>
    <n v="585"/>
  </r>
  <r>
    <x v="3"/>
    <s v="Health Agency 18"/>
    <x v="3"/>
    <x v="1"/>
    <x v="1"/>
    <n v="300"/>
  </r>
  <r>
    <x v="3"/>
    <s v="Health Agency 19"/>
    <x v="3"/>
    <x v="1"/>
    <x v="1"/>
    <n v="92"/>
  </r>
  <r>
    <x v="3"/>
    <s v="Health Agency 2"/>
    <x v="3"/>
    <x v="1"/>
    <x v="1"/>
    <n v="41"/>
  </r>
  <r>
    <x v="3"/>
    <s v="Health Agency 20"/>
    <x v="3"/>
    <x v="1"/>
    <x v="1"/>
    <n v="6"/>
  </r>
  <r>
    <x v="3"/>
    <s v="Health Agency 21"/>
    <x v="3"/>
    <x v="1"/>
    <x v="1"/>
    <n v="281"/>
  </r>
  <r>
    <x v="3"/>
    <s v="Health Agency 22"/>
    <x v="3"/>
    <x v="1"/>
    <x v="1"/>
    <n v="6"/>
  </r>
  <r>
    <x v="3"/>
    <s v="Health Agency 23"/>
    <x v="3"/>
    <x v="1"/>
    <x v="1"/>
    <n v="84"/>
  </r>
  <r>
    <x v="3"/>
    <s v="Health Agency 24"/>
    <x v="3"/>
    <x v="1"/>
    <x v="1"/>
    <n v="217"/>
  </r>
  <r>
    <x v="3"/>
    <s v="Health Agency 25"/>
    <x v="3"/>
    <x v="1"/>
    <x v="1"/>
    <n v="411"/>
  </r>
  <r>
    <x v="3"/>
    <s v="Health Agency 26"/>
    <x v="3"/>
    <x v="1"/>
    <x v="1"/>
    <n v="544"/>
  </r>
  <r>
    <x v="3"/>
    <s v="Health Agency 27"/>
    <x v="3"/>
    <x v="1"/>
    <x v="1"/>
    <n v="534"/>
  </r>
  <r>
    <x v="3"/>
    <s v="Health Agency 28"/>
    <x v="3"/>
    <x v="1"/>
    <x v="1"/>
    <n v="454"/>
  </r>
  <r>
    <x v="3"/>
    <s v="Health Agency 29"/>
    <x v="3"/>
    <x v="1"/>
    <x v="1"/>
    <n v="159"/>
  </r>
  <r>
    <x v="3"/>
    <s v="Health Agency 3"/>
    <x v="3"/>
    <x v="1"/>
    <x v="1"/>
    <n v="94"/>
  </r>
  <r>
    <x v="3"/>
    <s v="Health Agency 30"/>
    <x v="3"/>
    <x v="1"/>
    <x v="1"/>
    <n v="223"/>
  </r>
  <r>
    <x v="3"/>
    <s v="Health Agency 31"/>
    <x v="3"/>
    <x v="1"/>
    <x v="1"/>
    <n v="854"/>
  </r>
  <r>
    <x v="3"/>
    <s v="Health Agency 32"/>
    <x v="3"/>
    <x v="1"/>
    <x v="1"/>
    <n v="153"/>
  </r>
  <r>
    <x v="3"/>
    <s v="Health Agency 33"/>
    <x v="3"/>
    <x v="1"/>
    <x v="1"/>
    <n v="454"/>
  </r>
  <r>
    <x v="3"/>
    <s v="Health Agency 4"/>
    <x v="3"/>
    <x v="1"/>
    <x v="1"/>
    <n v="6"/>
  </r>
  <r>
    <x v="3"/>
    <s v="Health Agency 5"/>
    <x v="3"/>
    <x v="1"/>
    <x v="1"/>
    <n v="6"/>
  </r>
  <r>
    <x v="3"/>
    <s v="Health Agency 6"/>
    <x v="3"/>
    <x v="1"/>
    <x v="1"/>
    <n v="299"/>
  </r>
  <r>
    <x v="3"/>
    <s v="Health Agency 7"/>
    <x v="3"/>
    <x v="1"/>
    <x v="1"/>
    <n v="6"/>
  </r>
  <r>
    <x v="3"/>
    <s v="Health Agency 8"/>
    <x v="3"/>
    <x v="1"/>
    <x v="1"/>
    <n v="6"/>
  </r>
  <r>
    <x v="3"/>
    <s v="Health Agency 9"/>
    <x v="3"/>
    <x v="1"/>
    <x v="1"/>
    <n v="7"/>
  </r>
  <r>
    <x v="4"/>
    <s v="Industry Agency 1"/>
    <x v="3"/>
    <x v="1"/>
    <x v="1"/>
    <n v="52"/>
  </r>
  <r>
    <x v="4"/>
    <s v="Industry Agency 2"/>
    <x v="3"/>
    <x v="1"/>
    <x v="1"/>
    <n v="5"/>
  </r>
  <r>
    <x v="4"/>
    <s v="Industry Agency 3"/>
    <x v="3"/>
    <x v="1"/>
    <x v="1"/>
    <n v="7"/>
  </r>
  <r>
    <x v="4"/>
    <s v="Industry Agency 4"/>
    <x v="3"/>
    <x v="1"/>
    <x v="1"/>
    <n v="6"/>
  </r>
  <r>
    <x v="4"/>
    <s v="Industry Agency 5"/>
    <x v="3"/>
    <x v="1"/>
    <x v="1"/>
    <n v="33"/>
  </r>
  <r>
    <x v="4"/>
    <s v="Industry Agency 6"/>
    <x v="3"/>
    <x v="1"/>
    <x v="1"/>
    <n v="9"/>
  </r>
  <r>
    <x v="4"/>
    <s v="Industry Agency 7"/>
    <x v="3"/>
    <x v="1"/>
    <x v="1"/>
    <n v="219"/>
  </r>
  <r>
    <x v="4"/>
    <s v="Industry Agency 8"/>
    <x v="3"/>
    <x v="1"/>
    <x v="1"/>
    <n v="6"/>
  </r>
  <r>
    <x v="5"/>
    <s v="Justice Agency 1"/>
    <x v="3"/>
    <x v="1"/>
    <x v="1"/>
    <n v="11"/>
  </r>
  <r>
    <x v="5"/>
    <s v="Justice Agency 10"/>
    <x v="3"/>
    <x v="1"/>
    <x v="1"/>
    <n v="6"/>
  </r>
  <r>
    <x v="5"/>
    <s v="Justice Agency 11"/>
    <x v="3"/>
    <x v="1"/>
    <x v="1"/>
    <n v="6"/>
  </r>
  <r>
    <x v="5"/>
    <s v="Justice Agency 12"/>
    <x v="3"/>
    <x v="1"/>
    <x v="1"/>
    <n v="6"/>
  </r>
  <r>
    <x v="5"/>
    <s v="Justice Agency 13"/>
    <x v="3"/>
    <x v="1"/>
    <x v="1"/>
    <n v="6"/>
  </r>
  <r>
    <x v="5"/>
    <s v="Justice Agency 14"/>
    <x v="3"/>
    <x v="1"/>
    <x v="1"/>
    <n v="6"/>
  </r>
  <r>
    <x v="5"/>
    <s v="Justice Agency 2"/>
    <x v="3"/>
    <x v="1"/>
    <x v="1"/>
    <n v="6"/>
  </r>
  <r>
    <x v="5"/>
    <s v="Justice Agency 3"/>
    <x v="3"/>
    <x v="1"/>
    <x v="1"/>
    <n v="137"/>
  </r>
  <r>
    <x v="5"/>
    <s v="Justice Agency 4"/>
    <x v="3"/>
    <x v="1"/>
    <x v="1"/>
    <n v="354"/>
  </r>
  <r>
    <x v="5"/>
    <s v="Justice Agency 5"/>
    <x v="3"/>
    <x v="1"/>
    <x v="1"/>
    <n v="5"/>
  </r>
  <r>
    <x v="5"/>
    <s v="Justice Agency 6"/>
    <x v="3"/>
    <x v="1"/>
    <x v="1"/>
    <n v="26"/>
  </r>
  <r>
    <x v="5"/>
    <s v="Justice Agency 7"/>
    <x v="3"/>
    <x v="1"/>
    <x v="1"/>
    <n v="8"/>
  </r>
  <r>
    <x v="5"/>
    <s v="Justice Agency 8"/>
    <x v="3"/>
    <x v="1"/>
    <x v="1"/>
    <n v="6"/>
  </r>
  <r>
    <x v="5"/>
    <s v="Justice Agency 9"/>
    <x v="3"/>
    <x v="1"/>
    <x v="1"/>
    <n v="152"/>
  </r>
  <r>
    <x v="6"/>
    <s v="Planning &amp; Environment Agency 1"/>
    <x v="3"/>
    <x v="1"/>
    <x v="1"/>
    <n v="17"/>
  </r>
  <r>
    <x v="6"/>
    <s v="Planning &amp; Environment Agency 2"/>
    <x v="3"/>
    <x v="1"/>
    <x v="1"/>
    <n v="26"/>
  </r>
  <r>
    <x v="6"/>
    <s v="Planning &amp; Environment Agency 3"/>
    <x v="3"/>
    <x v="1"/>
    <x v="1"/>
    <n v="16"/>
  </r>
  <r>
    <x v="6"/>
    <s v="Planning &amp; Environment Agency 4"/>
    <x v="3"/>
    <x v="1"/>
    <x v="1"/>
    <n v="6"/>
  </r>
  <r>
    <x v="6"/>
    <s v="Planning &amp; Environment Agency 5"/>
    <x v="3"/>
    <x v="1"/>
    <x v="1"/>
    <n v="141"/>
  </r>
  <r>
    <x v="6"/>
    <s v="Planning &amp; Environment Agency 6"/>
    <x v="3"/>
    <x v="1"/>
    <x v="1"/>
    <n v="13"/>
  </r>
  <r>
    <x v="6"/>
    <s v="Planning &amp; Environment Agency 7"/>
    <x v="3"/>
    <x v="1"/>
    <x v="1"/>
    <n v="85"/>
  </r>
  <r>
    <x v="6"/>
    <s v="Planning &amp; Environment Agency 8"/>
    <x v="3"/>
    <x v="1"/>
    <x v="1"/>
    <n v="16"/>
  </r>
  <r>
    <x v="7"/>
    <s v="Premier &amp; Cabinet Agency 1"/>
    <x v="3"/>
    <x v="1"/>
    <x v="1"/>
    <n v="6"/>
  </r>
  <r>
    <x v="7"/>
    <s v="Premier &amp; Cabinet Agency 10"/>
    <x v="3"/>
    <x v="1"/>
    <x v="1"/>
    <n v="5"/>
  </r>
  <r>
    <x v="7"/>
    <s v="Premier &amp; Cabinet Agency 11"/>
    <x v="3"/>
    <x v="1"/>
    <x v="1"/>
    <n v="6"/>
  </r>
  <r>
    <x v="7"/>
    <s v="Premier &amp; Cabinet Agency 2"/>
    <x v="3"/>
    <x v="1"/>
    <x v="1"/>
    <n v="8"/>
  </r>
  <r>
    <x v="7"/>
    <s v="Premier &amp; Cabinet Agency 3"/>
    <x v="3"/>
    <x v="1"/>
    <x v="1"/>
    <n v="5"/>
  </r>
  <r>
    <x v="7"/>
    <s v="Premier &amp; Cabinet Agency 4"/>
    <x v="3"/>
    <x v="1"/>
    <x v="1"/>
    <n v="6"/>
  </r>
  <r>
    <x v="7"/>
    <s v="Premier &amp; Cabinet Agency 5"/>
    <x v="3"/>
    <x v="1"/>
    <x v="1"/>
    <n v="10"/>
  </r>
  <r>
    <x v="7"/>
    <s v="Premier &amp; Cabinet Agency 6"/>
    <x v="3"/>
    <x v="1"/>
    <x v="1"/>
    <n v="5"/>
  </r>
  <r>
    <x v="7"/>
    <s v="Premier &amp; Cabinet Agency 7"/>
    <x v="3"/>
    <x v="1"/>
    <x v="1"/>
    <n v="5"/>
  </r>
  <r>
    <x v="7"/>
    <s v="Premier &amp; Cabinet Agency 8"/>
    <x v="3"/>
    <x v="1"/>
    <x v="1"/>
    <n v="7"/>
  </r>
  <r>
    <x v="7"/>
    <s v="Premier &amp; Cabinet Agency 9"/>
    <x v="3"/>
    <x v="1"/>
    <x v="1"/>
    <n v="6"/>
  </r>
  <r>
    <x v="8"/>
    <s v="Transport Agency 1"/>
    <x v="3"/>
    <x v="1"/>
    <x v="1"/>
    <n v="55"/>
  </r>
  <r>
    <x v="8"/>
    <s v="Transport Agency 2"/>
    <x v="3"/>
    <x v="1"/>
    <x v="1"/>
    <n v="11"/>
  </r>
  <r>
    <x v="8"/>
    <s v="Transport Agency 3"/>
    <x v="3"/>
    <x v="1"/>
    <x v="1"/>
    <n v="500"/>
  </r>
  <r>
    <x v="8"/>
    <s v="Transport Agency 4"/>
    <x v="3"/>
    <x v="1"/>
    <x v="1"/>
    <n v="526"/>
  </r>
  <r>
    <x v="8"/>
    <s v="Transport Agency 5"/>
    <x v="3"/>
    <x v="1"/>
    <x v="1"/>
    <n v="699"/>
  </r>
  <r>
    <x v="8"/>
    <s v="Transport Agency 6"/>
    <x v="3"/>
    <x v="1"/>
    <x v="1"/>
    <n v="338"/>
  </r>
  <r>
    <x v="9"/>
    <s v="Treasury Agency 1"/>
    <x v="3"/>
    <x v="1"/>
    <x v="1"/>
    <n v="6"/>
  </r>
  <r>
    <x v="9"/>
    <s v="Treasury Agency 2"/>
    <x v="3"/>
    <x v="1"/>
    <x v="1"/>
    <n v="5"/>
  </r>
  <r>
    <x v="9"/>
    <s v="Treasury Agency 3"/>
    <x v="3"/>
    <x v="1"/>
    <x v="1"/>
    <n v="6"/>
  </r>
  <r>
    <x v="0"/>
    <s v="Education Agency 1"/>
    <x v="4"/>
    <x v="0"/>
    <x v="0"/>
    <n v="247"/>
  </r>
  <r>
    <x v="0"/>
    <s v="Education Agency 2"/>
    <x v="4"/>
    <x v="0"/>
    <x v="0"/>
    <n v="2666"/>
  </r>
  <r>
    <x v="0"/>
    <s v="Education Agency 3"/>
    <x v="4"/>
    <x v="0"/>
    <x v="0"/>
    <n v="13"/>
  </r>
  <r>
    <x v="0"/>
    <s v="Education Agency 4"/>
    <x v="4"/>
    <x v="0"/>
    <x v="0"/>
    <n v="41521"/>
  </r>
  <r>
    <x v="1"/>
    <s v="Family &amp; Community Services Agency 1"/>
    <x v="4"/>
    <x v="0"/>
    <x v="0"/>
    <n v="6734"/>
  </r>
  <r>
    <x v="1"/>
    <s v="Family &amp; Community Services Agency 2"/>
    <x v="4"/>
    <x v="0"/>
    <x v="0"/>
    <n v="43"/>
  </r>
  <r>
    <x v="1"/>
    <s v="Family &amp; Community Services Agency 3"/>
    <x v="4"/>
    <x v="0"/>
    <x v="0"/>
    <n v="91"/>
  </r>
  <r>
    <x v="2"/>
    <s v="Finance, Services &amp; Innovation Agency 1"/>
    <x v="4"/>
    <x v="0"/>
    <x v="0"/>
    <n v="2454"/>
  </r>
  <r>
    <x v="2"/>
    <s v="Finance, Services &amp; Innovation Agency 2"/>
    <x v="4"/>
    <x v="0"/>
    <x v="0"/>
    <n v="1240"/>
  </r>
  <r>
    <x v="3"/>
    <s v="Health Agency 1"/>
    <x v="4"/>
    <x v="0"/>
    <x v="0"/>
    <n v="102"/>
  </r>
  <r>
    <x v="3"/>
    <s v="Health Agency 10"/>
    <x v="4"/>
    <x v="0"/>
    <x v="0"/>
    <n v="65"/>
  </r>
  <r>
    <x v="3"/>
    <s v="Health Agency 11"/>
    <x v="4"/>
    <x v="0"/>
    <x v="0"/>
    <n v="116"/>
  </r>
  <r>
    <x v="3"/>
    <s v="Health Agency 12"/>
    <x v="4"/>
    <x v="0"/>
    <x v="0"/>
    <n v="30"/>
  </r>
  <r>
    <x v="3"/>
    <s v="Health Agency 13"/>
    <x v="4"/>
    <x v="0"/>
    <x v="0"/>
    <n v="2376"/>
  </r>
  <r>
    <x v="3"/>
    <s v="Health Agency 14"/>
    <x v="4"/>
    <x v="0"/>
    <x v="0"/>
    <n v="106"/>
  </r>
  <r>
    <x v="3"/>
    <s v="Health Agency 15"/>
    <x v="4"/>
    <x v="0"/>
    <x v="0"/>
    <n v="120"/>
  </r>
  <r>
    <x v="3"/>
    <s v="Health Agency 16"/>
    <x v="4"/>
    <x v="0"/>
    <x v="0"/>
    <n v="3196"/>
  </r>
  <r>
    <x v="3"/>
    <s v="Health Agency 17"/>
    <x v="4"/>
    <x v="0"/>
    <x v="0"/>
    <n v="6173"/>
  </r>
  <r>
    <x v="3"/>
    <s v="Health Agency 18"/>
    <x v="4"/>
    <x v="0"/>
    <x v="0"/>
    <n v="2899"/>
  </r>
  <r>
    <x v="3"/>
    <s v="Health Agency 19"/>
    <x v="4"/>
    <x v="0"/>
    <x v="0"/>
    <n v="766"/>
  </r>
  <r>
    <x v="3"/>
    <s v="Health Agency 2"/>
    <x v="4"/>
    <x v="0"/>
    <x v="0"/>
    <n v="311"/>
  </r>
  <r>
    <x v="3"/>
    <s v="Health Agency 20"/>
    <x v="4"/>
    <x v="0"/>
    <x v="0"/>
    <n v="18"/>
  </r>
  <r>
    <x v="3"/>
    <s v="Health Agency 21"/>
    <x v="4"/>
    <x v="0"/>
    <x v="0"/>
    <n v="1499"/>
  </r>
  <r>
    <x v="3"/>
    <s v="Health Agency 22"/>
    <x v="4"/>
    <x v="0"/>
    <x v="0"/>
    <n v="632"/>
  </r>
  <r>
    <x v="3"/>
    <s v="Health Agency 23"/>
    <x v="4"/>
    <x v="0"/>
    <x v="0"/>
    <n v="1652"/>
  </r>
  <r>
    <x v="3"/>
    <s v="Health Agency 24"/>
    <x v="4"/>
    <x v="0"/>
    <x v="0"/>
    <n v="2716"/>
  </r>
  <r>
    <x v="3"/>
    <s v="Health Agency 25"/>
    <x v="4"/>
    <x v="0"/>
    <x v="0"/>
    <n v="1572"/>
  </r>
  <r>
    <x v="3"/>
    <s v="Health Agency 26"/>
    <x v="4"/>
    <x v="0"/>
    <x v="0"/>
    <n v="5198"/>
  </r>
  <r>
    <x v="3"/>
    <s v="Health Agency 27"/>
    <x v="4"/>
    <x v="0"/>
    <x v="0"/>
    <n v="6452"/>
  </r>
  <r>
    <x v="3"/>
    <s v="Health Agency 28"/>
    <x v="4"/>
    <x v="0"/>
    <x v="0"/>
    <n v="6903"/>
  </r>
  <r>
    <x v="3"/>
    <s v="Health Agency 29"/>
    <x v="4"/>
    <x v="0"/>
    <x v="0"/>
    <n v="929"/>
  </r>
  <r>
    <x v="3"/>
    <s v="Health Agency 3"/>
    <x v="4"/>
    <x v="0"/>
    <x v="0"/>
    <n v="2012"/>
  </r>
  <r>
    <x v="3"/>
    <s v="Health Agency 30"/>
    <x v="4"/>
    <x v="0"/>
    <x v="0"/>
    <n v="3130"/>
  </r>
  <r>
    <x v="3"/>
    <s v="Health Agency 31"/>
    <x v="4"/>
    <x v="0"/>
    <x v="0"/>
    <n v="5121"/>
  </r>
  <r>
    <x v="3"/>
    <s v="Health Agency 32"/>
    <x v="4"/>
    <x v="0"/>
    <x v="0"/>
    <n v="2836"/>
  </r>
  <r>
    <x v="3"/>
    <s v="Health Agency 33"/>
    <x v="4"/>
    <x v="0"/>
    <x v="0"/>
    <n v="6866"/>
  </r>
  <r>
    <x v="3"/>
    <s v="Health Agency 4"/>
    <x v="4"/>
    <x v="0"/>
    <x v="0"/>
    <n v="27"/>
  </r>
  <r>
    <x v="3"/>
    <s v="Health Agency 5"/>
    <x v="4"/>
    <x v="0"/>
    <x v="0"/>
    <n v="175"/>
  </r>
  <r>
    <x v="3"/>
    <s v="Health Agency 6"/>
    <x v="4"/>
    <x v="0"/>
    <x v="0"/>
    <n v="2852"/>
  </r>
  <r>
    <x v="3"/>
    <s v="Health Agency 7"/>
    <x v="4"/>
    <x v="0"/>
    <x v="0"/>
    <n v="66"/>
  </r>
  <r>
    <x v="3"/>
    <s v="Health Agency 8"/>
    <x v="4"/>
    <x v="0"/>
    <x v="0"/>
    <n v="308"/>
  </r>
  <r>
    <x v="3"/>
    <s v="Health Agency 9"/>
    <x v="4"/>
    <x v="0"/>
    <x v="0"/>
    <n v="436"/>
  </r>
  <r>
    <x v="4"/>
    <s v="Industry Agency 1"/>
    <x v="4"/>
    <x v="0"/>
    <x v="0"/>
    <n v="1977"/>
  </r>
  <r>
    <x v="4"/>
    <s v="Industry Agency 2"/>
    <x v="4"/>
    <x v="0"/>
    <x v="0"/>
    <n v="126"/>
  </r>
  <r>
    <x v="4"/>
    <s v="Industry Agency 3"/>
    <x v="4"/>
    <x v="0"/>
    <x v="0"/>
    <n v="95"/>
  </r>
  <r>
    <x v="4"/>
    <s v="Industry Agency 4"/>
    <x v="4"/>
    <x v="0"/>
    <x v="0"/>
    <n v="28"/>
  </r>
  <r>
    <x v="4"/>
    <s v="Industry Agency 5"/>
    <x v="4"/>
    <x v="0"/>
    <x v="0"/>
    <n v="333"/>
  </r>
  <r>
    <x v="4"/>
    <s v="Industry Agency 6"/>
    <x v="4"/>
    <x v="0"/>
    <x v="0"/>
    <n v="33"/>
  </r>
  <r>
    <x v="4"/>
    <s v="Industry Agency 7"/>
    <x v="4"/>
    <x v="0"/>
    <x v="0"/>
    <n v="2941"/>
  </r>
  <r>
    <x v="4"/>
    <s v="Industry Agency 8"/>
    <x v="4"/>
    <x v="0"/>
    <x v="0"/>
    <n v="206"/>
  </r>
  <r>
    <x v="5"/>
    <s v="Justice Agency 1"/>
    <x v="4"/>
    <x v="0"/>
    <x v="0"/>
    <n v="92"/>
  </r>
  <r>
    <x v="5"/>
    <s v="Justice Agency 10"/>
    <x v="4"/>
    <x v="0"/>
    <x v="0"/>
    <n v="479"/>
  </r>
  <r>
    <x v="5"/>
    <s v="Justice Agency 11"/>
    <x v="4"/>
    <x v="0"/>
    <x v="0"/>
    <n v="291"/>
  </r>
  <r>
    <x v="5"/>
    <s v="Justice Agency 12"/>
    <x v="4"/>
    <x v="0"/>
    <x v="0"/>
    <n v="175"/>
  </r>
  <r>
    <x v="5"/>
    <s v="Justice Agency 13"/>
    <x v="4"/>
    <x v="0"/>
    <x v="0"/>
    <n v="15"/>
  </r>
  <r>
    <x v="5"/>
    <s v="Justice Agency 14"/>
    <x v="4"/>
    <x v="0"/>
    <x v="0"/>
    <n v="118"/>
  </r>
  <r>
    <x v="5"/>
    <s v="Justice Agency 2"/>
    <x v="4"/>
    <x v="0"/>
    <x v="0"/>
    <n v="236"/>
  </r>
  <r>
    <x v="5"/>
    <s v="Justice Agency 3"/>
    <x v="4"/>
    <x v="0"/>
    <x v="0"/>
    <n v="6446"/>
  </r>
  <r>
    <x v="5"/>
    <s v="Justice Agency 4"/>
    <x v="4"/>
    <x v="0"/>
    <x v="0"/>
    <n v="528"/>
  </r>
  <r>
    <x v="5"/>
    <s v="Justice Agency 5"/>
    <x v="4"/>
    <x v="0"/>
    <x v="0"/>
    <n v="10"/>
  </r>
  <r>
    <x v="5"/>
    <s v="Justice Agency 6"/>
    <x v="4"/>
    <x v="0"/>
    <x v="0"/>
    <n v="748"/>
  </r>
  <r>
    <x v="5"/>
    <s v="Justice Agency 7"/>
    <x v="4"/>
    <x v="0"/>
    <x v="0"/>
    <n v="172"/>
  </r>
  <r>
    <x v="5"/>
    <s v="Justice Agency 8"/>
    <x v="4"/>
    <x v="0"/>
    <x v="0"/>
    <n v="61"/>
  </r>
  <r>
    <x v="5"/>
    <s v="Justice Agency 9"/>
    <x v="4"/>
    <x v="0"/>
    <x v="0"/>
    <n v="6030"/>
  </r>
  <r>
    <x v="6"/>
    <s v="Planning &amp; Environment Agency 1"/>
    <x v="4"/>
    <x v="0"/>
    <x v="0"/>
    <n v="106"/>
  </r>
  <r>
    <x v="6"/>
    <s v="Planning &amp; Environment Agency 2"/>
    <x v="4"/>
    <x v="0"/>
    <x v="0"/>
    <n v="955"/>
  </r>
  <r>
    <x v="6"/>
    <s v="Planning &amp; Environment Agency 3"/>
    <x v="4"/>
    <x v="0"/>
    <x v="0"/>
    <n v="288"/>
  </r>
  <r>
    <x v="6"/>
    <s v="Planning &amp; Environment Agency 4"/>
    <x v="4"/>
    <x v="0"/>
    <x v="0"/>
    <n v="73"/>
  </r>
  <r>
    <x v="6"/>
    <s v="Planning &amp; Environment Agency 5"/>
    <x v="4"/>
    <x v="0"/>
    <x v="0"/>
    <n v="1324"/>
  </r>
  <r>
    <x v="6"/>
    <s v="Planning &amp; Environment Agency 6"/>
    <x v="4"/>
    <x v="0"/>
    <x v="0"/>
    <n v="54"/>
  </r>
  <r>
    <x v="6"/>
    <s v="Planning &amp; Environment Agency 7"/>
    <x v="4"/>
    <x v="0"/>
    <x v="0"/>
    <n v="222"/>
  </r>
  <r>
    <x v="6"/>
    <s v="Planning &amp; Environment Agency 8"/>
    <x v="4"/>
    <x v="0"/>
    <x v="0"/>
    <n v="792"/>
  </r>
  <r>
    <x v="7"/>
    <s v="Premier &amp; Cabinet Agency 1"/>
    <x v="4"/>
    <x v="0"/>
    <x v="0"/>
    <n v="30"/>
  </r>
  <r>
    <x v="7"/>
    <s v="Premier &amp; Cabinet Agency 10"/>
    <x v="4"/>
    <x v="0"/>
    <x v="0"/>
    <n v="30"/>
  </r>
  <r>
    <x v="7"/>
    <s v="Premier &amp; Cabinet Agency 11"/>
    <x v="4"/>
    <x v="0"/>
    <x v="0"/>
    <n v="85"/>
  </r>
  <r>
    <x v="7"/>
    <s v="Premier &amp; Cabinet Agency 2"/>
    <x v="4"/>
    <x v="0"/>
    <x v="0"/>
    <n v="407"/>
  </r>
  <r>
    <x v="7"/>
    <s v="Premier &amp; Cabinet Agency 3"/>
    <x v="4"/>
    <x v="0"/>
    <x v="0"/>
    <n v="116"/>
  </r>
  <r>
    <x v="7"/>
    <s v="Premier &amp; Cabinet Agency 4"/>
    <x v="4"/>
    <x v="0"/>
    <x v="0"/>
    <n v="55"/>
  </r>
  <r>
    <x v="7"/>
    <s v="Premier &amp; Cabinet Agency 5"/>
    <x v="4"/>
    <x v="0"/>
    <x v="0"/>
    <n v="42"/>
  </r>
  <r>
    <x v="7"/>
    <s v="Premier &amp; Cabinet Agency 6"/>
    <x v="4"/>
    <x v="0"/>
    <x v="0"/>
    <n v="10"/>
  </r>
  <r>
    <x v="7"/>
    <s v="Premier &amp; Cabinet Agency 7"/>
    <x v="4"/>
    <x v="0"/>
    <x v="0"/>
    <n v="83"/>
  </r>
  <r>
    <x v="7"/>
    <s v="Premier &amp; Cabinet Agency 8"/>
    <x v="4"/>
    <x v="0"/>
    <x v="0"/>
    <n v="391"/>
  </r>
  <r>
    <x v="7"/>
    <s v="Premier &amp; Cabinet Agency 9"/>
    <x v="4"/>
    <x v="0"/>
    <x v="0"/>
    <n v="137"/>
  </r>
  <r>
    <x v="8"/>
    <s v="Transport Agency 1"/>
    <x v="4"/>
    <x v="0"/>
    <x v="0"/>
    <n v="472"/>
  </r>
  <r>
    <x v="8"/>
    <s v="Transport Agency 2"/>
    <x v="4"/>
    <x v="0"/>
    <x v="0"/>
    <n v="57"/>
  </r>
  <r>
    <x v="8"/>
    <s v="Transport Agency 3"/>
    <x v="4"/>
    <x v="0"/>
    <x v="0"/>
    <n v="1341"/>
  </r>
  <r>
    <x v="8"/>
    <s v="Transport Agency 4"/>
    <x v="4"/>
    <x v="0"/>
    <x v="0"/>
    <n v="262"/>
  </r>
  <r>
    <x v="8"/>
    <s v="Transport Agency 5"/>
    <x v="4"/>
    <x v="0"/>
    <x v="0"/>
    <n v="1922"/>
  </r>
  <r>
    <x v="8"/>
    <s v="Transport Agency 6"/>
    <x v="4"/>
    <x v="0"/>
    <x v="0"/>
    <n v="1983"/>
  </r>
  <r>
    <x v="9"/>
    <s v="Treasury Agency 1"/>
    <x v="4"/>
    <x v="0"/>
    <x v="0"/>
    <n v="492"/>
  </r>
  <r>
    <x v="9"/>
    <s v="Treasury Agency 2"/>
    <x v="4"/>
    <x v="0"/>
    <x v="0"/>
    <n v="21"/>
  </r>
  <r>
    <x v="9"/>
    <s v="Treasury Agency 3"/>
    <x v="4"/>
    <x v="0"/>
    <x v="0"/>
    <n v="274"/>
  </r>
  <r>
    <x v="0"/>
    <s v="Education Agency 1"/>
    <x v="4"/>
    <x v="0"/>
    <x v="1"/>
    <n v="123"/>
  </r>
  <r>
    <x v="0"/>
    <s v="Education Agency 2"/>
    <x v="4"/>
    <x v="0"/>
    <x v="1"/>
    <n v="2294"/>
  </r>
  <r>
    <x v="0"/>
    <s v="Education Agency 3"/>
    <x v="4"/>
    <x v="0"/>
    <x v="1"/>
    <n v="6"/>
  </r>
  <r>
    <x v="0"/>
    <s v="Education Agency 4"/>
    <x v="4"/>
    <x v="0"/>
    <x v="1"/>
    <n v="13645"/>
  </r>
  <r>
    <x v="1"/>
    <s v="Family &amp; Community Services Agency 1"/>
    <x v="4"/>
    <x v="0"/>
    <x v="1"/>
    <n v="2240"/>
  </r>
  <r>
    <x v="1"/>
    <s v="Family &amp; Community Services Agency 2"/>
    <x v="4"/>
    <x v="0"/>
    <x v="1"/>
    <n v="20"/>
  </r>
  <r>
    <x v="1"/>
    <s v="Family &amp; Community Services Agency 3"/>
    <x v="4"/>
    <x v="0"/>
    <x v="1"/>
    <n v="36"/>
  </r>
  <r>
    <x v="2"/>
    <s v="Finance, Services &amp; Innovation Agency 1"/>
    <x v="4"/>
    <x v="0"/>
    <x v="1"/>
    <n v="2100"/>
  </r>
  <r>
    <x v="2"/>
    <s v="Finance, Services &amp; Innovation Agency 2"/>
    <x v="4"/>
    <x v="0"/>
    <x v="1"/>
    <n v="666"/>
  </r>
  <r>
    <x v="3"/>
    <s v="Health Agency 1"/>
    <x v="4"/>
    <x v="0"/>
    <x v="1"/>
    <n v="38"/>
  </r>
  <r>
    <x v="3"/>
    <s v="Health Agency 10"/>
    <x v="4"/>
    <x v="0"/>
    <x v="1"/>
    <n v="28"/>
  </r>
  <r>
    <x v="3"/>
    <s v="Health Agency 11"/>
    <x v="4"/>
    <x v="0"/>
    <x v="1"/>
    <n v="37"/>
  </r>
  <r>
    <x v="3"/>
    <s v="Health Agency 12"/>
    <x v="4"/>
    <x v="0"/>
    <x v="1"/>
    <n v="36"/>
  </r>
  <r>
    <x v="3"/>
    <s v="Health Agency 13"/>
    <x v="4"/>
    <x v="0"/>
    <x v="1"/>
    <n v="1193"/>
  </r>
  <r>
    <x v="3"/>
    <s v="Health Agency 14"/>
    <x v="4"/>
    <x v="0"/>
    <x v="1"/>
    <n v="21"/>
  </r>
  <r>
    <x v="3"/>
    <s v="Health Agency 15"/>
    <x v="4"/>
    <x v="0"/>
    <x v="1"/>
    <n v="74"/>
  </r>
  <r>
    <x v="3"/>
    <s v="Health Agency 16"/>
    <x v="4"/>
    <x v="0"/>
    <x v="1"/>
    <n v="2034"/>
  </r>
  <r>
    <x v="3"/>
    <s v="Health Agency 17"/>
    <x v="4"/>
    <x v="0"/>
    <x v="1"/>
    <n v="2217"/>
  </r>
  <r>
    <x v="3"/>
    <s v="Health Agency 18"/>
    <x v="4"/>
    <x v="0"/>
    <x v="1"/>
    <n v="1214"/>
  </r>
  <r>
    <x v="3"/>
    <s v="Health Agency 19"/>
    <x v="4"/>
    <x v="0"/>
    <x v="1"/>
    <n v="358"/>
  </r>
  <r>
    <x v="3"/>
    <s v="Health Agency 2"/>
    <x v="4"/>
    <x v="0"/>
    <x v="1"/>
    <n v="96"/>
  </r>
  <r>
    <x v="3"/>
    <s v="Health Agency 20"/>
    <x v="4"/>
    <x v="0"/>
    <x v="1"/>
    <n v="5"/>
  </r>
  <r>
    <x v="3"/>
    <s v="Health Agency 21"/>
    <x v="4"/>
    <x v="0"/>
    <x v="1"/>
    <n v="622"/>
  </r>
  <r>
    <x v="3"/>
    <s v="Health Agency 22"/>
    <x v="4"/>
    <x v="0"/>
    <x v="1"/>
    <n v="259"/>
  </r>
  <r>
    <x v="3"/>
    <s v="Health Agency 23"/>
    <x v="4"/>
    <x v="0"/>
    <x v="1"/>
    <n v="531"/>
  </r>
  <r>
    <x v="3"/>
    <s v="Health Agency 24"/>
    <x v="4"/>
    <x v="0"/>
    <x v="1"/>
    <n v="1115"/>
  </r>
  <r>
    <x v="3"/>
    <s v="Health Agency 25"/>
    <x v="4"/>
    <x v="0"/>
    <x v="1"/>
    <n v="829"/>
  </r>
  <r>
    <x v="3"/>
    <s v="Health Agency 26"/>
    <x v="4"/>
    <x v="0"/>
    <x v="1"/>
    <n v="2068"/>
  </r>
  <r>
    <x v="3"/>
    <s v="Health Agency 27"/>
    <x v="4"/>
    <x v="0"/>
    <x v="1"/>
    <n v="2802"/>
  </r>
  <r>
    <x v="3"/>
    <s v="Health Agency 28"/>
    <x v="4"/>
    <x v="0"/>
    <x v="1"/>
    <n v="2492"/>
  </r>
  <r>
    <x v="3"/>
    <s v="Health Agency 29"/>
    <x v="4"/>
    <x v="0"/>
    <x v="1"/>
    <n v="355"/>
  </r>
  <r>
    <x v="3"/>
    <s v="Health Agency 3"/>
    <x v="4"/>
    <x v="0"/>
    <x v="1"/>
    <n v="3080"/>
  </r>
  <r>
    <x v="3"/>
    <s v="Health Agency 30"/>
    <x v="4"/>
    <x v="0"/>
    <x v="1"/>
    <n v="857"/>
  </r>
  <r>
    <x v="3"/>
    <s v="Health Agency 31"/>
    <x v="4"/>
    <x v="0"/>
    <x v="1"/>
    <n v="2155"/>
  </r>
  <r>
    <x v="3"/>
    <s v="Health Agency 32"/>
    <x v="4"/>
    <x v="0"/>
    <x v="1"/>
    <n v="1006"/>
  </r>
  <r>
    <x v="3"/>
    <s v="Health Agency 33"/>
    <x v="4"/>
    <x v="0"/>
    <x v="1"/>
    <n v="2776"/>
  </r>
  <r>
    <x v="3"/>
    <s v="Health Agency 4"/>
    <x v="4"/>
    <x v="0"/>
    <x v="1"/>
    <n v="14"/>
  </r>
  <r>
    <x v="3"/>
    <s v="Health Agency 5"/>
    <x v="4"/>
    <x v="0"/>
    <x v="1"/>
    <n v="52"/>
  </r>
  <r>
    <x v="3"/>
    <s v="Health Agency 6"/>
    <x v="4"/>
    <x v="0"/>
    <x v="1"/>
    <n v="1121"/>
  </r>
  <r>
    <x v="3"/>
    <s v="Health Agency 7"/>
    <x v="4"/>
    <x v="0"/>
    <x v="1"/>
    <n v="27"/>
  </r>
  <r>
    <x v="3"/>
    <s v="Health Agency 8"/>
    <x v="4"/>
    <x v="0"/>
    <x v="1"/>
    <n v="491"/>
  </r>
  <r>
    <x v="3"/>
    <s v="Health Agency 9"/>
    <x v="4"/>
    <x v="0"/>
    <x v="1"/>
    <n v="149"/>
  </r>
  <r>
    <x v="4"/>
    <s v="Industry Agency 1"/>
    <x v="4"/>
    <x v="0"/>
    <x v="1"/>
    <n v="2038"/>
  </r>
  <r>
    <x v="4"/>
    <s v="Industry Agency 2"/>
    <x v="4"/>
    <x v="0"/>
    <x v="1"/>
    <n v="481"/>
  </r>
  <r>
    <x v="4"/>
    <s v="Industry Agency 3"/>
    <x v="4"/>
    <x v="0"/>
    <x v="1"/>
    <n v="295"/>
  </r>
  <r>
    <x v="4"/>
    <s v="Industry Agency 4"/>
    <x v="4"/>
    <x v="0"/>
    <x v="1"/>
    <n v="42"/>
  </r>
  <r>
    <x v="4"/>
    <s v="Industry Agency 5"/>
    <x v="4"/>
    <x v="0"/>
    <x v="1"/>
    <n v="517"/>
  </r>
  <r>
    <x v="4"/>
    <s v="Industry Agency 6"/>
    <x v="4"/>
    <x v="0"/>
    <x v="1"/>
    <n v="68"/>
  </r>
  <r>
    <x v="4"/>
    <s v="Industry Agency 7"/>
    <x v="4"/>
    <x v="0"/>
    <x v="1"/>
    <n v="1612"/>
  </r>
  <r>
    <x v="4"/>
    <s v="Industry Agency 8"/>
    <x v="4"/>
    <x v="0"/>
    <x v="1"/>
    <n v="597"/>
  </r>
  <r>
    <x v="5"/>
    <s v="Justice Agency 1"/>
    <x v="4"/>
    <x v="0"/>
    <x v="1"/>
    <n v="84"/>
  </r>
  <r>
    <x v="5"/>
    <s v="Justice Agency 10"/>
    <x v="4"/>
    <x v="0"/>
    <x v="1"/>
    <n v="295"/>
  </r>
  <r>
    <x v="5"/>
    <s v="Justice Agency 11"/>
    <x v="4"/>
    <x v="0"/>
    <x v="1"/>
    <n v="676"/>
  </r>
  <r>
    <x v="5"/>
    <s v="Justice Agency 12"/>
    <x v="4"/>
    <x v="0"/>
    <x v="1"/>
    <n v="154"/>
  </r>
  <r>
    <x v="5"/>
    <s v="Justice Agency 13"/>
    <x v="4"/>
    <x v="0"/>
    <x v="1"/>
    <n v="27"/>
  </r>
  <r>
    <x v="5"/>
    <s v="Justice Agency 14"/>
    <x v="4"/>
    <x v="0"/>
    <x v="1"/>
    <n v="81"/>
  </r>
  <r>
    <x v="5"/>
    <s v="Justice Agency 2"/>
    <x v="4"/>
    <x v="0"/>
    <x v="1"/>
    <n v="92"/>
  </r>
  <r>
    <x v="5"/>
    <s v="Justice Agency 3"/>
    <x v="4"/>
    <x v="0"/>
    <x v="1"/>
    <n v="7172"/>
  </r>
  <r>
    <x v="5"/>
    <s v="Justice Agency 4"/>
    <x v="4"/>
    <x v="0"/>
    <x v="1"/>
    <n v="3245"/>
  </r>
  <r>
    <x v="5"/>
    <s v="Justice Agency 5"/>
    <x v="4"/>
    <x v="0"/>
    <x v="1"/>
    <n v="8"/>
  </r>
  <r>
    <x v="5"/>
    <s v="Justice Agency 6"/>
    <x v="4"/>
    <x v="0"/>
    <x v="1"/>
    <n v="314"/>
  </r>
  <r>
    <x v="5"/>
    <s v="Justice Agency 7"/>
    <x v="4"/>
    <x v="0"/>
    <x v="1"/>
    <n v="108"/>
  </r>
  <r>
    <x v="5"/>
    <s v="Justice Agency 8"/>
    <x v="4"/>
    <x v="0"/>
    <x v="1"/>
    <n v="58"/>
  </r>
  <r>
    <x v="5"/>
    <s v="Justice Agency 9"/>
    <x v="4"/>
    <x v="0"/>
    <x v="1"/>
    <n v="14762"/>
  </r>
  <r>
    <x v="6"/>
    <s v="Planning &amp; Environment Agency 1"/>
    <x v="4"/>
    <x v="0"/>
    <x v="1"/>
    <n v="68"/>
  </r>
  <r>
    <x v="6"/>
    <s v="Planning &amp; Environment Agency 2"/>
    <x v="4"/>
    <x v="0"/>
    <x v="1"/>
    <n v="931"/>
  </r>
  <r>
    <x v="6"/>
    <s v="Planning &amp; Environment Agency 3"/>
    <x v="4"/>
    <x v="0"/>
    <x v="1"/>
    <n v="280"/>
  </r>
  <r>
    <x v="6"/>
    <s v="Planning &amp; Environment Agency 4"/>
    <x v="4"/>
    <x v="0"/>
    <x v="1"/>
    <n v="87"/>
  </r>
  <r>
    <x v="6"/>
    <s v="Planning &amp; Environment Agency 5"/>
    <x v="4"/>
    <x v="0"/>
    <x v="1"/>
    <n v="2078"/>
  </r>
  <r>
    <x v="6"/>
    <s v="Planning &amp; Environment Agency 6"/>
    <x v="4"/>
    <x v="0"/>
    <x v="1"/>
    <n v="62"/>
  </r>
  <r>
    <x v="6"/>
    <s v="Planning &amp; Environment Agency 7"/>
    <x v="4"/>
    <x v="0"/>
    <x v="1"/>
    <n v="219"/>
  </r>
  <r>
    <x v="6"/>
    <s v="Planning &amp; Environment Agency 8"/>
    <x v="4"/>
    <x v="0"/>
    <x v="1"/>
    <n v="1855"/>
  </r>
  <r>
    <x v="7"/>
    <s v="Premier &amp; Cabinet Agency 1"/>
    <x v="4"/>
    <x v="0"/>
    <x v="1"/>
    <n v="28"/>
  </r>
  <r>
    <x v="7"/>
    <s v="Premier &amp; Cabinet Agency 10"/>
    <x v="4"/>
    <x v="0"/>
    <x v="1"/>
    <n v="15"/>
  </r>
  <r>
    <x v="7"/>
    <s v="Premier &amp; Cabinet Agency 11"/>
    <x v="4"/>
    <x v="0"/>
    <x v="1"/>
    <n v="42"/>
  </r>
  <r>
    <x v="7"/>
    <s v="Premier &amp; Cabinet Agency 2"/>
    <x v="4"/>
    <x v="0"/>
    <x v="1"/>
    <n v="257"/>
  </r>
  <r>
    <x v="7"/>
    <s v="Premier &amp; Cabinet Agency 3"/>
    <x v="4"/>
    <x v="0"/>
    <x v="1"/>
    <n v="24"/>
  </r>
  <r>
    <x v="7"/>
    <s v="Premier &amp; Cabinet Agency 4"/>
    <x v="4"/>
    <x v="0"/>
    <x v="1"/>
    <n v="65"/>
  </r>
  <r>
    <x v="7"/>
    <s v="Premier &amp; Cabinet Agency 5"/>
    <x v="4"/>
    <x v="0"/>
    <x v="1"/>
    <n v="27"/>
  </r>
  <r>
    <x v="7"/>
    <s v="Premier &amp; Cabinet Agency 6"/>
    <x v="4"/>
    <x v="0"/>
    <x v="1"/>
    <n v="8"/>
  </r>
  <r>
    <x v="7"/>
    <s v="Premier &amp; Cabinet Agency 7"/>
    <x v="4"/>
    <x v="0"/>
    <x v="1"/>
    <n v="73"/>
  </r>
  <r>
    <x v="7"/>
    <s v="Premier &amp; Cabinet Agency 8"/>
    <x v="4"/>
    <x v="0"/>
    <x v="1"/>
    <n v="469"/>
  </r>
  <r>
    <x v="7"/>
    <s v="Premier &amp; Cabinet Agency 9"/>
    <x v="4"/>
    <x v="0"/>
    <x v="1"/>
    <n v="53"/>
  </r>
  <r>
    <x v="8"/>
    <s v="Transport Agency 1"/>
    <x v="4"/>
    <x v="0"/>
    <x v="1"/>
    <n v="1669"/>
  </r>
  <r>
    <x v="8"/>
    <s v="Transport Agency 2"/>
    <x v="4"/>
    <x v="0"/>
    <x v="1"/>
    <n v="288"/>
  </r>
  <r>
    <x v="8"/>
    <s v="Transport Agency 3"/>
    <x v="4"/>
    <x v="0"/>
    <x v="1"/>
    <n v="4157"/>
  </r>
  <r>
    <x v="8"/>
    <s v="Transport Agency 4"/>
    <x v="4"/>
    <x v="0"/>
    <x v="1"/>
    <n v="4240"/>
  </r>
  <r>
    <x v="8"/>
    <s v="Transport Agency 5"/>
    <x v="4"/>
    <x v="0"/>
    <x v="1"/>
    <n v="7845"/>
  </r>
  <r>
    <x v="8"/>
    <s v="Transport Agency 6"/>
    <x v="4"/>
    <x v="0"/>
    <x v="1"/>
    <n v="1945"/>
  </r>
  <r>
    <x v="9"/>
    <s v="Treasury Agency 1"/>
    <x v="4"/>
    <x v="0"/>
    <x v="1"/>
    <n v="288"/>
  </r>
  <r>
    <x v="9"/>
    <s v="Treasury Agency 2"/>
    <x v="4"/>
    <x v="0"/>
    <x v="1"/>
    <n v="18"/>
  </r>
  <r>
    <x v="9"/>
    <s v="Treasury Agency 3"/>
    <x v="4"/>
    <x v="0"/>
    <x v="1"/>
    <n v="278"/>
  </r>
  <r>
    <x v="0"/>
    <s v="Education Agency 1"/>
    <x v="4"/>
    <x v="1"/>
    <x v="0"/>
    <n v="33"/>
  </r>
  <r>
    <x v="0"/>
    <s v="Education Agency 2"/>
    <x v="4"/>
    <x v="1"/>
    <x v="0"/>
    <n v="764"/>
  </r>
  <r>
    <x v="0"/>
    <s v="Education Agency 3"/>
    <x v="4"/>
    <x v="1"/>
    <x v="0"/>
    <n v="19110"/>
  </r>
  <r>
    <x v="0"/>
    <s v="Education Agency 4"/>
    <x v="4"/>
    <x v="1"/>
    <x v="0"/>
    <n v="19249"/>
  </r>
  <r>
    <x v="1"/>
    <s v="Family &amp; Community Services Agency 1"/>
    <x v="4"/>
    <x v="1"/>
    <x v="0"/>
    <n v="1370"/>
  </r>
  <r>
    <x v="1"/>
    <s v="Family &amp; Community Services Agency 2"/>
    <x v="4"/>
    <x v="1"/>
    <x v="0"/>
    <n v="5"/>
  </r>
  <r>
    <x v="1"/>
    <s v="Family &amp; Community Services Agency 3"/>
    <x v="4"/>
    <x v="1"/>
    <x v="0"/>
    <n v="24"/>
  </r>
  <r>
    <x v="2"/>
    <s v="Finance, Services &amp; Innovation Agency 1"/>
    <x v="4"/>
    <x v="1"/>
    <x v="0"/>
    <n v="845"/>
  </r>
  <r>
    <x v="2"/>
    <s v="Finance, Services &amp; Innovation Agency 2"/>
    <x v="4"/>
    <x v="1"/>
    <x v="0"/>
    <n v="523"/>
  </r>
  <r>
    <x v="3"/>
    <s v="Health Agency 1"/>
    <x v="4"/>
    <x v="1"/>
    <x v="0"/>
    <n v="27"/>
  </r>
  <r>
    <x v="3"/>
    <s v="Health Agency 10"/>
    <x v="4"/>
    <x v="1"/>
    <x v="0"/>
    <n v="9"/>
  </r>
  <r>
    <x v="3"/>
    <s v="Health Agency 11"/>
    <x v="4"/>
    <x v="1"/>
    <x v="0"/>
    <n v="22"/>
  </r>
  <r>
    <x v="3"/>
    <s v="Health Agency 12"/>
    <x v="4"/>
    <x v="1"/>
    <x v="0"/>
    <n v="6"/>
  </r>
  <r>
    <x v="3"/>
    <s v="Health Agency 13"/>
    <x v="4"/>
    <x v="1"/>
    <x v="0"/>
    <n v="1273"/>
  </r>
  <r>
    <x v="3"/>
    <s v="Health Agency 14"/>
    <x v="4"/>
    <x v="1"/>
    <x v="0"/>
    <n v="6"/>
  </r>
  <r>
    <x v="3"/>
    <s v="Health Agency 15"/>
    <x v="4"/>
    <x v="1"/>
    <x v="0"/>
    <n v="11"/>
  </r>
  <r>
    <x v="3"/>
    <s v="Health Agency 16"/>
    <x v="4"/>
    <x v="1"/>
    <x v="0"/>
    <n v="1969"/>
  </r>
  <r>
    <x v="3"/>
    <s v="Health Agency 17"/>
    <x v="4"/>
    <x v="1"/>
    <x v="0"/>
    <n v="5830"/>
  </r>
  <r>
    <x v="3"/>
    <s v="Health Agency 18"/>
    <x v="4"/>
    <x v="1"/>
    <x v="0"/>
    <n v="2441"/>
  </r>
  <r>
    <x v="3"/>
    <s v="Health Agency 19"/>
    <x v="4"/>
    <x v="1"/>
    <x v="0"/>
    <n v="369"/>
  </r>
  <r>
    <x v="3"/>
    <s v="Health Agency 2"/>
    <x v="4"/>
    <x v="1"/>
    <x v="0"/>
    <n v="409"/>
  </r>
  <r>
    <x v="3"/>
    <s v="Health Agency 20"/>
    <x v="4"/>
    <x v="1"/>
    <x v="0"/>
    <n v="6"/>
  </r>
  <r>
    <x v="3"/>
    <s v="Health Agency 21"/>
    <x v="4"/>
    <x v="1"/>
    <x v="0"/>
    <n v="1604"/>
  </r>
  <r>
    <x v="3"/>
    <s v="Health Agency 22"/>
    <x v="4"/>
    <x v="1"/>
    <x v="0"/>
    <n v="35"/>
  </r>
  <r>
    <x v="3"/>
    <s v="Health Agency 23"/>
    <x v="4"/>
    <x v="1"/>
    <x v="0"/>
    <n v="1489"/>
  </r>
  <r>
    <x v="3"/>
    <s v="Health Agency 24"/>
    <x v="4"/>
    <x v="1"/>
    <x v="0"/>
    <n v="1424"/>
  </r>
  <r>
    <x v="3"/>
    <s v="Health Agency 25"/>
    <x v="4"/>
    <x v="1"/>
    <x v="0"/>
    <n v="2464"/>
  </r>
  <r>
    <x v="3"/>
    <s v="Health Agency 26"/>
    <x v="4"/>
    <x v="1"/>
    <x v="0"/>
    <n v="2969"/>
  </r>
  <r>
    <x v="3"/>
    <s v="Health Agency 27"/>
    <x v="4"/>
    <x v="1"/>
    <x v="0"/>
    <n v="2998"/>
  </r>
  <r>
    <x v="3"/>
    <s v="Health Agency 28"/>
    <x v="4"/>
    <x v="1"/>
    <x v="0"/>
    <n v="2739"/>
  </r>
  <r>
    <x v="3"/>
    <s v="Health Agency 29"/>
    <x v="4"/>
    <x v="1"/>
    <x v="0"/>
    <n v="1246"/>
  </r>
  <r>
    <x v="3"/>
    <s v="Health Agency 3"/>
    <x v="4"/>
    <x v="1"/>
    <x v="0"/>
    <n v="142"/>
  </r>
  <r>
    <x v="3"/>
    <s v="Health Agency 30"/>
    <x v="4"/>
    <x v="1"/>
    <x v="0"/>
    <n v="1722"/>
  </r>
  <r>
    <x v="3"/>
    <s v="Health Agency 31"/>
    <x v="4"/>
    <x v="1"/>
    <x v="0"/>
    <n v="2985"/>
  </r>
  <r>
    <x v="3"/>
    <s v="Health Agency 32"/>
    <x v="4"/>
    <x v="1"/>
    <x v="0"/>
    <n v="1854"/>
  </r>
  <r>
    <x v="3"/>
    <s v="Health Agency 33"/>
    <x v="4"/>
    <x v="1"/>
    <x v="0"/>
    <n v="2464"/>
  </r>
  <r>
    <x v="3"/>
    <s v="Health Agency 4"/>
    <x v="4"/>
    <x v="1"/>
    <x v="0"/>
    <n v="5"/>
  </r>
  <r>
    <x v="3"/>
    <s v="Health Agency 5"/>
    <x v="4"/>
    <x v="1"/>
    <x v="0"/>
    <n v="35"/>
  </r>
  <r>
    <x v="3"/>
    <s v="Health Agency 6"/>
    <x v="4"/>
    <x v="1"/>
    <x v="0"/>
    <n v="2260"/>
  </r>
  <r>
    <x v="3"/>
    <s v="Health Agency 7"/>
    <x v="4"/>
    <x v="1"/>
    <x v="0"/>
    <n v="13"/>
  </r>
  <r>
    <x v="3"/>
    <s v="Health Agency 8"/>
    <x v="4"/>
    <x v="1"/>
    <x v="0"/>
    <n v="13"/>
  </r>
  <r>
    <x v="3"/>
    <s v="Health Agency 9"/>
    <x v="4"/>
    <x v="1"/>
    <x v="0"/>
    <n v="163"/>
  </r>
  <r>
    <x v="4"/>
    <s v="Industry Agency 1"/>
    <x v="4"/>
    <x v="1"/>
    <x v="0"/>
    <n v="404"/>
  </r>
  <r>
    <x v="4"/>
    <s v="Industry Agency 2"/>
    <x v="4"/>
    <x v="1"/>
    <x v="0"/>
    <n v="5"/>
  </r>
  <r>
    <x v="4"/>
    <s v="Industry Agency 3"/>
    <x v="4"/>
    <x v="1"/>
    <x v="0"/>
    <n v="53"/>
  </r>
  <r>
    <x v="4"/>
    <s v="Industry Agency 4"/>
    <x v="4"/>
    <x v="1"/>
    <x v="0"/>
    <n v="14"/>
  </r>
  <r>
    <x v="4"/>
    <s v="Industry Agency 5"/>
    <x v="4"/>
    <x v="1"/>
    <x v="0"/>
    <n v="165"/>
  </r>
  <r>
    <x v="4"/>
    <s v="Industry Agency 6"/>
    <x v="4"/>
    <x v="1"/>
    <x v="0"/>
    <n v="10"/>
  </r>
  <r>
    <x v="4"/>
    <s v="Industry Agency 7"/>
    <x v="4"/>
    <x v="1"/>
    <x v="0"/>
    <n v="5"/>
  </r>
  <r>
    <x v="4"/>
    <s v="Industry Agency 8"/>
    <x v="4"/>
    <x v="1"/>
    <x v="0"/>
    <n v="43"/>
  </r>
  <r>
    <x v="5"/>
    <s v="Justice Agency 1"/>
    <x v="4"/>
    <x v="1"/>
    <x v="0"/>
    <n v="39"/>
  </r>
  <r>
    <x v="5"/>
    <s v="Justice Agency 10"/>
    <x v="4"/>
    <x v="1"/>
    <x v="0"/>
    <n v="98"/>
  </r>
  <r>
    <x v="5"/>
    <s v="Justice Agency 11"/>
    <x v="4"/>
    <x v="1"/>
    <x v="0"/>
    <n v="60"/>
  </r>
  <r>
    <x v="5"/>
    <s v="Justice Agency 12"/>
    <x v="4"/>
    <x v="1"/>
    <x v="0"/>
    <n v="24"/>
  </r>
  <r>
    <x v="5"/>
    <s v="Justice Agency 13"/>
    <x v="4"/>
    <x v="1"/>
    <x v="0"/>
    <n v="6"/>
  </r>
  <r>
    <x v="5"/>
    <s v="Justice Agency 14"/>
    <x v="4"/>
    <x v="1"/>
    <x v="0"/>
    <n v="39"/>
  </r>
  <r>
    <x v="5"/>
    <s v="Justice Agency 2"/>
    <x v="4"/>
    <x v="1"/>
    <x v="0"/>
    <n v="87"/>
  </r>
  <r>
    <x v="5"/>
    <s v="Justice Agency 3"/>
    <x v="4"/>
    <x v="1"/>
    <x v="0"/>
    <n v="909"/>
  </r>
  <r>
    <x v="5"/>
    <s v="Justice Agency 4"/>
    <x v="4"/>
    <x v="1"/>
    <x v="0"/>
    <n v="44"/>
  </r>
  <r>
    <x v="5"/>
    <s v="Justice Agency 5"/>
    <x v="4"/>
    <x v="1"/>
    <x v="0"/>
    <n v="7"/>
  </r>
  <r>
    <x v="5"/>
    <s v="Justice Agency 6"/>
    <x v="4"/>
    <x v="1"/>
    <x v="0"/>
    <n v="282"/>
  </r>
  <r>
    <x v="5"/>
    <s v="Justice Agency 7"/>
    <x v="4"/>
    <x v="1"/>
    <x v="0"/>
    <n v="77"/>
  </r>
  <r>
    <x v="5"/>
    <s v="Justice Agency 8"/>
    <x v="4"/>
    <x v="1"/>
    <x v="0"/>
    <n v="19"/>
  </r>
  <r>
    <x v="5"/>
    <s v="Justice Agency 9"/>
    <x v="4"/>
    <x v="1"/>
    <x v="0"/>
    <n v="1883"/>
  </r>
  <r>
    <x v="6"/>
    <s v="Planning &amp; Environment Agency 1"/>
    <x v="4"/>
    <x v="1"/>
    <x v="0"/>
    <n v="59"/>
  </r>
  <r>
    <x v="6"/>
    <s v="Planning &amp; Environment Agency 2"/>
    <x v="4"/>
    <x v="1"/>
    <x v="0"/>
    <n v="212"/>
  </r>
  <r>
    <x v="6"/>
    <s v="Planning &amp; Environment Agency 3"/>
    <x v="4"/>
    <x v="1"/>
    <x v="0"/>
    <n v="91"/>
  </r>
  <r>
    <x v="6"/>
    <s v="Planning &amp; Environment Agency 4"/>
    <x v="4"/>
    <x v="1"/>
    <x v="0"/>
    <n v="16"/>
  </r>
  <r>
    <x v="6"/>
    <s v="Planning &amp; Environment Agency 5"/>
    <x v="4"/>
    <x v="1"/>
    <x v="0"/>
    <n v="598"/>
  </r>
  <r>
    <x v="6"/>
    <s v="Planning &amp; Environment Agency 6"/>
    <x v="4"/>
    <x v="1"/>
    <x v="0"/>
    <n v="19"/>
  </r>
  <r>
    <x v="6"/>
    <s v="Planning &amp; Environment Agency 7"/>
    <x v="4"/>
    <x v="1"/>
    <x v="0"/>
    <n v="120"/>
  </r>
  <r>
    <x v="6"/>
    <s v="Planning &amp; Environment Agency 8"/>
    <x v="4"/>
    <x v="1"/>
    <x v="0"/>
    <n v="136"/>
  </r>
  <r>
    <x v="7"/>
    <s v="Premier &amp; Cabinet Agency 1"/>
    <x v="4"/>
    <x v="1"/>
    <x v="0"/>
    <n v="6"/>
  </r>
  <r>
    <x v="7"/>
    <s v="Premier &amp; Cabinet Agency 10"/>
    <x v="4"/>
    <x v="1"/>
    <x v="0"/>
    <n v="10"/>
  </r>
  <r>
    <x v="7"/>
    <s v="Premier &amp; Cabinet Agency 11"/>
    <x v="4"/>
    <x v="1"/>
    <x v="0"/>
    <n v="18"/>
  </r>
  <r>
    <x v="7"/>
    <s v="Premier &amp; Cabinet Agency 2"/>
    <x v="4"/>
    <x v="1"/>
    <x v="0"/>
    <n v="87"/>
  </r>
  <r>
    <x v="7"/>
    <s v="Premier &amp; Cabinet Agency 3"/>
    <x v="4"/>
    <x v="1"/>
    <x v="0"/>
    <n v="18"/>
  </r>
  <r>
    <x v="7"/>
    <s v="Premier &amp; Cabinet Agency 4"/>
    <x v="4"/>
    <x v="1"/>
    <x v="0"/>
    <n v="22"/>
  </r>
  <r>
    <x v="7"/>
    <s v="Premier &amp; Cabinet Agency 5"/>
    <x v="4"/>
    <x v="1"/>
    <x v="0"/>
    <n v="10"/>
  </r>
  <r>
    <x v="7"/>
    <s v="Premier &amp; Cabinet Agency 6"/>
    <x v="4"/>
    <x v="1"/>
    <x v="0"/>
    <n v="5"/>
  </r>
  <r>
    <x v="7"/>
    <s v="Premier &amp; Cabinet Agency 7"/>
    <x v="4"/>
    <x v="1"/>
    <x v="0"/>
    <n v="5"/>
  </r>
  <r>
    <x v="7"/>
    <s v="Premier &amp; Cabinet Agency 8"/>
    <x v="4"/>
    <x v="1"/>
    <x v="0"/>
    <n v="64"/>
  </r>
  <r>
    <x v="7"/>
    <s v="Premier &amp; Cabinet Agency 9"/>
    <x v="4"/>
    <x v="1"/>
    <x v="0"/>
    <n v="47"/>
  </r>
  <r>
    <x v="8"/>
    <s v="Transport Agency 1"/>
    <x v="4"/>
    <x v="1"/>
    <x v="0"/>
    <n v="108"/>
  </r>
  <r>
    <x v="8"/>
    <s v="Transport Agency 2"/>
    <x v="4"/>
    <x v="1"/>
    <x v="0"/>
    <n v="21"/>
  </r>
  <r>
    <x v="8"/>
    <s v="Transport Agency 3"/>
    <x v="4"/>
    <x v="1"/>
    <x v="0"/>
    <n v="723"/>
  </r>
  <r>
    <x v="8"/>
    <s v="Transport Agency 4"/>
    <x v="4"/>
    <x v="1"/>
    <x v="0"/>
    <n v="57"/>
  </r>
  <r>
    <x v="8"/>
    <s v="Transport Agency 5"/>
    <x v="4"/>
    <x v="1"/>
    <x v="0"/>
    <n v="216"/>
  </r>
  <r>
    <x v="8"/>
    <s v="Transport Agency 6"/>
    <x v="4"/>
    <x v="1"/>
    <x v="0"/>
    <n v="220"/>
  </r>
  <r>
    <x v="9"/>
    <s v="Treasury Agency 1"/>
    <x v="4"/>
    <x v="1"/>
    <x v="0"/>
    <n v="75"/>
  </r>
  <r>
    <x v="9"/>
    <s v="Treasury Agency 2"/>
    <x v="4"/>
    <x v="1"/>
    <x v="0"/>
    <n v="6"/>
  </r>
  <r>
    <x v="9"/>
    <s v="Treasury Agency 3"/>
    <x v="4"/>
    <x v="1"/>
    <x v="0"/>
    <n v="49"/>
  </r>
  <r>
    <x v="0"/>
    <s v="Education Agency 1"/>
    <x v="4"/>
    <x v="1"/>
    <x v="1"/>
    <n v="7"/>
  </r>
  <r>
    <x v="0"/>
    <s v="Education Agency 2"/>
    <x v="4"/>
    <x v="1"/>
    <x v="1"/>
    <n v="1687"/>
  </r>
  <r>
    <x v="0"/>
    <s v="Education Agency 3"/>
    <x v="4"/>
    <x v="1"/>
    <x v="1"/>
    <n v="2501"/>
  </r>
  <r>
    <x v="0"/>
    <s v="Education Agency 4"/>
    <x v="4"/>
    <x v="1"/>
    <x v="1"/>
    <n v="4588"/>
  </r>
  <r>
    <x v="1"/>
    <s v="Family &amp; Community Services Agency 1"/>
    <x v="4"/>
    <x v="1"/>
    <x v="1"/>
    <n v="103"/>
  </r>
  <r>
    <x v="1"/>
    <s v="Family &amp; Community Services Agency 2"/>
    <x v="4"/>
    <x v="1"/>
    <x v="1"/>
    <n v="5"/>
  </r>
  <r>
    <x v="1"/>
    <s v="Family &amp; Community Services Agency 3"/>
    <x v="4"/>
    <x v="1"/>
    <x v="1"/>
    <n v="5"/>
  </r>
  <r>
    <x v="2"/>
    <s v="Finance, Services &amp; Innovation Agency 1"/>
    <x v="4"/>
    <x v="1"/>
    <x v="1"/>
    <n v="604"/>
  </r>
  <r>
    <x v="2"/>
    <s v="Finance, Services &amp; Innovation Agency 2"/>
    <x v="4"/>
    <x v="1"/>
    <x v="1"/>
    <n v="86"/>
  </r>
  <r>
    <x v="3"/>
    <s v="Health Agency 1"/>
    <x v="4"/>
    <x v="1"/>
    <x v="1"/>
    <n v="6"/>
  </r>
  <r>
    <x v="3"/>
    <s v="Health Agency 10"/>
    <x v="4"/>
    <x v="1"/>
    <x v="1"/>
    <n v="6"/>
  </r>
  <r>
    <x v="3"/>
    <s v="Health Agency 11"/>
    <x v="4"/>
    <x v="1"/>
    <x v="1"/>
    <n v="8"/>
  </r>
  <r>
    <x v="3"/>
    <s v="Health Agency 12"/>
    <x v="4"/>
    <x v="1"/>
    <x v="1"/>
    <n v="5"/>
  </r>
  <r>
    <x v="3"/>
    <s v="Health Agency 13"/>
    <x v="4"/>
    <x v="1"/>
    <x v="1"/>
    <n v="231"/>
  </r>
  <r>
    <x v="3"/>
    <s v="Health Agency 14"/>
    <x v="4"/>
    <x v="1"/>
    <x v="1"/>
    <n v="6"/>
  </r>
  <r>
    <x v="3"/>
    <s v="Health Agency 15"/>
    <x v="4"/>
    <x v="1"/>
    <x v="1"/>
    <n v="6"/>
  </r>
  <r>
    <x v="3"/>
    <s v="Health Agency 16"/>
    <x v="4"/>
    <x v="1"/>
    <x v="1"/>
    <n v="493"/>
  </r>
  <r>
    <x v="3"/>
    <s v="Health Agency 17"/>
    <x v="4"/>
    <x v="1"/>
    <x v="1"/>
    <n v="653"/>
  </r>
  <r>
    <x v="3"/>
    <s v="Health Agency 18"/>
    <x v="4"/>
    <x v="1"/>
    <x v="1"/>
    <n v="323"/>
  </r>
  <r>
    <x v="3"/>
    <s v="Health Agency 19"/>
    <x v="4"/>
    <x v="1"/>
    <x v="1"/>
    <n v="85"/>
  </r>
  <r>
    <x v="3"/>
    <s v="Health Agency 2"/>
    <x v="4"/>
    <x v="1"/>
    <x v="1"/>
    <n v="57"/>
  </r>
  <r>
    <x v="3"/>
    <s v="Health Agency 20"/>
    <x v="4"/>
    <x v="1"/>
    <x v="1"/>
    <n v="5"/>
  </r>
  <r>
    <x v="3"/>
    <s v="Health Agency 21"/>
    <x v="4"/>
    <x v="1"/>
    <x v="1"/>
    <n v="300"/>
  </r>
  <r>
    <x v="3"/>
    <s v="Health Agency 22"/>
    <x v="4"/>
    <x v="1"/>
    <x v="1"/>
    <n v="6"/>
  </r>
  <r>
    <x v="3"/>
    <s v="Health Agency 23"/>
    <x v="4"/>
    <x v="1"/>
    <x v="1"/>
    <n v="96"/>
  </r>
  <r>
    <x v="3"/>
    <s v="Health Agency 24"/>
    <x v="4"/>
    <x v="1"/>
    <x v="1"/>
    <n v="231"/>
  </r>
  <r>
    <x v="3"/>
    <s v="Health Agency 25"/>
    <x v="4"/>
    <x v="1"/>
    <x v="1"/>
    <n v="444"/>
  </r>
  <r>
    <x v="3"/>
    <s v="Health Agency 26"/>
    <x v="4"/>
    <x v="1"/>
    <x v="1"/>
    <n v="524"/>
  </r>
  <r>
    <x v="3"/>
    <s v="Health Agency 27"/>
    <x v="4"/>
    <x v="1"/>
    <x v="1"/>
    <n v="586"/>
  </r>
  <r>
    <x v="3"/>
    <s v="Health Agency 28"/>
    <x v="4"/>
    <x v="1"/>
    <x v="1"/>
    <n v="483"/>
  </r>
  <r>
    <x v="3"/>
    <s v="Health Agency 29"/>
    <x v="4"/>
    <x v="1"/>
    <x v="1"/>
    <n v="164"/>
  </r>
  <r>
    <x v="3"/>
    <s v="Health Agency 3"/>
    <x v="4"/>
    <x v="1"/>
    <x v="1"/>
    <n v="97"/>
  </r>
  <r>
    <x v="3"/>
    <s v="Health Agency 30"/>
    <x v="4"/>
    <x v="1"/>
    <x v="1"/>
    <n v="230"/>
  </r>
  <r>
    <x v="3"/>
    <s v="Health Agency 31"/>
    <x v="4"/>
    <x v="1"/>
    <x v="1"/>
    <n v="1504"/>
  </r>
  <r>
    <x v="3"/>
    <s v="Health Agency 32"/>
    <x v="4"/>
    <x v="1"/>
    <x v="1"/>
    <n v="158"/>
  </r>
  <r>
    <x v="3"/>
    <s v="Health Agency 33"/>
    <x v="4"/>
    <x v="1"/>
    <x v="1"/>
    <n v="466"/>
  </r>
  <r>
    <x v="3"/>
    <s v="Health Agency 4"/>
    <x v="4"/>
    <x v="1"/>
    <x v="1"/>
    <n v="6"/>
  </r>
  <r>
    <x v="3"/>
    <s v="Health Agency 5"/>
    <x v="4"/>
    <x v="1"/>
    <x v="1"/>
    <n v="6"/>
  </r>
  <r>
    <x v="3"/>
    <s v="Health Agency 6"/>
    <x v="4"/>
    <x v="1"/>
    <x v="1"/>
    <n v="291"/>
  </r>
  <r>
    <x v="3"/>
    <s v="Health Agency 7"/>
    <x v="4"/>
    <x v="1"/>
    <x v="1"/>
    <n v="6"/>
  </r>
  <r>
    <x v="3"/>
    <s v="Health Agency 8"/>
    <x v="4"/>
    <x v="1"/>
    <x v="1"/>
    <n v="6"/>
  </r>
  <r>
    <x v="3"/>
    <s v="Health Agency 9"/>
    <x v="4"/>
    <x v="1"/>
    <x v="1"/>
    <n v="10"/>
  </r>
  <r>
    <x v="4"/>
    <s v="Industry Agency 1"/>
    <x v="4"/>
    <x v="1"/>
    <x v="1"/>
    <n v="42"/>
  </r>
  <r>
    <x v="4"/>
    <s v="Industry Agency 2"/>
    <x v="4"/>
    <x v="1"/>
    <x v="1"/>
    <n v="5"/>
  </r>
  <r>
    <x v="4"/>
    <s v="Industry Agency 3"/>
    <x v="4"/>
    <x v="1"/>
    <x v="1"/>
    <n v="11"/>
  </r>
  <r>
    <x v="4"/>
    <s v="Industry Agency 4"/>
    <x v="4"/>
    <x v="1"/>
    <x v="1"/>
    <n v="6"/>
  </r>
  <r>
    <x v="4"/>
    <s v="Industry Agency 5"/>
    <x v="4"/>
    <x v="1"/>
    <x v="1"/>
    <n v="28"/>
  </r>
  <r>
    <x v="4"/>
    <s v="Industry Agency 6"/>
    <x v="4"/>
    <x v="1"/>
    <x v="1"/>
    <n v="11"/>
  </r>
  <r>
    <x v="4"/>
    <s v="Industry Agency 7"/>
    <x v="4"/>
    <x v="1"/>
    <x v="1"/>
    <n v="5"/>
  </r>
  <r>
    <x v="4"/>
    <s v="Industry Agency 8"/>
    <x v="4"/>
    <x v="1"/>
    <x v="1"/>
    <n v="6"/>
  </r>
  <r>
    <x v="5"/>
    <s v="Justice Agency 1"/>
    <x v="4"/>
    <x v="1"/>
    <x v="1"/>
    <n v="11"/>
  </r>
  <r>
    <x v="5"/>
    <s v="Justice Agency 10"/>
    <x v="4"/>
    <x v="1"/>
    <x v="1"/>
    <n v="6"/>
  </r>
  <r>
    <x v="5"/>
    <s v="Justice Agency 11"/>
    <x v="4"/>
    <x v="1"/>
    <x v="1"/>
    <n v="6"/>
  </r>
  <r>
    <x v="5"/>
    <s v="Justice Agency 12"/>
    <x v="4"/>
    <x v="1"/>
    <x v="1"/>
    <n v="6"/>
  </r>
  <r>
    <x v="5"/>
    <s v="Justice Agency 13"/>
    <x v="4"/>
    <x v="1"/>
    <x v="1"/>
    <n v="6"/>
  </r>
  <r>
    <x v="5"/>
    <s v="Justice Agency 14"/>
    <x v="4"/>
    <x v="1"/>
    <x v="1"/>
    <n v="6"/>
  </r>
  <r>
    <x v="5"/>
    <s v="Justice Agency 2"/>
    <x v="4"/>
    <x v="1"/>
    <x v="1"/>
    <n v="14"/>
  </r>
  <r>
    <x v="5"/>
    <s v="Justice Agency 3"/>
    <x v="4"/>
    <x v="1"/>
    <x v="1"/>
    <n v="136"/>
  </r>
  <r>
    <x v="5"/>
    <s v="Justice Agency 4"/>
    <x v="4"/>
    <x v="1"/>
    <x v="1"/>
    <n v="1054"/>
  </r>
  <r>
    <x v="5"/>
    <s v="Justice Agency 5"/>
    <x v="4"/>
    <x v="1"/>
    <x v="1"/>
    <n v="6"/>
  </r>
  <r>
    <x v="5"/>
    <s v="Justice Agency 6"/>
    <x v="4"/>
    <x v="1"/>
    <x v="1"/>
    <n v="35"/>
  </r>
  <r>
    <x v="5"/>
    <s v="Justice Agency 7"/>
    <x v="4"/>
    <x v="1"/>
    <x v="1"/>
    <n v="10"/>
  </r>
  <r>
    <x v="5"/>
    <s v="Justice Agency 8"/>
    <x v="4"/>
    <x v="1"/>
    <x v="1"/>
    <n v="6"/>
  </r>
  <r>
    <x v="5"/>
    <s v="Justice Agency 9"/>
    <x v="4"/>
    <x v="1"/>
    <x v="1"/>
    <n v="145"/>
  </r>
  <r>
    <x v="6"/>
    <s v="Planning &amp; Environment Agency 1"/>
    <x v="4"/>
    <x v="1"/>
    <x v="1"/>
    <n v="18"/>
  </r>
  <r>
    <x v="6"/>
    <s v="Planning &amp; Environment Agency 2"/>
    <x v="4"/>
    <x v="1"/>
    <x v="1"/>
    <n v="40"/>
  </r>
  <r>
    <x v="6"/>
    <s v="Planning &amp; Environment Agency 3"/>
    <x v="4"/>
    <x v="1"/>
    <x v="1"/>
    <n v="16"/>
  </r>
  <r>
    <x v="6"/>
    <s v="Planning &amp; Environment Agency 4"/>
    <x v="4"/>
    <x v="1"/>
    <x v="1"/>
    <n v="6"/>
  </r>
  <r>
    <x v="6"/>
    <s v="Planning &amp; Environment Agency 5"/>
    <x v="4"/>
    <x v="1"/>
    <x v="1"/>
    <n v="117"/>
  </r>
  <r>
    <x v="6"/>
    <s v="Planning &amp; Environment Agency 6"/>
    <x v="4"/>
    <x v="1"/>
    <x v="1"/>
    <n v="10"/>
  </r>
  <r>
    <x v="6"/>
    <s v="Planning &amp; Environment Agency 7"/>
    <x v="4"/>
    <x v="1"/>
    <x v="1"/>
    <n v="80"/>
  </r>
  <r>
    <x v="6"/>
    <s v="Planning &amp; Environment Agency 8"/>
    <x v="4"/>
    <x v="1"/>
    <x v="1"/>
    <n v="15"/>
  </r>
  <r>
    <x v="7"/>
    <s v="Premier &amp; Cabinet Agency 1"/>
    <x v="4"/>
    <x v="1"/>
    <x v="1"/>
    <n v="6"/>
  </r>
  <r>
    <x v="7"/>
    <s v="Premier &amp; Cabinet Agency 10"/>
    <x v="4"/>
    <x v="1"/>
    <x v="1"/>
    <n v="5"/>
  </r>
  <r>
    <x v="7"/>
    <s v="Premier &amp; Cabinet Agency 11"/>
    <x v="4"/>
    <x v="1"/>
    <x v="1"/>
    <n v="6"/>
  </r>
  <r>
    <x v="7"/>
    <s v="Premier &amp; Cabinet Agency 2"/>
    <x v="4"/>
    <x v="1"/>
    <x v="1"/>
    <n v="7"/>
  </r>
  <r>
    <x v="7"/>
    <s v="Premier &amp; Cabinet Agency 3"/>
    <x v="4"/>
    <x v="1"/>
    <x v="1"/>
    <n v="5"/>
  </r>
  <r>
    <x v="7"/>
    <s v="Premier &amp; Cabinet Agency 4"/>
    <x v="4"/>
    <x v="1"/>
    <x v="1"/>
    <n v="6"/>
  </r>
  <r>
    <x v="7"/>
    <s v="Premier &amp; Cabinet Agency 5"/>
    <x v="4"/>
    <x v="1"/>
    <x v="1"/>
    <n v="10"/>
  </r>
  <r>
    <x v="7"/>
    <s v="Premier &amp; Cabinet Agency 6"/>
    <x v="4"/>
    <x v="1"/>
    <x v="1"/>
    <n v="6"/>
  </r>
  <r>
    <x v="7"/>
    <s v="Premier &amp; Cabinet Agency 7"/>
    <x v="4"/>
    <x v="1"/>
    <x v="1"/>
    <n v="5"/>
  </r>
  <r>
    <x v="7"/>
    <s v="Premier &amp; Cabinet Agency 8"/>
    <x v="4"/>
    <x v="1"/>
    <x v="1"/>
    <n v="9"/>
  </r>
  <r>
    <x v="7"/>
    <s v="Premier &amp; Cabinet Agency 9"/>
    <x v="4"/>
    <x v="1"/>
    <x v="1"/>
    <n v="6"/>
  </r>
  <r>
    <x v="8"/>
    <s v="Transport Agency 1"/>
    <x v="4"/>
    <x v="1"/>
    <x v="1"/>
    <n v="44"/>
  </r>
  <r>
    <x v="8"/>
    <s v="Transport Agency 2"/>
    <x v="4"/>
    <x v="1"/>
    <x v="1"/>
    <n v="7"/>
  </r>
  <r>
    <x v="8"/>
    <s v="Transport Agency 3"/>
    <x v="4"/>
    <x v="1"/>
    <x v="1"/>
    <n v="516"/>
  </r>
  <r>
    <x v="8"/>
    <s v="Transport Agency 4"/>
    <x v="4"/>
    <x v="1"/>
    <x v="1"/>
    <n v="498"/>
  </r>
  <r>
    <x v="8"/>
    <s v="Transport Agency 5"/>
    <x v="4"/>
    <x v="1"/>
    <x v="1"/>
    <n v="1354"/>
  </r>
  <r>
    <x v="8"/>
    <s v="Transport Agency 6"/>
    <x v="4"/>
    <x v="1"/>
    <x v="1"/>
    <n v="579"/>
  </r>
  <r>
    <x v="9"/>
    <s v="Treasury Agency 1"/>
    <x v="4"/>
    <x v="1"/>
    <x v="1"/>
    <n v="6"/>
  </r>
  <r>
    <x v="9"/>
    <s v="Treasury Agency 2"/>
    <x v="4"/>
    <x v="1"/>
    <x v="1"/>
    <n v="6"/>
  </r>
  <r>
    <x v="9"/>
    <s v="Treasury Agency 3"/>
    <x v="4"/>
    <x v="1"/>
    <x v="1"/>
    <n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1">
  <r>
    <s v="Education"/>
    <s v="Education Agency 1"/>
    <x v="0"/>
    <s v="Full-Time"/>
    <x v="0"/>
    <n v="180"/>
  </r>
  <r>
    <s v="Education"/>
    <s v="Education Agency 2"/>
    <x v="0"/>
    <s v="Full-Time"/>
    <x v="0"/>
    <n v="2463"/>
  </r>
  <r>
    <s v="Education"/>
    <s v="Education Agency 3"/>
    <x v="0"/>
    <s v="Full-Time"/>
    <x v="0"/>
    <n v="32"/>
  </r>
  <r>
    <s v="Education"/>
    <s v="Education Agency 4"/>
    <x v="0"/>
    <s v="Full-Time"/>
    <x v="0"/>
    <n v="39251"/>
  </r>
  <r>
    <s v="Family &amp; Community Services"/>
    <s v="Family &amp; Community Services Agency 1"/>
    <x v="0"/>
    <s v="Full-Time"/>
    <x v="0"/>
    <n v="9817"/>
  </r>
  <r>
    <s v="Family &amp; Community Services"/>
    <s v="Family &amp; Community Services Agency 2"/>
    <x v="0"/>
    <s v="Full-Time"/>
    <x v="0"/>
    <n v="44"/>
  </r>
  <r>
    <s v="Family &amp; Community Services"/>
    <s v="Family &amp; Community Services Agency 3"/>
    <x v="0"/>
    <s v="Full-Time"/>
    <x v="0"/>
    <n v="82"/>
  </r>
  <r>
    <s v="Finance, Services &amp; Innovation"/>
    <s v="Finance, Services &amp; Innovation Agency 1"/>
    <x v="0"/>
    <s v="Full-Time"/>
    <x v="0"/>
    <n v="3205"/>
  </r>
  <r>
    <s v="Finance, Services &amp; Innovation"/>
    <s v="Finance, Services &amp; Innovation Agency 2"/>
    <x v="0"/>
    <s v="Full-Time"/>
    <x v="0"/>
    <n v="308"/>
  </r>
  <r>
    <s v="Health"/>
    <s v="Health Agency 1"/>
    <x v="0"/>
    <s v="Full-Time"/>
    <x v="0"/>
    <n v="76"/>
  </r>
  <r>
    <s v="Health"/>
    <s v="Health Agency 10"/>
    <x v="0"/>
    <s v="Full-Time"/>
    <x v="0"/>
    <n v="58"/>
  </r>
  <r>
    <s v="Health"/>
    <s v="Health Agency 11"/>
    <x v="0"/>
    <s v="Full-Time"/>
    <x v="0"/>
    <n v="83"/>
  </r>
  <r>
    <s v="Health"/>
    <s v="Health Agency 12"/>
    <x v="0"/>
    <s v="Full-Time"/>
    <x v="0"/>
    <n v="22"/>
  </r>
  <r>
    <s v="Health"/>
    <s v="Health Agency 13"/>
    <x v="0"/>
    <s v="Full-Time"/>
    <x v="0"/>
    <n v="2306"/>
  </r>
  <r>
    <s v="Health"/>
    <s v="Health Agency 14"/>
    <x v="0"/>
    <s v="Full-Time"/>
    <x v="0"/>
    <n v="72"/>
  </r>
  <r>
    <s v="Health"/>
    <s v="Health Agency 15"/>
    <x v="0"/>
    <s v="Full-Time"/>
    <x v="0"/>
    <n v="70"/>
  </r>
  <r>
    <s v="Health"/>
    <s v="Health Agency 16"/>
    <x v="0"/>
    <s v="Full-Time"/>
    <x v="0"/>
    <n v="3186"/>
  </r>
  <r>
    <s v="Health"/>
    <s v="Health Agency 17"/>
    <x v="0"/>
    <s v="Full-Time"/>
    <x v="0"/>
    <n v="6024"/>
  </r>
  <r>
    <s v="Health"/>
    <s v="Health Agency 18"/>
    <x v="0"/>
    <s v="Full-Time"/>
    <x v="0"/>
    <n v="2698"/>
  </r>
  <r>
    <s v="Health"/>
    <s v="Health Agency 19"/>
    <x v="0"/>
    <s v="Full-Time"/>
    <x v="0"/>
    <n v="730"/>
  </r>
  <r>
    <s v="Health"/>
    <s v="Health Agency 2"/>
    <x v="0"/>
    <s v="Full-Time"/>
    <x v="0"/>
    <n v="262"/>
  </r>
  <r>
    <s v="Health"/>
    <s v="Health Agency 20"/>
    <x v="0"/>
    <s v="Full-Time"/>
    <x v="0"/>
    <n v="11"/>
  </r>
  <r>
    <s v="Health"/>
    <s v="Health Agency 21"/>
    <x v="0"/>
    <s v="Full-Time"/>
    <x v="0"/>
    <n v="1612"/>
  </r>
  <r>
    <s v="Health"/>
    <s v="Health Agency 22"/>
    <x v="0"/>
    <s v="Full-Time"/>
    <x v="0"/>
    <n v="434"/>
  </r>
  <r>
    <s v="Health"/>
    <s v="Health Agency 23"/>
    <x v="0"/>
    <s v="Full-Time"/>
    <x v="0"/>
    <n v="1657"/>
  </r>
  <r>
    <s v="Health"/>
    <s v="Health Agency 24"/>
    <x v="0"/>
    <s v="Full-Time"/>
    <x v="0"/>
    <n v="2446"/>
  </r>
  <r>
    <s v="Health"/>
    <s v="Health Agency 25"/>
    <x v="0"/>
    <s v="Full-Time"/>
    <x v="0"/>
    <n v="1686"/>
  </r>
  <r>
    <s v="Health"/>
    <s v="Health Agency 26"/>
    <x v="0"/>
    <s v="Full-Time"/>
    <x v="0"/>
    <n v="5113"/>
  </r>
  <r>
    <s v="Health"/>
    <s v="Health Agency 27"/>
    <x v="0"/>
    <s v="Full-Time"/>
    <x v="0"/>
    <n v="6124"/>
  </r>
  <r>
    <s v="Health"/>
    <s v="Health Agency 28"/>
    <x v="0"/>
    <s v="Full-Time"/>
    <x v="0"/>
    <n v="6052"/>
  </r>
  <r>
    <s v="Health"/>
    <s v="Health Agency 29"/>
    <x v="0"/>
    <s v="Full-Time"/>
    <x v="0"/>
    <n v="924"/>
  </r>
  <r>
    <s v="Health"/>
    <s v="Health Agency 3"/>
    <x v="0"/>
    <s v="Full-Time"/>
    <x v="0"/>
    <n v="1609"/>
  </r>
  <r>
    <s v="Health"/>
    <s v="Health Agency 30"/>
    <x v="0"/>
    <s v="Full-Time"/>
    <x v="0"/>
    <n v="2897"/>
  </r>
  <r>
    <s v="Health"/>
    <s v="Health Agency 31"/>
    <x v="0"/>
    <s v="Full-Time"/>
    <x v="0"/>
    <n v="5826"/>
  </r>
  <r>
    <s v="Health"/>
    <s v="Health Agency 32"/>
    <x v="0"/>
    <s v="Full-Time"/>
    <x v="0"/>
    <n v="2812"/>
  </r>
  <r>
    <s v="Health"/>
    <s v="Health Agency 33"/>
    <x v="0"/>
    <s v="Full-Time"/>
    <x v="0"/>
    <n v="6274"/>
  </r>
  <r>
    <s v="Health"/>
    <s v="Health Agency 4"/>
    <x v="0"/>
    <s v="Full-Time"/>
    <x v="0"/>
    <n v="22"/>
  </r>
  <r>
    <s v="Health"/>
    <s v="Health Agency 5"/>
    <x v="0"/>
    <s v="Full-Time"/>
    <x v="0"/>
    <n v="120"/>
  </r>
  <r>
    <s v="Health"/>
    <s v="Health Agency 6"/>
    <x v="0"/>
    <s v="Full-Time"/>
    <x v="0"/>
    <n v="2579"/>
  </r>
  <r>
    <s v="Health"/>
    <s v="Health Agency 7"/>
    <x v="0"/>
    <s v="Full-Time"/>
    <x v="0"/>
    <n v="60"/>
  </r>
  <r>
    <s v="Health"/>
    <s v="Health Agency 8"/>
    <x v="0"/>
    <s v="Full-Time"/>
    <x v="0"/>
    <n v="154"/>
  </r>
  <r>
    <s v="Health"/>
    <s v="Health Agency 9"/>
    <x v="0"/>
    <s v="Full-Time"/>
    <x v="0"/>
    <n v="415"/>
  </r>
  <r>
    <s v="Industry"/>
    <s v="Industry Agency 1"/>
    <x v="0"/>
    <s v="Full-Time"/>
    <x v="0"/>
    <n v="1840"/>
  </r>
  <r>
    <s v="Industry"/>
    <s v="Industry Agency 2"/>
    <x v="0"/>
    <s v="Full-Time"/>
    <x v="0"/>
    <n v="81"/>
  </r>
  <r>
    <s v="Industry"/>
    <s v="Industry Agency 3"/>
    <x v="0"/>
    <s v="Full-Time"/>
    <x v="0"/>
    <n v="86"/>
  </r>
  <r>
    <s v="Industry"/>
    <s v="Industry Agency 4"/>
    <x v="0"/>
    <s v="Full-Time"/>
    <x v="0"/>
    <n v="24"/>
  </r>
  <r>
    <s v="Industry"/>
    <s v="Industry Agency 5"/>
    <x v="0"/>
    <s v="Full-Time"/>
    <x v="0"/>
    <n v="288"/>
  </r>
  <r>
    <s v="Industry"/>
    <s v="Industry Agency 6"/>
    <x v="0"/>
    <s v="Full-Time"/>
    <x v="0"/>
    <n v="29"/>
  </r>
  <r>
    <s v="Industry"/>
    <s v="Industry Agency 7"/>
    <x v="0"/>
    <s v="Full-Time"/>
    <x v="0"/>
    <n v="10216"/>
  </r>
  <r>
    <s v="Industry"/>
    <s v="Industry Agency 8"/>
    <x v="0"/>
    <s v="Full-Time"/>
    <x v="0"/>
    <n v="149"/>
  </r>
  <r>
    <s v="Justice"/>
    <s v="Justice Agency 1"/>
    <x v="0"/>
    <s v="Full-Time"/>
    <x v="0"/>
    <n v="86"/>
  </r>
  <r>
    <s v="Justice"/>
    <s v="Justice Agency 10"/>
    <x v="0"/>
    <s v="Full-Time"/>
    <x v="0"/>
    <n v="363"/>
  </r>
  <r>
    <s v="Justice"/>
    <s v="Justice Agency 11"/>
    <x v="0"/>
    <s v="Full-Time"/>
    <x v="0"/>
    <n v="266"/>
  </r>
  <r>
    <s v="Justice"/>
    <s v="Justice Agency 12"/>
    <x v="0"/>
    <s v="Full-Time"/>
    <x v="0"/>
    <n v="151"/>
  </r>
  <r>
    <s v="Justice"/>
    <s v="Justice Agency 13"/>
    <x v="0"/>
    <s v="Full-Time"/>
    <x v="0"/>
    <n v="33"/>
  </r>
  <r>
    <s v="Justice"/>
    <s v="Justice Agency 14"/>
    <x v="0"/>
    <s v="Full-Time"/>
    <x v="0"/>
    <n v="92"/>
  </r>
  <r>
    <s v="Justice"/>
    <s v="Justice Agency 2"/>
    <x v="0"/>
    <s v="Full-Time"/>
    <x v="0"/>
    <n v="248"/>
  </r>
  <r>
    <s v="Justice"/>
    <s v="Justice Agency 3"/>
    <x v="0"/>
    <s v="Full-Time"/>
    <x v="0"/>
    <n v="5436"/>
  </r>
  <r>
    <s v="Justice"/>
    <s v="Justice Agency 4"/>
    <x v="0"/>
    <s v="Full-Time"/>
    <x v="0"/>
    <n v="389"/>
  </r>
  <r>
    <s v="Justice"/>
    <s v="Justice Agency 5"/>
    <x v="0"/>
    <s v="Full-Time"/>
    <x v="0"/>
    <n v="17"/>
  </r>
  <r>
    <s v="Justice"/>
    <s v="Justice Agency 6"/>
    <x v="0"/>
    <s v="Full-Time"/>
    <x v="0"/>
    <n v="602"/>
  </r>
  <r>
    <s v="Justice"/>
    <s v="Justice Agency 7"/>
    <x v="0"/>
    <s v="Full-Time"/>
    <x v="0"/>
    <n v="195"/>
  </r>
  <r>
    <s v="Justice"/>
    <s v="Justice Agency 8"/>
    <x v="0"/>
    <s v="Full-Time"/>
    <x v="0"/>
    <n v="63"/>
  </r>
  <r>
    <s v="Justice"/>
    <s v="Justice Agency 9"/>
    <x v="0"/>
    <s v="Full-Time"/>
    <x v="0"/>
    <n v="6003"/>
  </r>
  <r>
    <s v="Planning &amp; Environment"/>
    <s v="Planning &amp; Environment Agency 1"/>
    <x v="0"/>
    <s v="Full-Time"/>
    <x v="0"/>
    <n v="106"/>
  </r>
  <r>
    <s v="Planning &amp; Environment"/>
    <s v="Planning &amp; Environment Agency 2"/>
    <x v="0"/>
    <s v="Full-Time"/>
    <x v="0"/>
    <n v="367"/>
  </r>
  <r>
    <s v="Planning &amp; Environment"/>
    <s v="Planning &amp; Environment Agency 3"/>
    <x v="0"/>
    <s v="Full-Time"/>
    <x v="0"/>
    <n v="191"/>
  </r>
  <r>
    <s v="Planning &amp; Environment"/>
    <s v="Planning &amp; Environment Agency 4"/>
    <x v="0"/>
    <s v="Full-Time"/>
    <x v="0"/>
    <n v="81"/>
  </r>
  <r>
    <s v="Planning &amp; Environment"/>
    <s v="Planning &amp; Environment Agency 5"/>
    <x v="0"/>
    <s v="Full-Time"/>
    <x v="0"/>
    <n v="1370"/>
  </r>
  <r>
    <s v="Planning &amp; Environment"/>
    <s v="Planning &amp; Environment Agency 6"/>
    <x v="0"/>
    <s v="Full-Time"/>
    <x v="0"/>
    <n v="41"/>
  </r>
  <r>
    <s v="Planning &amp; Environment"/>
    <s v="Planning &amp; Environment Agency 7"/>
    <x v="0"/>
    <s v="Full-Time"/>
    <x v="0"/>
    <n v="169"/>
  </r>
  <r>
    <s v="Planning &amp; Environment"/>
    <s v="Planning &amp; Environment Agency 8"/>
    <x v="0"/>
    <s v="Full-Time"/>
    <x v="0"/>
    <n v="714"/>
  </r>
  <r>
    <s v="Premier &amp; Cabinet"/>
    <s v="Premier &amp; Cabinet Agency 1"/>
    <x v="0"/>
    <s v="Full-Time"/>
    <x v="0"/>
    <n v="14"/>
  </r>
  <r>
    <s v="Premier &amp; Cabinet"/>
    <s v="Premier &amp; Cabinet Agency 10"/>
    <x v="0"/>
    <s v="Full-Time"/>
    <x v="0"/>
    <n v="27"/>
  </r>
  <r>
    <s v="Premier &amp; Cabinet"/>
    <s v="Premier &amp; Cabinet Agency 11"/>
    <x v="0"/>
    <s v="Full-Time"/>
    <x v="0"/>
    <n v="71"/>
  </r>
  <r>
    <s v="Premier &amp; Cabinet"/>
    <s v="Premier &amp; Cabinet Agency 2"/>
    <x v="0"/>
    <s v="Full-Time"/>
    <x v="0"/>
    <n v="261"/>
  </r>
  <r>
    <s v="Premier &amp; Cabinet"/>
    <s v="Premier &amp; Cabinet Agency 3"/>
    <x v="0"/>
    <s v="Full-Time"/>
    <x v="0"/>
    <n v="85"/>
  </r>
  <r>
    <s v="Premier &amp; Cabinet"/>
    <s v="Premier &amp; Cabinet Agency 4"/>
    <x v="0"/>
    <s v="Full-Time"/>
    <x v="0"/>
    <n v="58"/>
  </r>
  <r>
    <s v="Premier &amp; Cabinet"/>
    <s v="Premier &amp; Cabinet Agency 5"/>
    <x v="0"/>
    <s v="Full-Time"/>
    <x v="0"/>
    <n v="18"/>
  </r>
  <r>
    <s v="Premier &amp; Cabinet"/>
    <s v="Premier &amp; Cabinet Agency 6"/>
    <x v="0"/>
    <s v="Full-Time"/>
    <x v="0"/>
    <n v="14"/>
  </r>
  <r>
    <s v="Premier &amp; Cabinet"/>
    <s v="Premier &amp; Cabinet Agency 7"/>
    <x v="0"/>
    <s v="Full-Time"/>
    <x v="0"/>
    <n v="32"/>
  </r>
  <r>
    <s v="Premier &amp; Cabinet"/>
    <s v="Premier &amp; Cabinet Agency 8"/>
    <x v="0"/>
    <s v="Full-Time"/>
    <x v="0"/>
    <n v="267"/>
  </r>
  <r>
    <s v="Premier &amp; Cabinet"/>
    <s v="Premier &amp; Cabinet Agency 9"/>
    <x v="0"/>
    <s v="Full-Time"/>
    <x v="0"/>
    <n v="129"/>
  </r>
  <r>
    <s v="Transport"/>
    <s v="Transport Agency 1"/>
    <x v="0"/>
    <s v="Full-Time"/>
    <x v="0"/>
    <n v="413"/>
  </r>
  <r>
    <s v="Transport"/>
    <s v="Transport Agency 2"/>
    <x v="0"/>
    <s v="Full-Time"/>
    <x v="0"/>
    <n v="44"/>
  </r>
  <r>
    <s v="Transport"/>
    <s v="Transport Agency 3"/>
    <x v="0"/>
    <s v="Full-Time"/>
    <x v="0"/>
    <n v="1446"/>
  </r>
  <r>
    <s v="Transport"/>
    <s v="Transport Agency 4"/>
    <x v="0"/>
    <s v="Full-Time"/>
    <x v="0"/>
    <n v="362"/>
  </r>
  <r>
    <s v="Transport"/>
    <s v="Transport Agency 5"/>
    <x v="0"/>
    <s v="Full-Time"/>
    <x v="0"/>
    <n v="1595"/>
  </r>
  <r>
    <s v="Transport"/>
    <s v="Transport Agency 6"/>
    <x v="0"/>
    <s v="Full-Time"/>
    <x v="0"/>
    <n v="1318"/>
  </r>
  <r>
    <s v="Treasury"/>
    <s v="Treasury Agency 1"/>
    <x v="0"/>
    <s v="Full-Time"/>
    <x v="0"/>
    <n v="311"/>
  </r>
  <r>
    <s v="Treasury"/>
    <s v="Treasury Agency 2"/>
    <x v="0"/>
    <s v="Full-Time"/>
    <x v="0"/>
    <n v="578"/>
  </r>
  <r>
    <s v="Treasury"/>
    <s v="Treasury Agency 3"/>
    <x v="0"/>
    <s v="Full-Time"/>
    <x v="0"/>
    <n v="258"/>
  </r>
  <r>
    <s v="Education"/>
    <s v="Education Agency 1"/>
    <x v="0"/>
    <s v="Full-Time"/>
    <x v="1"/>
    <n v="107"/>
  </r>
  <r>
    <s v="Education"/>
    <s v="Education Agency 2"/>
    <x v="0"/>
    <s v="Full-Time"/>
    <x v="1"/>
    <n v="2797"/>
  </r>
  <r>
    <s v="Education"/>
    <s v="Education Agency 3"/>
    <x v="0"/>
    <s v="Full-Time"/>
    <x v="1"/>
    <n v="6"/>
  </r>
  <r>
    <s v="Education"/>
    <s v="Education Agency 4"/>
    <x v="0"/>
    <s v="Full-Time"/>
    <x v="1"/>
    <n v="16463"/>
  </r>
  <r>
    <s v="Family &amp; Community Services"/>
    <s v="Family &amp; Community Services Agency 1"/>
    <x v="0"/>
    <s v="Full-Time"/>
    <x v="1"/>
    <n v="3803"/>
  </r>
  <r>
    <s v="Family &amp; Community Services"/>
    <s v="Family &amp; Community Services Agency 2"/>
    <x v="0"/>
    <s v="Full-Time"/>
    <x v="1"/>
    <n v="22"/>
  </r>
  <r>
    <s v="Family &amp; Community Services"/>
    <s v="Family &amp; Community Services Agency 3"/>
    <x v="0"/>
    <s v="Full-Time"/>
    <x v="1"/>
    <n v="24"/>
  </r>
  <r>
    <s v="Finance, Services &amp; Innovation"/>
    <s v="Finance, Services &amp; Innovation Agency 1"/>
    <x v="0"/>
    <s v="Full-Time"/>
    <x v="1"/>
    <n v="3276"/>
  </r>
  <r>
    <s v="Finance, Services &amp; Innovation"/>
    <s v="Finance, Services &amp; Innovation Agency 2"/>
    <x v="0"/>
    <s v="Full-Time"/>
    <x v="1"/>
    <n v="109"/>
  </r>
  <r>
    <s v="Health"/>
    <s v="Health Agency 1"/>
    <x v="0"/>
    <s v="Full-Time"/>
    <x v="1"/>
    <n v="33"/>
  </r>
  <r>
    <s v="Health"/>
    <s v="Health Agency 10"/>
    <x v="0"/>
    <s v="Full-Time"/>
    <x v="1"/>
    <n v="18"/>
  </r>
  <r>
    <s v="Health"/>
    <s v="Health Agency 11"/>
    <x v="0"/>
    <s v="Full-Time"/>
    <x v="1"/>
    <n v="38"/>
  </r>
  <r>
    <s v="Health"/>
    <s v="Health Agency 12"/>
    <x v="0"/>
    <s v="Full-Time"/>
    <x v="1"/>
    <n v="28"/>
  </r>
  <r>
    <s v="Health"/>
    <s v="Health Agency 13"/>
    <x v="0"/>
    <s v="Full-Time"/>
    <x v="1"/>
    <n v="1190"/>
  </r>
  <r>
    <s v="Health"/>
    <s v="Health Agency 14"/>
    <x v="0"/>
    <s v="Full-Time"/>
    <x v="1"/>
    <n v="15"/>
  </r>
  <r>
    <s v="Health"/>
    <s v="Health Agency 15"/>
    <x v="0"/>
    <s v="Full-Time"/>
    <x v="1"/>
    <n v="47"/>
  </r>
  <r>
    <s v="Health"/>
    <s v="Health Agency 16"/>
    <x v="0"/>
    <s v="Full-Time"/>
    <x v="1"/>
    <n v="1851"/>
  </r>
  <r>
    <s v="Health"/>
    <s v="Health Agency 17"/>
    <x v="0"/>
    <s v="Full-Time"/>
    <x v="1"/>
    <n v="2247"/>
  </r>
  <r>
    <s v="Health"/>
    <s v="Health Agency 18"/>
    <x v="0"/>
    <s v="Full-Time"/>
    <x v="1"/>
    <n v="1191"/>
  </r>
  <r>
    <s v="Health"/>
    <s v="Health Agency 19"/>
    <x v="0"/>
    <s v="Full-Time"/>
    <x v="1"/>
    <n v="317"/>
  </r>
  <r>
    <s v="Health"/>
    <s v="Health Agency 2"/>
    <x v="0"/>
    <s v="Full-Time"/>
    <x v="1"/>
    <n v="99"/>
  </r>
  <r>
    <s v="Health"/>
    <s v="Health Agency 20"/>
    <x v="0"/>
    <s v="Full-Time"/>
    <x v="1"/>
    <n v="6"/>
  </r>
  <r>
    <s v="Health"/>
    <s v="Health Agency 21"/>
    <x v="0"/>
    <s v="Full-Time"/>
    <x v="1"/>
    <n v="787"/>
  </r>
  <r>
    <s v="Health"/>
    <s v="Health Agency 22"/>
    <x v="0"/>
    <s v="Full-Time"/>
    <x v="1"/>
    <n v="227"/>
  </r>
  <r>
    <s v="Health"/>
    <s v="Health Agency 23"/>
    <x v="0"/>
    <s v="Full-Time"/>
    <x v="1"/>
    <n v="534"/>
  </r>
  <r>
    <s v="Health"/>
    <s v="Health Agency 24"/>
    <x v="0"/>
    <s v="Full-Time"/>
    <x v="1"/>
    <n v="999"/>
  </r>
  <r>
    <s v="Health"/>
    <s v="Health Agency 25"/>
    <x v="0"/>
    <s v="Full-Time"/>
    <x v="1"/>
    <n v="897"/>
  </r>
  <r>
    <s v="Health"/>
    <s v="Health Agency 26"/>
    <x v="0"/>
    <s v="Full-Time"/>
    <x v="1"/>
    <n v="2229"/>
  </r>
  <r>
    <s v="Health"/>
    <s v="Health Agency 27"/>
    <x v="0"/>
    <s v="Full-Time"/>
    <x v="1"/>
    <n v="2561"/>
  </r>
  <r>
    <s v="Health"/>
    <s v="Health Agency 28"/>
    <x v="0"/>
    <s v="Full-Time"/>
    <x v="1"/>
    <n v="2194"/>
  </r>
  <r>
    <s v="Health"/>
    <s v="Health Agency 29"/>
    <x v="0"/>
    <s v="Full-Time"/>
    <x v="1"/>
    <n v="336"/>
  </r>
  <r>
    <s v="Health"/>
    <s v="Health Agency 3"/>
    <x v="0"/>
    <s v="Full-Time"/>
    <x v="1"/>
    <n v="3042"/>
  </r>
  <r>
    <s v="Health"/>
    <s v="Health Agency 30"/>
    <x v="0"/>
    <s v="Full-Time"/>
    <x v="1"/>
    <n v="868"/>
  </r>
  <r>
    <s v="Health"/>
    <s v="Health Agency 31"/>
    <x v="0"/>
    <s v="Full-Time"/>
    <x v="1"/>
    <n v="2635"/>
  </r>
  <r>
    <s v="Health"/>
    <s v="Health Agency 32"/>
    <x v="0"/>
    <s v="Full-Time"/>
    <x v="1"/>
    <n v="1111"/>
  </r>
  <r>
    <s v="Health"/>
    <s v="Health Agency 33"/>
    <x v="0"/>
    <s v="Full-Time"/>
    <x v="1"/>
    <n v="2571"/>
  </r>
  <r>
    <s v="Health"/>
    <s v="Health Agency 4"/>
    <x v="0"/>
    <s v="Full-Time"/>
    <x v="1"/>
    <n v="9"/>
  </r>
  <r>
    <s v="Health"/>
    <s v="Health Agency 5"/>
    <x v="0"/>
    <s v="Full-Time"/>
    <x v="1"/>
    <n v="30"/>
  </r>
  <r>
    <s v="Health"/>
    <s v="Health Agency 6"/>
    <x v="0"/>
    <s v="Full-Time"/>
    <x v="1"/>
    <n v="1121"/>
  </r>
  <r>
    <s v="Health"/>
    <s v="Health Agency 7"/>
    <x v="0"/>
    <s v="Full-Time"/>
    <x v="1"/>
    <n v="27"/>
  </r>
  <r>
    <s v="Health"/>
    <s v="Health Agency 8"/>
    <x v="0"/>
    <s v="Full-Time"/>
    <x v="1"/>
    <n v="275"/>
  </r>
  <r>
    <s v="Health"/>
    <s v="Health Agency 9"/>
    <x v="0"/>
    <s v="Full-Time"/>
    <x v="1"/>
    <n v="146"/>
  </r>
  <r>
    <s v="Industry"/>
    <s v="Industry Agency 1"/>
    <x v="0"/>
    <s v="Full-Time"/>
    <x v="1"/>
    <n v="2502"/>
  </r>
  <r>
    <s v="Industry"/>
    <s v="Industry Agency 2"/>
    <x v="0"/>
    <s v="Full-Time"/>
    <x v="1"/>
    <n v="460"/>
  </r>
  <r>
    <s v="Industry"/>
    <s v="Industry Agency 3"/>
    <x v="0"/>
    <s v="Full-Time"/>
    <x v="1"/>
    <n v="306"/>
  </r>
  <r>
    <s v="Industry"/>
    <s v="Industry Agency 4"/>
    <x v="0"/>
    <s v="Full-Time"/>
    <x v="1"/>
    <n v="42"/>
  </r>
  <r>
    <s v="Industry"/>
    <s v="Industry Agency 5"/>
    <x v="0"/>
    <s v="Full-Time"/>
    <x v="1"/>
    <n v="389"/>
  </r>
  <r>
    <s v="Industry"/>
    <s v="Industry Agency 6"/>
    <x v="0"/>
    <s v="Full-Time"/>
    <x v="1"/>
    <n v="66"/>
  </r>
  <r>
    <s v="Industry"/>
    <s v="Industry Agency 7"/>
    <x v="0"/>
    <s v="Full-Time"/>
    <x v="1"/>
    <n v="7875"/>
  </r>
  <r>
    <s v="Industry"/>
    <s v="Industry Agency 8"/>
    <x v="0"/>
    <s v="Full-Time"/>
    <x v="1"/>
    <n v="444"/>
  </r>
  <r>
    <s v="Justice"/>
    <s v="Justice Agency 1"/>
    <x v="0"/>
    <s v="Full-Time"/>
    <x v="1"/>
    <n v="102"/>
  </r>
  <r>
    <s v="Justice"/>
    <s v="Justice Agency 10"/>
    <x v="0"/>
    <s v="Full-Time"/>
    <x v="1"/>
    <n v="273"/>
  </r>
  <r>
    <s v="Justice"/>
    <s v="Justice Agency 11"/>
    <x v="0"/>
    <s v="Full-Time"/>
    <x v="1"/>
    <n v="613"/>
  </r>
  <r>
    <s v="Justice"/>
    <s v="Justice Agency 12"/>
    <x v="0"/>
    <s v="Full-Time"/>
    <x v="1"/>
    <n v="156"/>
  </r>
  <r>
    <s v="Justice"/>
    <s v="Justice Agency 13"/>
    <x v="0"/>
    <s v="Full-Time"/>
    <x v="1"/>
    <n v="64"/>
  </r>
  <r>
    <s v="Justice"/>
    <s v="Justice Agency 14"/>
    <x v="0"/>
    <s v="Full-Time"/>
    <x v="1"/>
    <n v="88"/>
  </r>
  <r>
    <s v="Justice"/>
    <s v="Justice Agency 2"/>
    <x v="0"/>
    <s v="Full-Time"/>
    <x v="1"/>
    <n v="109"/>
  </r>
  <r>
    <s v="Justice"/>
    <s v="Justice Agency 3"/>
    <x v="0"/>
    <s v="Full-Time"/>
    <x v="1"/>
    <n v="6472"/>
  </r>
  <r>
    <s v="Justice"/>
    <s v="Justice Agency 4"/>
    <x v="0"/>
    <s v="Full-Time"/>
    <x v="1"/>
    <n v="3823"/>
  </r>
  <r>
    <s v="Justice"/>
    <s v="Justice Agency 5"/>
    <x v="0"/>
    <s v="Full-Time"/>
    <x v="1"/>
    <n v="7"/>
  </r>
  <r>
    <s v="Justice"/>
    <s v="Justice Agency 6"/>
    <x v="0"/>
    <s v="Full-Time"/>
    <x v="1"/>
    <n v="275"/>
  </r>
  <r>
    <s v="Justice"/>
    <s v="Justice Agency 7"/>
    <x v="0"/>
    <s v="Full-Time"/>
    <x v="1"/>
    <n v="117"/>
  </r>
  <r>
    <s v="Justice"/>
    <s v="Justice Agency 8"/>
    <x v="0"/>
    <s v="Full-Time"/>
    <x v="1"/>
    <n v="62"/>
  </r>
  <r>
    <s v="Justice"/>
    <s v="Justice Agency 9"/>
    <x v="0"/>
    <s v="Full-Time"/>
    <x v="1"/>
    <n v="14550"/>
  </r>
  <r>
    <s v="Planning &amp; Environment"/>
    <s v="Planning &amp; Environment Agency 1"/>
    <x v="0"/>
    <s v="Full-Time"/>
    <x v="1"/>
    <n v="70"/>
  </r>
  <r>
    <s v="Planning &amp; Environment"/>
    <s v="Planning &amp; Environment Agency 2"/>
    <x v="0"/>
    <s v="Full-Time"/>
    <x v="1"/>
    <n v="416"/>
  </r>
  <r>
    <s v="Planning &amp; Environment"/>
    <s v="Planning &amp; Environment Agency 3"/>
    <x v="0"/>
    <s v="Full-Time"/>
    <x v="1"/>
    <n v="239"/>
  </r>
  <r>
    <s v="Planning &amp; Environment"/>
    <s v="Planning &amp; Environment Agency 4"/>
    <x v="0"/>
    <s v="Full-Time"/>
    <x v="1"/>
    <n v="99"/>
  </r>
  <r>
    <s v="Planning &amp; Environment"/>
    <s v="Planning &amp; Environment Agency 5"/>
    <x v="0"/>
    <s v="Full-Time"/>
    <x v="1"/>
    <n v="2318"/>
  </r>
  <r>
    <s v="Planning &amp; Environment"/>
    <s v="Planning &amp; Environment Agency 6"/>
    <x v="0"/>
    <s v="Full-Time"/>
    <x v="1"/>
    <n v="60"/>
  </r>
  <r>
    <s v="Planning &amp; Environment"/>
    <s v="Planning &amp; Environment Agency 7"/>
    <x v="0"/>
    <s v="Full-Time"/>
    <x v="1"/>
    <n v="228"/>
  </r>
  <r>
    <s v="Planning &amp; Environment"/>
    <s v="Planning &amp; Environment Agency 8"/>
    <x v="0"/>
    <s v="Full-Time"/>
    <x v="1"/>
    <n v="1977"/>
  </r>
  <r>
    <s v="Premier &amp; Cabinet"/>
    <s v="Premier &amp; Cabinet Agency 1"/>
    <x v="0"/>
    <s v="Full-Time"/>
    <x v="1"/>
    <n v="17"/>
  </r>
  <r>
    <s v="Premier &amp; Cabinet"/>
    <s v="Premier &amp; Cabinet Agency 10"/>
    <x v="0"/>
    <s v="Full-Time"/>
    <x v="1"/>
    <n v="21"/>
  </r>
  <r>
    <s v="Premier &amp; Cabinet"/>
    <s v="Premier &amp; Cabinet Agency 11"/>
    <x v="0"/>
    <s v="Full-Time"/>
    <x v="1"/>
    <n v="40"/>
  </r>
  <r>
    <s v="Premier &amp; Cabinet"/>
    <s v="Premier &amp; Cabinet Agency 2"/>
    <x v="0"/>
    <s v="Full-Time"/>
    <x v="1"/>
    <n v="185"/>
  </r>
  <r>
    <s v="Premier &amp; Cabinet"/>
    <s v="Premier &amp; Cabinet Agency 3"/>
    <x v="0"/>
    <s v="Full-Time"/>
    <x v="1"/>
    <n v="37"/>
  </r>
  <r>
    <s v="Premier &amp; Cabinet"/>
    <s v="Premier &amp; Cabinet Agency 4"/>
    <x v="0"/>
    <s v="Full-Time"/>
    <x v="1"/>
    <n v="54"/>
  </r>
  <r>
    <s v="Premier &amp; Cabinet"/>
    <s v="Premier &amp; Cabinet Agency 5"/>
    <x v="0"/>
    <s v="Full-Time"/>
    <x v="1"/>
    <n v="23"/>
  </r>
  <r>
    <s v="Premier &amp; Cabinet"/>
    <s v="Premier &amp; Cabinet Agency 6"/>
    <x v="0"/>
    <s v="Full-Time"/>
    <x v="1"/>
    <n v="6"/>
  </r>
  <r>
    <s v="Premier &amp; Cabinet"/>
    <s v="Premier &amp; Cabinet Agency 7"/>
    <x v="0"/>
    <s v="Full-Time"/>
    <x v="1"/>
    <n v="30"/>
  </r>
  <r>
    <s v="Premier &amp; Cabinet"/>
    <s v="Premier &amp; Cabinet Agency 8"/>
    <x v="0"/>
    <s v="Full-Time"/>
    <x v="1"/>
    <n v="325"/>
  </r>
  <r>
    <s v="Premier &amp; Cabinet"/>
    <s v="Premier &amp; Cabinet Agency 9"/>
    <x v="0"/>
    <s v="Full-Time"/>
    <x v="1"/>
    <n v="63"/>
  </r>
  <r>
    <s v="Transport"/>
    <s v="Transport Agency 1"/>
    <x v="0"/>
    <s v="Full-Time"/>
    <x v="1"/>
    <n v="1593"/>
  </r>
  <r>
    <s v="Transport"/>
    <s v="Transport Agency 2"/>
    <x v="0"/>
    <s v="Full-Time"/>
    <x v="1"/>
    <n v="260"/>
  </r>
  <r>
    <s v="Transport"/>
    <s v="Transport Agency 3"/>
    <x v="0"/>
    <s v="Full-Time"/>
    <x v="1"/>
    <n v="4586"/>
  </r>
  <r>
    <s v="Transport"/>
    <s v="Transport Agency 4"/>
    <x v="0"/>
    <s v="Full-Time"/>
    <x v="1"/>
    <n v="4447"/>
  </r>
  <r>
    <s v="Transport"/>
    <s v="Transport Agency 5"/>
    <x v="0"/>
    <s v="Full-Time"/>
    <x v="1"/>
    <n v="8920"/>
  </r>
  <r>
    <s v="Transport"/>
    <s v="Transport Agency 6"/>
    <x v="0"/>
    <s v="Full-Time"/>
    <x v="1"/>
    <n v="1823"/>
  </r>
  <r>
    <s v="Treasury"/>
    <s v="Treasury Agency 1"/>
    <x v="0"/>
    <s v="Full-Time"/>
    <x v="1"/>
    <n v="175"/>
  </r>
  <r>
    <s v="Treasury"/>
    <s v="Treasury Agency 2"/>
    <x v="0"/>
    <s v="Full-Time"/>
    <x v="1"/>
    <n v="272"/>
  </r>
  <r>
    <s v="Treasury"/>
    <s v="Treasury Agency 3"/>
    <x v="0"/>
    <s v="Full-Time"/>
    <x v="1"/>
    <n v="249"/>
  </r>
  <r>
    <s v="Education"/>
    <s v="Education Agency 1"/>
    <x v="0"/>
    <s v="Part-Time"/>
    <x v="0"/>
    <n v="48"/>
  </r>
  <r>
    <s v="Education"/>
    <s v="Education Agency 2"/>
    <x v="0"/>
    <s v="Part-Time"/>
    <x v="0"/>
    <n v="764"/>
  </r>
  <r>
    <s v="Education"/>
    <s v="Education Agency 3"/>
    <x v="0"/>
    <s v="Part-Time"/>
    <x v="0"/>
    <n v="18410"/>
  </r>
  <r>
    <s v="Education"/>
    <s v="Education Agency 4"/>
    <x v="0"/>
    <s v="Part-Time"/>
    <x v="0"/>
    <n v="16327"/>
  </r>
  <r>
    <s v="Family &amp; Community Services"/>
    <s v="Family &amp; Community Services Agency 1"/>
    <x v="0"/>
    <s v="Part-Time"/>
    <x v="0"/>
    <n v="5794"/>
  </r>
  <r>
    <s v="Family &amp; Community Services"/>
    <s v="Family &amp; Community Services Agency 2"/>
    <x v="0"/>
    <s v="Part-Time"/>
    <x v="0"/>
    <n v="7"/>
  </r>
  <r>
    <s v="Family &amp; Community Services"/>
    <s v="Family &amp; Community Services Agency 3"/>
    <x v="0"/>
    <s v="Part-Time"/>
    <x v="0"/>
    <n v="18"/>
  </r>
  <r>
    <s v="Finance, Services &amp; Innovation"/>
    <s v="Finance, Services &amp; Innovation Agency 1"/>
    <x v="0"/>
    <s v="Part-Time"/>
    <x v="0"/>
    <n v="483"/>
  </r>
  <r>
    <s v="Finance, Services &amp; Innovation"/>
    <s v="Finance, Services &amp; Innovation Agency 2"/>
    <x v="0"/>
    <s v="Part-Time"/>
    <x v="0"/>
    <n v="156"/>
  </r>
  <r>
    <s v="Health"/>
    <s v="Health Agency 1"/>
    <x v="0"/>
    <s v="Part-Time"/>
    <x v="0"/>
    <n v="19"/>
  </r>
  <r>
    <s v="Health"/>
    <s v="Health Agency 10"/>
    <x v="0"/>
    <s v="Part-Time"/>
    <x v="0"/>
    <n v="13"/>
  </r>
  <r>
    <s v="Health"/>
    <s v="Health Agency 11"/>
    <x v="0"/>
    <s v="Part-Time"/>
    <x v="0"/>
    <n v="19"/>
  </r>
  <r>
    <s v="Health"/>
    <s v="Health Agency 12"/>
    <x v="0"/>
    <s v="Part-Time"/>
    <x v="0"/>
    <n v="6"/>
  </r>
  <r>
    <s v="Health"/>
    <s v="Health Agency 13"/>
    <x v="0"/>
    <s v="Part-Time"/>
    <x v="0"/>
    <n v="1206"/>
  </r>
  <r>
    <s v="Health"/>
    <s v="Health Agency 14"/>
    <x v="0"/>
    <s v="Part-Time"/>
    <x v="0"/>
    <n v="10"/>
  </r>
  <r>
    <s v="Health"/>
    <s v="Health Agency 15"/>
    <x v="0"/>
    <s v="Part-Time"/>
    <x v="0"/>
    <n v="6"/>
  </r>
  <r>
    <s v="Health"/>
    <s v="Health Agency 16"/>
    <x v="0"/>
    <s v="Part-Time"/>
    <x v="0"/>
    <n v="1718"/>
  </r>
  <r>
    <s v="Health"/>
    <s v="Health Agency 17"/>
    <x v="0"/>
    <s v="Part-Time"/>
    <x v="0"/>
    <n v="5526"/>
  </r>
  <r>
    <s v="Health"/>
    <s v="Health Agency 18"/>
    <x v="0"/>
    <s v="Part-Time"/>
    <x v="0"/>
    <n v="2123"/>
  </r>
  <r>
    <s v="Health"/>
    <s v="Health Agency 19"/>
    <x v="0"/>
    <s v="Part-Time"/>
    <x v="0"/>
    <n v="305"/>
  </r>
  <r>
    <s v="Health"/>
    <s v="Health Agency 2"/>
    <x v="0"/>
    <s v="Part-Time"/>
    <x v="0"/>
    <n v="311"/>
  </r>
  <r>
    <s v="Health"/>
    <s v="Health Agency 20"/>
    <x v="0"/>
    <s v="Part-Time"/>
    <x v="0"/>
    <n v="5"/>
  </r>
  <r>
    <s v="Health"/>
    <s v="Health Agency 21"/>
    <x v="0"/>
    <s v="Part-Time"/>
    <x v="0"/>
    <n v="1370"/>
  </r>
  <r>
    <s v="Health"/>
    <s v="Health Agency 22"/>
    <x v="0"/>
    <s v="Part-Time"/>
    <x v="0"/>
    <n v="66"/>
  </r>
  <r>
    <s v="Health"/>
    <s v="Health Agency 23"/>
    <x v="0"/>
    <s v="Part-Time"/>
    <x v="0"/>
    <n v="1419"/>
  </r>
  <r>
    <s v="Health"/>
    <s v="Health Agency 24"/>
    <x v="0"/>
    <s v="Part-Time"/>
    <x v="0"/>
    <n v="1307"/>
  </r>
  <r>
    <s v="Health"/>
    <s v="Health Agency 25"/>
    <x v="0"/>
    <s v="Part-Time"/>
    <x v="0"/>
    <n v="2076"/>
  </r>
  <r>
    <s v="Health"/>
    <s v="Health Agency 26"/>
    <x v="0"/>
    <s v="Part-Time"/>
    <x v="0"/>
    <n v="2808"/>
  </r>
  <r>
    <s v="Health"/>
    <s v="Health Agency 27"/>
    <x v="0"/>
    <s v="Part-Time"/>
    <x v="0"/>
    <n v="2915"/>
  </r>
  <r>
    <s v="Health"/>
    <s v="Health Agency 28"/>
    <x v="0"/>
    <s v="Part-Time"/>
    <x v="0"/>
    <n v="2403"/>
  </r>
  <r>
    <s v="Health"/>
    <s v="Health Agency 29"/>
    <x v="0"/>
    <s v="Part-Time"/>
    <x v="0"/>
    <n v="1037"/>
  </r>
  <r>
    <s v="Health"/>
    <s v="Health Agency 3"/>
    <x v="0"/>
    <s v="Part-Time"/>
    <x v="0"/>
    <n v="161"/>
  </r>
  <r>
    <s v="Health"/>
    <s v="Health Agency 30"/>
    <x v="0"/>
    <s v="Part-Time"/>
    <x v="0"/>
    <n v="1561"/>
  </r>
  <r>
    <s v="Health"/>
    <s v="Health Agency 31"/>
    <x v="0"/>
    <s v="Part-Time"/>
    <x v="0"/>
    <n v="1974"/>
  </r>
  <r>
    <s v="Health"/>
    <s v="Health Agency 32"/>
    <x v="0"/>
    <s v="Part-Time"/>
    <x v="0"/>
    <n v="1703"/>
  </r>
  <r>
    <s v="Health"/>
    <s v="Health Agency 33"/>
    <x v="0"/>
    <s v="Part-Time"/>
    <x v="0"/>
    <n v="2264"/>
  </r>
  <r>
    <s v="Health"/>
    <s v="Health Agency 4"/>
    <x v="0"/>
    <s v="Part-Time"/>
    <x v="0"/>
    <n v="6"/>
  </r>
  <r>
    <s v="Health"/>
    <s v="Health Agency 5"/>
    <x v="0"/>
    <s v="Part-Time"/>
    <x v="0"/>
    <n v="46"/>
  </r>
  <r>
    <s v="Health"/>
    <s v="Health Agency 6"/>
    <x v="0"/>
    <s v="Part-Time"/>
    <x v="0"/>
    <n v="1987"/>
  </r>
  <r>
    <s v="Health"/>
    <s v="Health Agency 7"/>
    <x v="0"/>
    <s v="Part-Time"/>
    <x v="0"/>
    <n v="11"/>
  </r>
  <r>
    <s v="Health"/>
    <s v="Health Agency 8"/>
    <x v="0"/>
    <s v="Part-Time"/>
    <x v="0"/>
    <n v="9"/>
  </r>
  <r>
    <s v="Health"/>
    <s v="Health Agency 9"/>
    <x v="0"/>
    <s v="Part-Time"/>
    <x v="0"/>
    <n v="169"/>
  </r>
  <r>
    <s v="Industry"/>
    <s v="Industry Agency 1"/>
    <x v="0"/>
    <s v="Part-Time"/>
    <x v="0"/>
    <n v="461"/>
  </r>
  <r>
    <s v="Industry"/>
    <s v="Industry Agency 2"/>
    <x v="0"/>
    <s v="Part-Time"/>
    <x v="0"/>
    <n v="17"/>
  </r>
  <r>
    <s v="Industry"/>
    <s v="Industry Agency 3"/>
    <x v="0"/>
    <s v="Part-Time"/>
    <x v="0"/>
    <n v="55"/>
  </r>
  <r>
    <s v="Industry"/>
    <s v="Industry Agency 4"/>
    <x v="0"/>
    <s v="Part-Time"/>
    <x v="0"/>
    <n v="8"/>
  </r>
  <r>
    <s v="Industry"/>
    <s v="Industry Agency 5"/>
    <x v="0"/>
    <s v="Part-Time"/>
    <x v="0"/>
    <n v="142"/>
  </r>
  <r>
    <s v="Industry"/>
    <s v="Industry Agency 6"/>
    <x v="0"/>
    <s v="Part-Time"/>
    <x v="0"/>
    <n v="13"/>
  </r>
  <r>
    <s v="Industry"/>
    <s v="Industry Agency 7"/>
    <x v="0"/>
    <s v="Part-Time"/>
    <x v="0"/>
    <n v="2055"/>
  </r>
  <r>
    <s v="Industry"/>
    <s v="Industry Agency 8"/>
    <x v="0"/>
    <s v="Part-Time"/>
    <x v="0"/>
    <n v="37"/>
  </r>
  <r>
    <s v="Justice"/>
    <s v="Justice Agency 1"/>
    <x v="0"/>
    <s v="Part-Time"/>
    <x v="0"/>
    <n v="54"/>
  </r>
  <r>
    <s v="Justice"/>
    <s v="Justice Agency 10"/>
    <x v="0"/>
    <s v="Part-Time"/>
    <x v="0"/>
    <n v="92"/>
  </r>
  <r>
    <s v="Justice"/>
    <s v="Justice Agency 11"/>
    <x v="0"/>
    <s v="Part-Time"/>
    <x v="0"/>
    <n v="60"/>
  </r>
  <r>
    <s v="Justice"/>
    <s v="Justice Agency 12"/>
    <x v="0"/>
    <s v="Part-Time"/>
    <x v="0"/>
    <n v="18"/>
  </r>
  <r>
    <s v="Justice"/>
    <s v="Justice Agency 13"/>
    <x v="0"/>
    <s v="Part-Time"/>
    <x v="0"/>
    <n v="15"/>
  </r>
  <r>
    <s v="Justice"/>
    <s v="Justice Agency 14"/>
    <x v="0"/>
    <s v="Part-Time"/>
    <x v="0"/>
    <n v="28"/>
  </r>
  <r>
    <s v="Justice"/>
    <s v="Justice Agency 2"/>
    <x v="0"/>
    <s v="Part-Time"/>
    <x v="0"/>
    <n v="64"/>
  </r>
  <r>
    <s v="Justice"/>
    <s v="Justice Agency 3"/>
    <x v="0"/>
    <s v="Part-Time"/>
    <x v="0"/>
    <n v="1142"/>
  </r>
  <r>
    <s v="Justice"/>
    <s v="Justice Agency 4"/>
    <x v="0"/>
    <s v="Part-Time"/>
    <x v="0"/>
    <n v="44"/>
  </r>
  <r>
    <s v="Justice"/>
    <s v="Justice Agency 5"/>
    <x v="0"/>
    <s v="Part-Time"/>
    <x v="0"/>
    <n v="6"/>
  </r>
  <r>
    <s v="Justice"/>
    <s v="Justice Agency 6"/>
    <x v="0"/>
    <s v="Part-Time"/>
    <x v="0"/>
    <n v="240"/>
  </r>
  <r>
    <s v="Justice"/>
    <s v="Justice Agency 7"/>
    <x v="0"/>
    <s v="Part-Time"/>
    <x v="0"/>
    <n v="51"/>
  </r>
  <r>
    <s v="Justice"/>
    <s v="Justice Agency 8"/>
    <x v="0"/>
    <s v="Part-Time"/>
    <x v="0"/>
    <n v="27"/>
  </r>
  <r>
    <s v="Justice"/>
    <s v="Justice Agency 9"/>
    <x v="0"/>
    <s v="Part-Time"/>
    <x v="0"/>
    <n v="1688"/>
  </r>
  <r>
    <s v="Planning &amp; Environment"/>
    <s v="Planning &amp; Environment Agency 1"/>
    <x v="0"/>
    <s v="Part-Time"/>
    <x v="0"/>
    <n v="52"/>
  </r>
  <r>
    <s v="Planning &amp; Environment"/>
    <s v="Planning &amp; Environment Agency 2"/>
    <x v="0"/>
    <s v="Part-Time"/>
    <x v="0"/>
    <n v="98"/>
  </r>
  <r>
    <s v="Planning &amp; Environment"/>
    <s v="Planning &amp; Environment Agency 3"/>
    <x v="0"/>
    <s v="Part-Time"/>
    <x v="0"/>
    <n v="80"/>
  </r>
  <r>
    <s v="Planning &amp; Environment"/>
    <s v="Planning &amp; Environment Agency 4"/>
    <x v="0"/>
    <s v="Part-Time"/>
    <x v="0"/>
    <n v="10"/>
  </r>
  <r>
    <s v="Planning &amp; Environment"/>
    <s v="Planning &amp; Environment Agency 5"/>
    <x v="0"/>
    <s v="Part-Time"/>
    <x v="0"/>
    <n v="559"/>
  </r>
  <r>
    <s v="Planning &amp; Environment"/>
    <s v="Planning &amp; Environment Agency 6"/>
    <x v="0"/>
    <s v="Part-Time"/>
    <x v="0"/>
    <n v="13"/>
  </r>
  <r>
    <s v="Planning &amp; Environment"/>
    <s v="Planning &amp; Environment Agency 7"/>
    <x v="0"/>
    <s v="Part-Time"/>
    <x v="0"/>
    <n v="80"/>
  </r>
  <r>
    <s v="Planning &amp; Environment"/>
    <s v="Planning &amp; Environment Agency 8"/>
    <x v="0"/>
    <s v="Part-Time"/>
    <x v="0"/>
    <n v="140"/>
  </r>
  <r>
    <s v="Premier &amp; Cabinet"/>
    <s v="Premier &amp; Cabinet Agency 1"/>
    <x v="0"/>
    <s v="Part-Time"/>
    <x v="0"/>
    <n v="6"/>
  </r>
  <r>
    <s v="Premier &amp; Cabinet"/>
    <s v="Premier &amp; Cabinet Agency 10"/>
    <x v="0"/>
    <s v="Part-Time"/>
    <x v="0"/>
    <n v="9"/>
  </r>
  <r>
    <s v="Premier &amp; Cabinet"/>
    <s v="Premier &amp; Cabinet Agency 11"/>
    <x v="0"/>
    <s v="Part-Time"/>
    <x v="0"/>
    <n v="9"/>
  </r>
  <r>
    <s v="Premier &amp; Cabinet"/>
    <s v="Premier &amp; Cabinet Agency 2"/>
    <x v="0"/>
    <s v="Part-Time"/>
    <x v="0"/>
    <n v="64"/>
  </r>
  <r>
    <s v="Premier &amp; Cabinet"/>
    <s v="Premier &amp; Cabinet Agency 3"/>
    <x v="0"/>
    <s v="Part-Time"/>
    <x v="0"/>
    <n v="15"/>
  </r>
  <r>
    <s v="Premier &amp; Cabinet"/>
    <s v="Premier &amp; Cabinet Agency 4"/>
    <x v="0"/>
    <s v="Part-Time"/>
    <x v="0"/>
    <n v="30"/>
  </r>
  <r>
    <s v="Premier &amp; Cabinet"/>
    <s v="Premier &amp; Cabinet Agency 5"/>
    <x v="0"/>
    <s v="Part-Time"/>
    <x v="0"/>
    <n v="10"/>
  </r>
  <r>
    <s v="Premier &amp; Cabinet"/>
    <s v="Premier &amp; Cabinet Agency 6"/>
    <x v="0"/>
    <s v="Part-Time"/>
    <x v="0"/>
    <n v="6"/>
  </r>
  <r>
    <s v="Premier &amp; Cabinet"/>
    <s v="Premier &amp; Cabinet Agency 7"/>
    <x v="0"/>
    <s v="Part-Time"/>
    <x v="0"/>
    <n v="6"/>
  </r>
  <r>
    <s v="Premier &amp; Cabinet"/>
    <s v="Premier &amp; Cabinet Agency 8"/>
    <x v="0"/>
    <s v="Part-Time"/>
    <x v="0"/>
    <n v="26"/>
  </r>
  <r>
    <s v="Premier &amp; Cabinet"/>
    <s v="Premier &amp; Cabinet Agency 9"/>
    <x v="0"/>
    <s v="Part-Time"/>
    <x v="0"/>
    <n v="38"/>
  </r>
  <r>
    <s v="Transport"/>
    <s v="Transport Agency 1"/>
    <x v="0"/>
    <s v="Part-Time"/>
    <x v="0"/>
    <n v="101"/>
  </r>
  <r>
    <s v="Transport"/>
    <s v="Transport Agency 2"/>
    <x v="0"/>
    <s v="Part-Time"/>
    <x v="0"/>
    <n v="17"/>
  </r>
  <r>
    <s v="Transport"/>
    <s v="Transport Agency 3"/>
    <x v="0"/>
    <s v="Part-Time"/>
    <x v="0"/>
    <n v="1253"/>
  </r>
  <r>
    <s v="Transport"/>
    <s v="Transport Agency 4"/>
    <x v="0"/>
    <s v="Part-Time"/>
    <x v="0"/>
    <n v="80"/>
  </r>
  <r>
    <s v="Transport"/>
    <s v="Transport Agency 5"/>
    <x v="0"/>
    <s v="Part-Time"/>
    <x v="0"/>
    <n v="160"/>
  </r>
  <r>
    <s v="Transport"/>
    <s v="Transport Agency 6"/>
    <x v="0"/>
    <s v="Part-Time"/>
    <x v="0"/>
    <n v="143"/>
  </r>
  <r>
    <s v="Treasury"/>
    <s v="Treasury Agency 1"/>
    <x v="0"/>
    <s v="Part-Time"/>
    <x v="0"/>
    <n v="49"/>
  </r>
  <r>
    <s v="Treasury"/>
    <s v="Treasury Agency 2"/>
    <x v="0"/>
    <s v="Part-Time"/>
    <x v="0"/>
    <n v="5"/>
  </r>
  <r>
    <s v="Treasury"/>
    <s v="Treasury Agency 3"/>
    <x v="0"/>
    <s v="Part-Time"/>
    <x v="0"/>
    <n v="41"/>
  </r>
  <r>
    <s v="Education"/>
    <s v="Education Agency 1"/>
    <x v="0"/>
    <s v="Part-Time"/>
    <x v="1"/>
    <n v="8"/>
  </r>
  <r>
    <s v="Education"/>
    <s v="Education Agency 2"/>
    <x v="0"/>
    <s v="Part-Time"/>
    <x v="1"/>
    <n v="1691"/>
  </r>
  <r>
    <s v="Education"/>
    <s v="Education Agency 3"/>
    <x v="0"/>
    <s v="Part-Time"/>
    <x v="1"/>
    <n v="1163"/>
  </r>
  <r>
    <s v="Education"/>
    <s v="Education Agency 4"/>
    <x v="0"/>
    <s v="Part-Time"/>
    <x v="1"/>
    <n v="2021"/>
  </r>
  <r>
    <s v="Family &amp; Community Services"/>
    <s v="Family &amp; Community Services Agency 1"/>
    <x v="0"/>
    <s v="Part-Time"/>
    <x v="1"/>
    <n v="1034"/>
  </r>
  <r>
    <s v="Family &amp; Community Services"/>
    <s v="Family &amp; Community Services Agency 2"/>
    <x v="0"/>
    <s v="Part-Time"/>
    <x v="1"/>
    <n v="6"/>
  </r>
  <r>
    <s v="Family &amp; Community Services"/>
    <s v="Family &amp; Community Services Agency 3"/>
    <x v="0"/>
    <s v="Part-Time"/>
    <x v="1"/>
    <n v="5"/>
  </r>
  <r>
    <s v="Finance, Services &amp; Innovation"/>
    <s v="Finance, Services &amp; Innovation Agency 1"/>
    <x v="0"/>
    <s v="Part-Time"/>
    <x v="1"/>
    <n v="73"/>
  </r>
  <r>
    <s v="Finance, Services &amp; Innovation"/>
    <s v="Finance, Services &amp; Innovation Agency 2"/>
    <x v="0"/>
    <s v="Part-Time"/>
    <x v="1"/>
    <n v="28"/>
  </r>
  <r>
    <s v="Health"/>
    <s v="Health Agency 1"/>
    <x v="0"/>
    <s v="Part-Time"/>
    <x v="1"/>
    <n v="6"/>
  </r>
  <r>
    <s v="Health"/>
    <s v="Health Agency 10"/>
    <x v="0"/>
    <s v="Part-Time"/>
    <x v="1"/>
    <n v="6"/>
  </r>
  <r>
    <s v="Health"/>
    <s v="Health Agency 11"/>
    <x v="0"/>
    <s v="Part-Time"/>
    <x v="1"/>
    <n v="9"/>
  </r>
  <r>
    <s v="Health"/>
    <s v="Health Agency 12"/>
    <x v="0"/>
    <s v="Part-Time"/>
    <x v="1"/>
    <n v="5"/>
  </r>
  <r>
    <s v="Health"/>
    <s v="Health Agency 13"/>
    <x v="0"/>
    <s v="Part-Time"/>
    <x v="1"/>
    <n v="192"/>
  </r>
  <r>
    <s v="Health"/>
    <s v="Health Agency 14"/>
    <x v="0"/>
    <s v="Part-Time"/>
    <x v="1"/>
    <n v="5"/>
  </r>
  <r>
    <s v="Health"/>
    <s v="Health Agency 15"/>
    <x v="0"/>
    <s v="Part-Time"/>
    <x v="1"/>
    <n v="6"/>
  </r>
  <r>
    <s v="Health"/>
    <s v="Health Agency 16"/>
    <x v="0"/>
    <s v="Part-Time"/>
    <x v="1"/>
    <n v="317"/>
  </r>
  <r>
    <s v="Health"/>
    <s v="Health Agency 17"/>
    <x v="0"/>
    <s v="Part-Time"/>
    <x v="1"/>
    <n v="544"/>
  </r>
  <r>
    <s v="Health"/>
    <s v="Health Agency 18"/>
    <x v="0"/>
    <s v="Part-Time"/>
    <x v="1"/>
    <n v="220"/>
  </r>
  <r>
    <s v="Health"/>
    <s v="Health Agency 19"/>
    <x v="0"/>
    <s v="Part-Time"/>
    <x v="1"/>
    <n v="81"/>
  </r>
  <r>
    <s v="Health"/>
    <s v="Health Agency 2"/>
    <x v="0"/>
    <s v="Part-Time"/>
    <x v="1"/>
    <n v="31"/>
  </r>
  <r>
    <s v="Health"/>
    <s v="Health Agency 20"/>
    <x v="0"/>
    <s v="Part-Time"/>
    <x v="1"/>
    <n v="5"/>
  </r>
  <r>
    <s v="Health"/>
    <s v="Health Agency 21"/>
    <x v="0"/>
    <s v="Part-Time"/>
    <x v="1"/>
    <n v="253"/>
  </r>
  <r>
    <s v="Health"/>
    <s v="Health Agency 22"/>
    <x v="0"/>
    <s v="Part-Time"/>
    <x v="1"/>
    <n v="7"/>
  </r>
  <r>
    <s v="Health"/>
    <s v="Health Agency 23"/>
    <x v="0"/>
    <s v="Part-Time"/>
    <x v="1"/>
    <n v="69"/>
  </r>
  <r>
    <s v="Health"/>
    <s v="Health Agency 24"/>
    <x v="0"/>
    <s v="Part-Time"/>
    <x v="1"/>
    <n v="179"/>
  </r>
  <r>
    <s v="Health"/>
    <s v="Health Agency 25"/>
    <x v="0"/>
    <s v="Part-Time"/>
    <x v="1"/>
    <n v="357"/>
  </r>
  <r>
    <s v="Health"/>
    <s v="Health Agency 26"/>
    <x v="0"/>
    <s v="Part-Time"/>
    <x v="1"/>
    <n v="501"/>
  </r>
  <r>
    <s v="Health"/>
    <s v="Health Agency 27"/>
    <x v="0"/>
    <s v="Part-Time"/>
    <x v="1"/>
    <n v="482"/>
  </r>
  <r>
    <s v="Health"/>
    <s v="Health Agency 28"/>
    <x v="0"/>
    <s v="Part-Time"/>
    <x v="1"/>
    <n v="409"/>
  </r>
  <r>
    <s v="Health"/>
    <s v="Health Agency 29"/>
    <x v="0"/>
    <s v="Part-Time"/>
    <x v="1"/>
    <n v="102"/>
  </r>
  <r>
    <s v="Health"/>
    <s v="Health Agency 3"/>
    <x v="0"/>
    <s v="Part-Time"/>
    <x v="1"/>
    <n v="99"/>
  </r>
  <r>
    <s v="Health"/>
    <s v="Health Agency 30"/>
    <x v="0"/>
    <s v="Part-Time"/>
    <x v="1"/>
    <n v="225"/>
  </r>
  <r>
    <s v="Health"/>
    <s v="Health Agency 31"/>
    <x v="0"/>
    <s v="Part-Time"/>
    <x v="1"/>
    <n v="391"/>
  </r>
  <r>
    <s v="Health"/>
    <s v="Health Agency 32"/>
    <x v="0"/>
    <s v="Part-Time"/>
    <x v="1"/>
    <n v="142"/>
  </r>
  <r>
    <s v="Health"/>
    <s v="Health Agency 33"/>
    <x v="0"/>
    <s v="Part-Time"/>
    <x v="1"/>
    <n v="377"/>
  </r>
  <r>
    <s v="Health"/>
    <s v="Health Agency 4"/>
    <x v="0"/>
    <s v="Part-Time"/>
    <x v="1"/>
    <n v="6"/>
  </r>
  <r>
    <s v="Health"/>
    <s v="Health Agency 5"/>
    <x v="0"/>
    <s v="Part-Time"/>
    <x v="1"/>
    <n v="6"/>
  </r>
  <r>
    <s v="Health"/>
    <s v="Health Agency 6"/>
    <x v="0"/>
    <s v="Part-Time"/>
    <x v="1"/>
    <n v="263"/>
  </r>
  <r>
    <s v="Health"/>
    <s v="Health Agency 7"/>
    <x v="0"/>
    <s v="Part-Time"/>
    <x v="1"/>
    <n v="6"/>
  </r>
  <r>
    <s v="Health"/>
    <s v="Health Agency 8"/>
    <x v="0"/>
    <s v="Part-Time"/>
    <x v="1"/>
    <n v="7"/>
  </r>
  <r>
    <s v="Health"/>
    <s v="Health Agency 9"/>
    <x v="0"/>
    <s v="Part-Time"/>
    <x v="1"/>
    <n v="10"/>
  </r>
  <r>
    <s v="Industry"/>
    <s v="Industry Agency 1"/>
    <x v="0"/>
    <s v="Part-Time"/>
    <x v="1"/>
    <n v="74"/>
  </r>
  <r>
    <s v="Industry"/>
    <s v="Industry Agency 2"/>
    <x v="0"/>
    <s v="Part-Time"/>
    <x v="1"/>
    <n v="7"/>
  </r>
  <r>
    <s v="Industry"/>
    <s v="Industry Agency 3"/>
    <x v="0"/>
    <s v="Part-Time"/>
    <x v="1"/>
    <n v="9"/>
  </r>
  <r>
    <s v="Industry"/>
    <s v="Industry Agency 4"/>
    <x v="0"/>
    <s v="Part-Time"/>
    <x v="1"/>
    <n v="6"/>
  </r>
  <r>
    <s v="Industry"/>
    <s v="Industry Agency 5"/>
    <x v="0"/>
    <s v="Part-Time"/>
    <x v="1"/>
    <n v="25"/>
  </r>
  <r>
    <s v="Industry"/>
    <s v="Industry Agency 6"/>
    <x v="0"/>
    <s v="Part-Time"/>
    <x v="1"/>
    <n v="6"/>
  </r>
  <r>
    <s v="Industry"/>
    <s v="Industry Agency 7"/>
    <x v="0"/>
    <s v="Part-Time"/>
    <x v="1"/>
    <n v="521"/>
  </r>
  <r>
    <s v="Industry"/>
    <s v="Industry Agency 8"/>
    <x v="0"/>
    <s v="Part-Time"/>
    <x v="1"/>
    <n v="6"/>
  </r>
  <r>
    <s v="Justice"/>
    <s v="Justice Agency 1"/>
    <x v="0"/>
    <s v="Part-Time"/>
    <x v="1"/>
    <n v="13"/>
  </r>
  <r>
    <s v="Justice"/>
    <s v="Justice Agency 10"/>
    <x v="0"/>
    <s v="Part-Time"/>
    <x v="1"/>
    <n v="7"/>
  </r>
  <r>
    <s v="Justice"/>
    <s v="Justice Agency 11"/>
    <x v="0"/>
    <s v="Part-Time"/>
    <x v="1"/>
    <n v="7"/>
  </r>
  <r>
    <s v="Justice"/>
    <s v="Justice Agency 12"/>
    <x v="0"/>
    <s v="Part-Time"/>
    <x v="1"/>
    <n v="6"/>
  </r>
  <r>
    <s v="Justice"/>
    <s v="Justice Agency 13"/>
    <x v="0"/>
    <s v="Part-Time"/>
    <x v="1"/>
    <n v="6"/>
  </r>
  <r>
    <s v="Justice"/>
    <s v="Justice Agency 14"/>
    <x v="0"/>
    <s v="Part-Time"/>
    <x v="1"/>
    <n v="6"/>
  </r>
  <r>
    <s v="Justice"/>
    <s v="Justice Agency 2"/>
    <x v="0"/>
    <s v="Part-Time"/>
    <x v="1"/>
    <n v="6"/>
  </r>
  <r>
    <s v="Justice"/>
    <s v="Justice Agency 3"/>
    <x v="0"/>
    <s v="Part-Time"/>
    <x v="1"/>
    <n v="202"/>
  </r>
  <r>
    <s v="Justice"/>
    <s v="Justice Agency 4"/>
    <x v="0"/>
    <s v="Part-Time"/>
    <x v="1"/>
    <n v="15"/>
  </r>
  <r>
    <s v="Justice"/>
    <s v="Justice Agency 5"/>
    <x v="0"/>
    <s v="Part-Time"/>
    <x v="1"/>
    <n v="5"/>
  </r>
  <r>
    <s v="Justice"/>
    <s v="Justice Agency 6"/>
    <x v="0"/>
    <s v="Part-Time"/>
    <x v="1"/>
    <n v="21"/>
  </r>
  <r>
    <s v="Justice"/>
    <s v="Justice Agency 7"/>
    <x v="0"/>
    <s v="Part-Time"/>
    <x v="1"/>
    <n v="9"/>
  </r>
  <r>
    <s v="Justice"/>
    <s v="Justice Agency 8"/>
    <x v="0"/>
    <s v="Part-Time"/>
    <x v="1"/>
    <n v="6"/>
  </r>
  <r>
    <s v="Justice"/>
    <s v="Justice Agency 9"/>
    <x v="0"/>
    <s v="Part-Time"/>
    <x v="1"/>
    <n v="109"/>
  </r>
  <r>
    <s v="Planning &amp; Environment"/>
    <s v="Planning &amp; Environment Agency 1"/>
    <x v="0"/>
    <s v="Part-Time"/>
    <x v="1"/>
    <n v="17"/>
  </r>
  <r>
    <s v="Planning &amp; Environment"/>
    <s v="Planning &amp; Environment Agency 2"/>
    <x v="0"/>
    <s v="Part-Time"/>
    <x v="1"/>
    <n v="22"/>
  </r>
  <r>
    <s v="Planning &amp; Environment"/>
    <s v="Planning &amp; Environment Agency 3"/>
    <x v="0"/>
    <s v="Part-Time"/>
    <x v="1"/>
    <n v="11"/>
  </r>
  <r>
    <s v="Planning &amp; Environment"/>
    <s v="Planning &amp; Environment Agency 4"/>
    <x v="0"/>
    <s v="Part-Time"/>
    <x v="1"/>
    <n v="6"/>
  </r>
  <r>
    <s v="Planning &amp; Environment"/>
    <s v="Planning &amp; Environment Agency 5"/>
    <x v="0"/>
    <s v="Part-Time"/>
    <x v="1"/>
    <n v="140"/>
  </r>
  <r>
    <s v="Planning &amp; Environment"/>
    <s v="Planning &amp; Environment Agency 6"/>
    <x v="0"/>
    <s v="Part-Time"/>
    <x v="1"/>
    <n v="10"/>
  </r>
  <r>
    <s v="Planning &amp; Environment"/>
    <s v="Planning &amp; Environment Agency 7"/>
    <x v="0"/>
    <s v="Part-Time"/>
    <x v="1"/>
    <n v="69"/>
  </r>
  <r>
    <s v="Planning &amp; Environment"/>
    <s v="Planning &amp; Environment Agency 8"/>
    <x v="0"/>
    <s v="Part-Time"/>
    <x v="1"/>
    <n v="19"/>
  </r>
  <r>
    <s v="Premier &amp; Cabinet"/>
    <s v="Premier &amp; Cabinet Agency 1"/>
    <x v="0"/>
    <s v="Part-Time"/>
    <x v="1"/>
    <n v="5"/>
  </r>
  <r>
    <s v="Premier &amp; Cabinet"/>
    <s v="Premier &amp; Cabinet Agency 10"/>
    <x v="0"/>
    <s v="Part-Time"/>
    <x v="1"/>
    <n v="6"/>
  </r>
  <r>
    <s v="Premier &amp; Cabinet"/>
    <s v="Premier &amp; Cabinet Agency 11"/>
    <x v="0"/>
    <s v="Part-Time"/>
    <x v="1"/>
    <n v="6"/>
  </r>
  <r>
    <s v="Premier &amp; Cabinet"/>
    <s v="Premier &amp; Cabinet Agency 2"/>
    <x v="0"/>
    <s v="Part-Time"/>
    <x v="1"/>
    <n v="6"/>
  </r>
  <r>
    <s v="Premier &amp; Cabinet"/>
    <s v="Premier &amp; Cabinet Agency 3"/>
    <x v="0"/>
    <s v="Part-Time"/>
    <x v="1"/>
    <n v="5"/>
  </r>
  <r>
    <s v="Premier &amp; Cabinet"/>
    <s v="Premier &amp; Cabinet Agency 4"/>
    <x v="0"/>
    <s v="Part-Time"/>
    <x v="1"/>
    <n v="6"/>
  </r>
  <r>
    <s v="Premier &amp; Cabinet"/>
    <s v="Premier &amp; Cabinet Agency 5"/>
    <x v="0"/>
    <s v="Part-Time"/>
    <x v="1"/>
    <n v="10"/>
  </r>
  <r>
    <s v="Premier &amp; Cabinet"/>
    <s v="Premier &amp; Cabinet Agency 6"/>
    <x v="0"/>
    <s v="Part-Time"/>
    <x v="1"/>
    <n v="6"/>
  </r>
  <r>
    <s v="Premier &amp; Cabinet"/>
    <s v="Premier &amp; Cabinet Agency 7"/>
    <x v="0"/>
    <s v="Part-Time"/>
    <x v="1"/>
    <n v="5"/>
  </r>
  <r>
    <s v="Premier &amp; Cabinet"/>
    <s v="Premier &amp; Cabinet Agency 8"/>
    <x v="0"/>
    <s v="Part-Time"/>
    <x v="1"/>
    <n v="6"/>
  </r>
  <r>
    <s v="Premier &amp; Cabinet"/>
    <s v="Premier &amp; Cabinet Agency 9"/>
    <x v="0"/>
    <s v="Part-Time"/>
    <x v="1"/>
    <n v="6"/>
  </r>
  <r>
    <s v="Transport"/>
    <s v="Transport Agency 1"/>
    <x v="0"/>
    <s v="Part-Time"/>
    <x v="1"/>
    <n v="52"/>
  </r>
  <r>
    <s v="Transport"/>
    <s v="Transport Agency 2"/>
    <x v="0"/>
    <s v="Part-Time"/>
    <x v="1"/>
    <n v="6"/>
  </r>
  <r>
    <s v="Transport"/>
    <s v="Transport Agency 3"/>
    <x v="0"/>
    <s v="Part-Time"/>
    <x v="1"/>
    <n v="615"/>
  </r>
  <r>
    <s v="Transport"/>
    <s v="Transport Agency 4"/>
    <x v="0"/>
    <s v="Part-Time"/>
    <x v="1"/>
    <n v="392"/>
  </r>
  <r>
    <s v="Transport"/>
    <s v="Transport Agency 5"/>
    <x v="0"/>
    <s v="Part-Time"/>
    <x v="1"/>
    <n v="117"/>
  </r>
  <r>
    <s v="Transport"/>
    <s v="Transport Agency 6"/>
    <x v="0"/>
    <s v="Part-Time"/>
    <x v="1"/>
    <n v="16"/>
  </r>
  <r>
    <s v="Treasury"/>
    <s v="Treasury Agency 1"/>
    <x v="0"/>
    <s v="Part-Time"/>
    <x v="1"/>
    <n v="6"/>
  </r>
  <r>
    <s v="Treasury"/>
    <s v="Treasury Agency 2"/>
    <x v="0"/>
    <s v="Part-Time"/>
    <x v="1"/>
    <n v="5"/>
  </r>
  <r>
    <s v="Treasury"/>
    <s v="Treasury Agency 3"/>
    <x v="0"/>
    <s v="Part-Time"/>
    <x v="1"/>
    <n v="6"/>
  </r>
  <r>
    <s v="Education"/>
    <s v="Education Agency 1"/>
    <x v="1"/>
    <s v="Full-Time"/>
    <x v="0"/>
    <n v="176"/>
  </r>
  <r>
    <s v="Education"/>
    <s v="Education Agency 2"/>
    <x v="1"/>
    <s v="Full-Time"/>
    <x v="0"/>
    <n v="1767"/>
  </r>
  <r>
    <s v="Education"/>
    <s v="Education Agency 3"/>
    <x v="1"/>
    <s v="Full-Time"/>
    <x v="0"/>
    <n v="40"/>
  </r>
  <r>
    <s v="Education"/>
    <s v="Education Agency 4"/>
    <x v="1"/>
    <s v="Full-Time"/>
    <x v="0"/>
    <n v="39222"/>
  </r>
  <r>
    <s v="Family &amp; Community Services"/>
    <s v="Family &amp; Community Services Agency 1"/>
    <x v="1"/>
    <s v="Full-Time"/>
    <x v="0"/>
    <n v="9662"/>
  </r>
  <r>
    <s v="Family &amp; Community Services"/>
    <s v="Family &amp; Community Services Agency 2"/>
    <x v="1"/>
    <s v="Full-Time"/>
    <x v="0"/>
    <n v="44"/>
  </r>
  <r>
    <s v="Family &amp; Community Services"/>
    <s v="Family &amp; Community Services Agency 3"/>
    <x v="1"/>
    <s v="Full-Time"/>
    <x v="0"/>
    <n v="83"/>
  </r>
  <r>
    <s v="Finance, Services &amp; Innovation"/>
    <s v="Finance, Services &amp; Innovation Agency 1"/>
    <x v="1"/>
    <s v="Full-Time"/>
    <x v="0"/>
    <n v="3245"/>
  </r>
  <r>
    <s v="Finance, Services &amp; Innovation"/>
    <s v="Finance, Services &amp; Innovation Agency 2"/>
    <x v="1"/>
    <s v="Full-Time"/>
    <x v="0"/>
    <n v="602"/>
  </r>
  <r>
    <s v="Health"/>
    <s v="Health Agency 1"/>
    <x v="1"/>
    <s v="Full-Time"/>
    <x v="0"/>
    <n v="88"/>
  </r>
  <r>
    <s v="Health"/>
    <s v="Health Agency 10"/>
    <x v="1"/>
    <s v="Full-Time"/>
    <x v="0"/>
    <n v="58"/>
  </r>
  <r>
    <s v="Health"/>
    <s v="Health Agency 11"/>
    <x v="1"/>
    <s v="Full-Time"/>
    <x v="0"/>
    <n v="94"/>
  </r>
  <r>
    <s v="Health"/>
    <s v="Health Agency 12"/>
    <x v="1"/>
    <s v="Full-Time"/>
    <x v="0"/>
    <n v="24"/>
  </r>
  <r>
    <s v="Health"/>
    <s v="Health Agency 13"/>
    <x v="1"/>
    <s v="Full-Time"/>
    <x v="0"/>
    <n v="2297"/>
  </r>
  <r>
    <s v="Health"/>
    <s v="Health Agency 14"/>
    <x v="1"/>
    <s v="Full-Time"/>
    <x v="0"/>
    <n v="85"/>
  </r>
  <r>
    <s v="Health"/>
    <s v="Health Agency 15"/>
    <x v="1"/>
    <s v="Full-Time"/>
    <x v="0"/>
    <n v="80"/>
  </r>
  <r>
    <s v="Health"/>
    <s v="Health Agency 16"/>
    <x v="1"/>
    <s v="Full-Time"/>
    <x v="0"/>
    <n v="2941"/>
  </r>
  <r>
    <s v="Health"/>
    <s v="Health Agency 17"/>
    <x v="1"/>
    <s v="Full-Time"/>
    <x v="0"/>
    <n v="6104"/>
  </r>
  <r>
    <s v="Health"/>
    <s v="Health Agency 18"/>
    <x v="1"/>
    <s v="Full-Time"/>
    <x v="0"/>
    <n v="2812"/>
  </r>
  <r>
    <s v="Health"/>
    <s v="Health Agency 19"/>
    <x v="1"/>
    <s v="Full-Time"/>
    <x v="0"/>
    <n v="748"/>
  </r>
  <r>
    <s v="Health"/>
    <s v="Health Agency 2"/>
    <x v="1"/>
    <s v="Full-Time"/>
    <x v="0"/>
    <n v="297"/>
  </r>
  <r>
    <s v="Health"/>
    <s v="Health Agency 20"/>
    <x v="1"/>
    <s v="Full-Time"/>
    <x v="0"/>
    <n v="15"/>
  </r>
  <r>
    <s v="Health"/>
    <s v="Health Agency 21"/>
    <x v="1"/>
    <s v="Full-Time"/>
    <x v="0"/>
    <n v="1548"/>
  </r>
  <r>
    <s v="Health"/>
    <s v="Health Agency 22"/>
    <x v="1"/>
    <s v="Full-Time"/>
    <x v="0"/>
    <n v="503"/>
  </r>
  <r>
    <s v="Health"/>
    <s v="Health Agency 23"/>
    <x v="1"/>
    <s v="Full-Time"/>
    <x v="0"/>
    <n v="1556"/>
  </r>
  <r>
    <s v="Health"/>
    <s v="Health Agency 24"/>
    <x v="1"/>
    <s v="Full-Time"/>
    <x v="0"/>
    <n v="2485"/>
  </r>
  <r>
    <s v="Health"/>
    <s v="Health Agency 25"/>
    <x v="1"/>
    <s v="Full-Time"/>
    <x v="0"/>
    <n v="1649"/>
  </r>
  <r>
    <s v="Health"/>
    <s v="Health Agency 26"/>
    <x v="1"/>
    <s v="Full-Time"/>
    <x v="0"/>
    <n v="5175"/>
  </r>
  <r>
    <s v="Health"/>
    <s v="Health Agency 27"/>
    <x v="1"/>
    <s v="Full-Time"/>
    <x v="0"/>
    <n v="6202"/>
  </r>
  <r>
    <s v="Health"/>
    <s v="Health Agency 28"/>
    <x v="1"/>
    <s v="Full-Time"/>
    <x v="0"/>
    <n v="6250"/>
  </r>
  <r>
    <s v="Health"/>
    <s v="Health Agency 29"/>
    <x v="1"/>
    <s v="Full-Time"/>
    <x v="0"/>
    <n v="955"/>
  </r>
  <r>
    <s v="Health"/>
    <s v="Health Agency 3"/>
    <x v="1"/>
    <s v="Full-Time"/>
    <x v="0"/>
    <n v="1693"/>
  </r>
  <r>
    <s v="Health"/>
    <s v="Health Agency 30"/>
    <x v="1"/>
    <s v="Full-Time"/>
    <x v="0"/>
    <n v="2876"/>
  </r>
  <r>
    <s v="Health"/>
    <s v="Health Agency 31"/>
    <x v="1"/>
    <s v="Full-Time"/>
    <x v="0"/>
    <n v="5845"/>
  </r>
  <r>
    <s v="Health"/>
    <s v="Health Agency 32"/>
    <x v="1"/>
    <s v="Full-Time"/>
    <x v="0"/>
    <n v="2737"/>
  </r>
  <r>
    <s v="Health"/>
    <s v="Health Agency 33"/>
    <x v="1"/>
    <s v="Full-Time"/>
    <x v="0"/>
    <n v="6434"/>
  </r>
  <r>
    <s v="Health"/>
    <s v="Health Agency 4"/>
    <x v="1"/>
    <s v="Full-Time"/>
    <x v="0"/>
    <n v="22"/>
  </r>
  <r>
    <s v="Health"/>
    <s v="Health Agency 5"/>
    <x v="1"/>
    <s v="Full-Time"/>
    <x v="0"/>
    <n v="136"/>
  </r>
  <r>
    <s v="Health"/>
    <s v="Health Agency 6"/>
    <x v="1"/>
    <s v="Full-Time"/>
    <x v="0"/>
    <n v="2687"/>
  </r>
  <r>
    <s v="Health"/>
    <s v="Health Agency 7"/>
    <x v="1"/>
    <s v="Full-Time"/>
    <x v="0"/>
    <n v="60"/>
  </r>
  <r>
    <s v="Health"/>
    <s v="Health Agency 8"/>
    <x v="1"/>
    <s v="Full-Time"/>
    <x v="0"/>
    <n v="174"/>
  </r>
  <r>
    <s v="Health"/>
    <s v="Health Agency 9"/>
    <x v="1"/>
    <s v="Full-Time"/>
    <x v="0"/>
    <n v="418"/>
  </r>
  <r>
    <s v="Industry"/>
    <s v="Industry Agency 1"/>
    <x v="1"/>
    <s v="Full-Time"/>
    <x v="0"/>
    <n v="1840"/>
  </r>
  <r>
    <s v="Industry"/>
    <s v="Industry Agency 2"/>
    <x v="1"/>
    <s v="Full-Time"/>
    <x v="0"/>
    <n v="81"/>
  </r>
  <r>
    <s v="Industry"/>
    <s v="Industry Agency 3"/>
    <x v="1"/>
    <s v="Full-Time"/>
    <x v="0"/>
    <n v="86"/>
  </r>
  <r>
    <s v="Industry"/>
    <s v="Industry Agency 4"/>
    <x v="1"/>
    <s v="Full-Time"/>
    <x v="0"/>
    <n v="29"/>
  </r>
  <r>
    <s v="Industry"/>
    <s v="Industry Agency 5"/>
    <x v="1"/>
    <s v="Full-Time"/>
    <x v="0"/>
    <n v="288"/>
  </r>
  <r>
    <s v="Industry"/>
    <s v="Industry Agency 6"/>
    <x v="1"/>
    <s v="Full-Time"/>
    <x v="0"/>
    <n v="33"/>
  </r>
  <r>
    <s v="Industry"/>
    <s v="Industry Agency 7"/>
    <x v="1"/>
    <s v="Full-Time"/>
    <x v="0"/>
    <n v="4836"/>
  </r>
  <r>
    <s v="Industry"/>
    <s v="Industry Agency 8"/>
    <x v="1"/>
    <s v="Full-Time"/>
    <x v="0"/>
    <n v="149"/>
  </r>
  <r>
    <s v="Justice"/>
    <s v="Justice Agency 1"/>
    <x v="1"/>
    <s v="Full-Time"/>
    <x v="0"/>
    <n v="86"/>
  </r>
  <r>
    <s v="Justice"/>
    <s v="Justice Agency 10"/>
    <x v="1"/>
    <s v="Full-Time"/>
    <x v="0"/>
    <n v="381"/>
  </r>
  <r>
    <s v="Justice"/>
    <s v="Justice Agency 11"/>
    <x v="1"/>
    <s v="Full-Time"/>
    <x v="0"/>
    <n v="264"/>
  </r>
  <r>
    <s v="Justice"/>
    <s v="Justice Agency 12"/>
    <x v="1"/>
    <s v="Full-Time"/>
    <x v="0"/>
    <n v="158"/>
  </r>
  <r>
    <s v="Justice"/>
    <s v="Justice Agency 13"/>
    <x v="1"/>
    <s v="Full-Time"/>
    <x v="0"/>
    <n v="37"/>
  </r>
  <r>
    <s v="Justice"/>
    <s v="Justice Agency 14"/>
    <x v="1"/>
    <s v="Full-Time"/>
    <x v="0"/>
    <n v="94"/>
  </r>
  <r>
    <s v="Justice"/>
    <s v="Justice Agency 2"/>
    <x v="1"/>
    <s v="Full-Time"/>
    <x v="0"/>
    <n v="226"/>
  </r>
  <r>
    <s v="Justice"/>
    <s v="Justice Agency 3"/>
    <x v="1"/>
    <s v="Full-Time"/>
    <x v="0"/>
    <n v="5672"/>
  </r>
  <r>
    <s v="Justice"/>
    <s v="Justice Agency 4"/>
    <x v="1"/>
    <s v="Full-Time"/>
    <x v="0"/>
    <n v="403"/>
  </r>
  <r>
    <s v="Justice"/>
    <s v="Justice Agency 5"/>
    <x v="1"/>
    <s v="Full-Time"/>
    <x v="0"/>
    <n v="18"/>
  </r>
  <r>
    <s v="Justice"/>
    <s v="Justice Agency 6"/>
    <x v="1"/>
    <s v="Full-Time"/>
    <x v="0"/>
    <n v="619"/>
  </r>
  <r>
    <s v="Justice"/>
    <s v="Justice Agency 7"/>
    <x v="1"/>
    <s v="Full-Time"/>
    <x v="0"/>
    <n v="195"/>
  </r>
  <r>
    <s v="Justice"/>
    <s v="Justice Agency 8"/>
    <x v="1"/>
    <s v="Full-Time"/>
    <x v="0"/>
    <n v="65"/>
  </r>
  <r>
    <s v="Justice"/>
    <s v="Justice Agency 9"/>
    <x v="1"/>
    <s v="Full-Time"/>
    <x v="0"/>
    <n v="6087"/>
  </r>
  <r>
    <s v="Planning &amp; Environment"/>
    <s v="Planning &amp; Environment Agency 1"/>
    <x v="1"/>
    <s v="Full-Time"/>
    <x v="0"/>
    <n v="107"/>
  </r>
  <r>
    <s v="Planning &amp; Environment"/>
    <s v="Planning &amp; Environment Agency 2"/>
    <x v="1"/>
    <s v="Full-Time"/>
    <x v="0"/>
    <n v="270"/>
  </r>
  <r>
    <s v="Planning &amp; Environment"/>
    <s v="Planning &amp; Environment Agency 3"/>
    <x v="1"/>
    <s v="Full-Time"/>
    <x v="0"/>
    <n v="207"/>
  </r>
  <r>
    <s v="Planning &amp; Environment"/>
    <s v="Planning &amp; Environment Agency 4"/>
    <x v="1"/>
    <s v="Full-Time"/>
    <x v="0"/>
    <n v="95"/>
  </r>
  <r>
    <s v="Planning &amp; Environment"/>
    <s v="Planning &amp; Environment Agency 5"/>
    <x v="1"/>
    <s v="Full-Time"/>
    <x v="0"/>
    <n v="1353"/>
  </r>
  <r>
    <s v="Planning &amp; Environment"/>
    <s v="Planning &amp; Environment Agency 6"/>
    <x v="1"/>
    <s v="Full-Time"/>
    <x v="0"/>
    <n v="44"/>
  </r>
  <r>
    <s v="Planning &amp; Environment"/>
    <s v="Planning &amp; Environment Agency 7"/>
    <x v="1"/>
    <s v="Full-Time"/>
    <x v="0"/>
    <n v="169"/>
  </r>
  <r>
    <s v="Planning &amp; Environment"/>
    <s v="Planning &amp; Environment Agency 8"/>
    <x v="1"/>
    <s v="Full-Time"/>
    <x v="0"/>
    <n v="714"/>
  </r>
  <r>
    <s v="Premier &amp; Cabinet"/>
    <s v="Premier &amp; Cabinet Agency 1"/>
    <x v="1"/>
    <s v="Full-Time"/>
    <x v="0"/>
    <n v="15"/>
  </r>
  <r>
    <s v="Premier &amp; Cabinet"/>
    <s v="Premier &amp; Cabinet Agency 10"/>
    <x v="1"/>
    <s v="Full-Time"/>
    <x v="0"/>
    <n v="29"/>
  </r>
  <r>
    <s v="Premier &amp; Cabinet"/>
    <s v="Premier &amp; Cabinet Agency 11"/>
    <x v="1"/>
    <s v="Full-Time"/>
    <x v="0"/>
    <n v="65"/>
  </r>
  <r>
    <s v="Premier &amp; Cabinet"/>
    <s v="Premier &amp; Cabinet Agency 2"/>
    <x v="1"/>
    <s v="Full-Time"/>
    <x v="0"/>
    <n v="271"/>
  </r>
  <r>
    <s v="Premier &amp; Cabinet"/>
    <s v="Premier &amp; Cabinet Agency 3"/>
    <x v="1"/>
    <s v="Full-Time"/>
    <x v="0"/>
    <n v="85"/>
  </r>
  <r>
    <s v="Premier &amp; Cabinet"/>
    <s v="Premier &amp; Cabinet Agency 4"/>
    <x v="1"/>
    <s v="Full-Time"/>
    <x v="0"/>
    <n v="51"/>
  </r>
  <r>
    <s v="Premier &amp; Cabinet"/>
    <s v="Premier &amp; Cabinet Agency 5"/>
    <x v="1"/>
    <s v="Full-Time"/>
    <x v="0"/>
    <n v="18"/>
  </r>
  <r>
    <s v="Premier &amp; Cabinet"/>
    <s v="Premier &amp; Cabinet Agency 6"/>
    <x v="1"/>
    <s v="Full-Time"/>
    <x v="0"/>
    <n v="9"/>
  </r>
  <r>
    <s v="Premier &amp; Cabinet"/>
    <s v="Premier &amp; Cabinet Agency 7"/>
    <x v="1"/>
    <s v="Full-Time"/>
    <x v="0"/>
    <n v="35"/>
  </r>
  <r>
    <s v="Premier &amp; Cabinet"/>
    <s v="Premier &amp; Cabinet Agency 8"/>
    <x v="1"/>
    <s v="Full-Time"/>
    <x v="0"/>
    <n v="267"/>
  </r>
  <r>
    <s v="Premier &amp; Cabinet"/>
    <s v="Premier &amp; Cabinet Agency 9"/>
    <x v="1"/>
    <s v="Full-Time"/>
    <x v="0"/>
    <n v="131"/>
  </r>
  <r>
    <s v="Transport"/>
    <s v="Transport Agency 1"/>
    <x v="1"/>
    <s v="Full-Time"/>
    <x v="0"/>
    <n v="439"/>
  </r>
  <r>
    <s v="Transport"/>
    <s v="Transport Agency 2"/>
    <x v="1"/>
    <s v="Full-Time"/>
    <x v="0"/>
    <n v="50"/>
  </r>
  <r>
    <s v="Transport"/>
    <s v="Transport Agency 3"/>
    <x v="1"/>
    <s v="Full-Time"/>
    <x v="0"/>
    <n v="1439"/>
  </r>
  <r>
    <s v="Transport"/>
    <s v="Transport Agency 4"/>
    <x v="1"/>
    <s v="Full-Time"/>
    <x v="0"/>
    <n v="340"/>
  </r>
  <r>
    <s v="Transport"/>
    <s v="Transport Agency 5"/>
    <x v="1"/>
    <s v="Full-Time"/>
    <x v="0"/>
    <n v="1822"/>
  </r>
  <r>
    <s v="Transport"/>
    <s v="Transport Agency 6"/>
    <x v="1"/>
    <s v="Full-Time"/>
    <x v="0"/>
    <n v="1477"/>
  </r>
  <r>
    <s v="Treasury"/>
    <s v="Treasury Agency 1"/>
    <x v="1"/>
    <s v="Full-Time"/>
    <x v="0"/>
    <n v="311"/>
  </r>
  <r>
    <s v="Treasury"/>
    <s v="Treasury Agency 2"/>
    <x v="1"/>
    <s v="Full-Time"/>
    <x v="0"/>
    <n v="400"/>
  </r>
  <r>
    <s v="Treasury"/>
    <s v="Treasury Agency 3"/>
    <x v="1"/>
    <s v="Full-Time"/>
    <x v="0"/>
    <n v="289"/>
  </r>
  <r>
    <s v="Education"/>
    <s v="Education Agency 1"/>
    <x v="1"/>
    <s v="Full-Time"/>
    <x v="1"/>
    <n v="105"/>
  </r>
  <r>
    <s v="Education"/>
    <s v="Education Agency 2"/>
    <x v="1"/>
    <s v="Full-Time"/>
    <x v="1"/>
    <n v="2115"/>
  </r>
  <r>
    <s v="Education"/>
    <s v="Education Agency 3"/>
    <x v="1"/>
    <s v="Full-Time"/>
    <x v="1"/>
    <n v="14"/>
  </r>
  <r>
    <s v="Education"/>
    <s v="Education Agency 4"/>
    <x v="1"/>
    <s v="Full-Time"/>
    <x v="1"/>
    <n v="16031"/>
  </r>
  <r>
    <s v="Family &amp; Community Services"/>
    <s v="Family &amp; Community Services Agency 1"/>
    <x v="1"/>
    <s v="Full-Time"/>
    <x v="1"/>
    <n v="3687"/>
  </r>
  <r>
    <s v="Family &amp; Community Services"/>
    <s v="Family &amp; Community Services Agency 2"/>
    <x v="1"/>
    <s v="Full-Time"/>
    <x v="1"/>
    <n v="20"/>
  </r>
  <r>
    <s v="Family &amp; Community Services"/>
    <s v="Family &amp; Community Services Agency 3"/>
    <x v="1"/>
    <s v="Full-Time"/>
    <x v="1"/>
    <n v="27"/>
  </r>
  <r>
    <s v="Finance, Services &amp; Innovation"/>
    <s v="Finance, Services &amp; Innovation Agency 1"/>
    <x v="1"/>
    <s v="Full-Time"/>
    <x v="1"/>
    <n v="3221"/>
  </r>
  <r>
    <s v="Finance, Services &amp; Innovation"/>
    <s v="Finance, Services &amp; Innovation Agency 2"/>
    <x v="1"/>
    <s v="Full-Time"/>
    <x v="1"/>
    <n v="324"/>
  </r>
  <r>
    <s v="Health"/>
    <s v="Health Agency 1"/>
    <x v="1"/>
    <s v="Full-Time"/>
    <x v="1"/>
    <n v="33"/>
  </r>
  <r>
    <s v="Health"/>
    <s v="Health Agency 10"/>
    <x v="1"/>
    <s v="Full-Time"/>
    <x v="1"/>
    <n v="18"/>
  </r>
  <r>
    <s v="Health"/>
    <s v="Health Agency 11"/>
    <x v="1"/>
    <s v="Full-Time"/>
    <x v="1"/>
    <n v="40"/>
  </r>
  <r>
    <s v="Health"/>
    <s v="Health Agency 12"/>
    <x v="1"/>
    <s v="Full-Time"/>
    <x v="1"/>
    <n v="24"/>
  </r>
  <r>
    <s v="Health"/>
    <s v="Health Agency 13"/>
    <x v="1"/>
    <s v="Full-Time"/>
    <x v="1"/>
    <n v="1192"/>
  </r>
  <r>
    <s v="Health"/>
    <s v="Health Agency 14"/>
    <x v="1"/>
    <s v="Full-Time"/>
    <x v="1"/>
    <n v="17"/>
  </r>
  <r>
    <s v="Health"/>
    <s v="Health Agency 15"/>
    <x v="1"/>
    <s v="Full-Time"/>
    <x v="1"/>
    <n v="52"/>
  </r>
  <r>
    <s v="Health"/>
    <s v="Health Agency 16"/>
    <x v="1"/>
    <s v="Full-Time"/>
    <x v="1"/>
    <n v="1554"/>
  </r>
  <r>
    <s v="Health"/>
    <s v="Health Agency 17"/>
    <x v="1"/>
    <s v="Full-Time"/>
    <x v="1"/>
    <n v="2266"/>
  </r>
  <r>
    <s v="Health"/>
    <s v="Health Agency 18"/>
    <x v="1"/>
    <s v="Full-Time"/>
    <x v="1"/>
    <n v="1230"/>
  </r>
  <r>
    <s v="Health"/>
    <s v="Health Agency 19"/>
    <x v="1"/>
    <s v="Full-Time"/>
    <x v="1"/>
    <n v="340"/>
  </r>
  <r>
    <s v="Health"/>
    <s v="Health Agency 2"/>
    <x v="1"/>
    <s v="Full-Time"/>
    <x v="1"/>
    <n v="104"/>
  </r>
  <r>
    <s v="Health"/>
    <s v="Health Agency 20"/>
    <x v="1"/>
    <s v="Full-Time"/>
    <x v="1"/>
    <n v="6"/>
  </r>
  <r>
    <s v="Health"/>
    <s v="Health Agency 21"/>
    <x v="1"/>
    <s v="Full-Time"/>
    <x v="1"/>
    <n v="710"/>
  </r>
  <r>
    <s v="Health"/>
    <s v="Health Agency 22"/>
    <x v="1"/>
    <s v="Full-Time"/>
    <x v="1"/>
    <n v="234"/>
  </r>
  <r>
    <s v="Health"/>
    <s v="Health Agency 23"/>
    <x v="1"/>
    <s v="Full-Time"/>
    <x v="1"/>
    <n v="471"/>
  </r>
  <r>
    <s v="Health"/>
    <s v="Health Agency 24"/>
    <x v="1"/>
    <s v="Full-Time"/>
    <x v="1"/>
    <n v="988"/>
  </r>
  <r>
    <s v="Health"/>
    <s v="Health Agency 25"/>
    <x v="1"/>
    <s v="Full-Time"/>
    <x v="1"/>
    <n v="872"/>
  </r>
  <r>
    <s v="Health"/>
    <s v="Health Agency 26"/>
    <x v="1"/>
    <s v="Full-Time"/>
    <x v="1"/>
    <n v="2221"/>
  </r>
  <r>
    <s v="Health"/>
    <s v="Health Agency 27"/>
    <x v="1"/>
    <s v="Full-Time"/>
    <x v="1"/>
    <n v="2572"/>
  </r>
  <r>
    <s v="Health"/>
    <s v="Health Agency 28"/>
    <x v="1"/>
    <s v="Full-Time"/>
    <x v="1"/>
    <n v="2241"/>
  </r>
  <r>
    <s v="Health"/>
    <s v="Health Agency 29"/>
    <x v="1"/>
    <s v="Full-Time"/>
    <x v="1"/>
    <n v="336"/>
  </r>
  <r>
    <s v="Health"/>
    <s v="Health Agency 3"/>
    <x v="1"/>
    <s v="Full-Time"/>
    <x v="1"/>
    <n v="3033"/>
  </r>
  <r>
    <s v="Health"/>
    <s v="Health Agency 30"/>
    <x v="1"/>
    <s v="Full-Time"/>
    <x v="1"/>
    <n v="861"/>
  </r>
  <r>
    <s v="Health"/>
    <s v="Health Agency 31"/>
    <x v="1"/>
    <s v="Full-Time"/>
    <x v="1"/>
    <n v="2654"/>
  </r>
  <r>
    <s v="Health"/>
    <s v="Health Agency 32"/>
    <x v="1"/>
    <s v="Full-Time"/>
    <x v="1"/>
    <n v="1044"/>
  </r>
  <r>
    <s v="Health"/>
    <s v="Health Agency 33"/>
    <x v="1"/>
    <s v="Full-Time"/>
    <x v="1"/>
    <n v="2606"/>
  </r>
  <r>
    <s v="Health"/>
    <s v="Health Agency 4"/>
    <x v="1"/>
    <s v="Full-Time"/>
    <x v="1"/>
    <n v="15"/>
  </r>
  <r>
    <s v="Health"/>
    <s v="Health Agency 5"/>
    <x v="1"/>
    <s v="Full-Time"/>
    <x v="1"/>
    <n v="36"/>
  </r>
  <r>
    <s v="Health"/>
    <s v="Health Agency 6"/>
    <x v="1"/>
    <s v="Full-Time"/>
    <x v="1"/>
    <n v="1114"/>
  </r>
  <r>
    <s v="Health"/>
    <s v="Health Agency 7"/>
    <x v="1"/>
    <s v="Full-Time"/>
    <x v="1"/>
    <n v="30"/>
  </r>
  <r>
    <s v="Health"/>
    <s v="Health Agency 8"/>
    <x v="1"/>
    <s v="Full-Time"/>
    <x v="1"/>
    <n v="296"/>
  </r>
  <r>
    <s v="Health"/>
    <s v="Health Agency 9"/>
    <x v="1"/>
    <s v="Full-Time"/>
    <x v="1"/>
    <n v="142"/>
  </r>
  <r>
    <s v="Industry"/>
    <s v="Industry Agency 1"/>
    <x v="1"/>
    <s v="Full-Time"/>
    <x v="1"/>
    <n v="2502"/>
  </r>
  <r>
    <s v="Industry"/>
    <s v="Industry Agency 2"/>
    <x v="1"/>
    <s v="Full-Time"/>
    <x v="1"/>
    <n v="460"/>
  </r>
  <r>
    <s v="Industry"/>
    <s v="Industry Agency 3"/>
    <x v="1"/>
    <s v="Full-Time"/>
    <x v="1"/>
    <n v="306"/>
  </r>
  <r>
    <s v="Industry"/>
    <s v="Industry Agency 4"/>
    <x v="1"/>
    <s v="Full-Time"/>
    <x v="1"/>
    <n v="44"/>
  </r>
  <r>
    <s v="Industry"/>
    <s v="Industry Agency 5"/>
    <x v="1"/>
    <s v="Full-Time"/>
    <x v="1"/>
    <n v="389"/>
  </r>
  <r>
    <s v="Industry"/>
    <s v="Industry Agency 6"/>
    <x v="1"/>
    <s v="Full-Time"/>
    <x v="1"/>
    <n v="69"/>
  </r>
  <r>
    <s v="Industry"/>
    <s v="Industry Agency 7"/>
    <x v="1"/>
    <s v="Full-Time"/>
    <x v="1"/>
    <n v="3505"/>
  </r>
  <r>
    <s v="Industry"/>
    <s v="Industry Agency 8"/>
    <x v="1"/>
    <s v="Full-Time"/>
    <x v="1"/>
    <n v="444"/>
  </r>
  <r>
    <s v="Justice"/>
    <s v="Justice Agency 1"/>
    <x v="1"/>
    <s v="Full-Time"/>
    <x v="1"/>
    <n v="102"/>
  </r>
  <r>
    <s v="Justice"/>
    <s v="Justice Agency 10"/>
    <x v="1"/>
    <s v="Full-Time"/>
    <x v="1"/>
    <n v="284"/>
  </r>
  <r>
    <s v="Justice"/>
    <s v="Justice Agency 11"/>
    <x v="1"/>
    <s v="Full-Time"/>
    <x v="1"/>
    <n v="609"/>
  </r>
  <r>
    <s v="Justice"/>
    <s v="Justice Agency 12"/>
    <x v="1"/>
    <s v="Full-Time"/>
    <x v="1"/>
    <n v="159"/>
  </r>
  <r>
    <s v="Justice"/>
    <s v="Justice Agency 13"/>
    <x v="1"/>
    <s v="Full-Time"/>
    <x v="1"/>
    <n v="50"/>
  </r>
  <r>
    <s v="Justice"/>
    <s v="Justice Agency 14"/>
    <x v="1"/>
    <s v="Full-Time"/>
    <x v="1"/>
    <n v="91"/>
  </r>
  <r>
    <s v="Justice"/>
    <s v="Justice Agency 2"/>
    <x v="1"/>
    <s v="Full-Time"/>
    <x v="1"/>
    <n v="102"/>
  </r>
  <r>
    <s v="Justice"/>
    <s v="Justice Agency 3"/>
    <x v="1"/>
    <s v="Full-Time"/>
    <x v="1"/>
    <n v="6719"/>
  </r>
  <r>
    <s v="Justice"/>
    <s v="Justice Agency 4"/>
    <x v="1"/>
    <s v="Full-Time"/>
    <x v="1"/>
    <n v="3853"/>
  </r>
  <r>
    <s v="Justice"/>
    <s v="Justice Agency 5"/>
    <x v="1"/>
    <s v="Full-Time"/>
    <x v="1"/>
    <n v="9"/>
  </r>
  <r>
    <s v="Justice"/>
    <s v="Justice Agency 6"/>
    <x v="1"/>
    <s v="Full-Time"/>
    <x v="1"/>
    <n v="283"/>
  </r>
  <r>
    <s v="Justice"/>
    <s v="Justice Agency 7"/>
    <x v="1"/>
    <s v="Full-Time"/>
    <x v="1"/>
    <n v="117"/>
  </r>
  <r>
    <s v="Justice"/>
    <s v="Justice Agency 8"/>
    <x v="1"/>
    <s v="Full-Time"/>
    <x v="1"/>
    <n v="61"/>
  </r>
  <r>
    <s v="Justice"/>
    <s v="Justice Agency 9"/>
    <x v="1"/>
    <s v="Full-Time"/>
    <x v="1"/>
    <n v="14721"/>
  </r>
  <r>
    <s v="Planning &amp; Environment"/>
    <s v="Planning &amp; Environment Agency 1"/>
    <x v="1"/>
    <s v="Full-Time"/>
    <x v="1"/>
    <n v="72"/>
  </r>
  <r>
    <s v="Planning &amp; Environment"/>
    <s v="Planning &amp; Environment Agency 2"/>
    <x v="1"/>
    <s v="Full-Time"/>
    <x v="1"/>
    <n v="310"/>
  </r>
  <r>
    <s v="Planning &amp; Environment"/>
    <s v="Planning &amp; Environment Agency 3"/>
    <x v="1"/>
    <s v="Full-Time"/>
    <x v="1"/>
    <n v="247"/>
  </r>
  <r>
    <s v="Planning &amp; Environment"/>
    <s v="Planning &amp; Environment Agency 4"/>
    <x v="1"/>
    <s v="Full-Time"/>
    <x v="1"/>
    <n v="119"/>
  </r>
  <r>
    <s v="Planning &amp; Environment"/>
    <s v="Planning &amp; Environment Agency 5"/>
    <x v="1"/>
    <s v="Full-Time"/>
    <x v="1"/>
    <n v="2335"/>
  </r>
  <r>
    <s v="Planning &amp; Environment"/>
    <s v="Planning &amp; Environment Agency 6"/>
    <x v="1"/>
    <s v="Full-Time"/>
    <x v="1"/>
    <n v="61"/>
  </r>
  <r>
    <s v="Planning &amp; Environment"/>
    <s v="Planning &amp; Environment Agency 7"/>
    <x v="1"/>
    <s v="Full-Time"/>
    <x v="1"/>
    <n v="228"/>
  </r>
  <r>
    <s v="Planning &amp; Environment"/>
    <s v="Planning &amp; Environment Agency 8"/>
    <x v="1"/>
    <s v="Full-Time"/>
    <x v="1"/>
    <n v="1977"/>
  </r>
  <r>
    <s v="Premier &amp; Cabinet"/>
    <s v="Premier &amp; Cabinet Agency 1"/>
    <x v="1"/>
    <s v="Full-Time"/>
    <x v="1"/>
    <n v="19"/>
  </r>
  <r>
    <s v="Premier &amp; Cabinet"/>
    <s v="Premier &amp; Cabinet Agency 10"/>
    <x v="1"/>
    <s v="Full-Time"/>
    <x v="1"/>
    <n v="19"/>
  </r>
  <r>
    <s v="Premier &amp; Cabinet"/>
    <s v="Premier &amp; Cabinet Agency 11"/>
    <x v="1"/>
    <s v="Full-Time"/>
    <x v="1"/>
    <n v="39"/>
  </r>
  <r>
    <s v="Premier &amp; Cabinet"/>
    <s v="Premier &amp; Cabinet Agency 2"/>
    <x v="1"/>
    <s v="Full-Time"/>
    <x v="1"/>
    <n v="186"/>
  </r>
  <r>
    <s v="Premier &amp; Cabinet"/>
    <s v="Premier &amp; Cabinet Agency 3"/>
    <x v="1"/>
    <s v="Full-Time"/>
    <x v="1"/>
    <n v="37"/>
  </r>
  <r>
    <s v="Premier &amp; Cabinet"/>
    <s v="Premier &amp; Cabinet Agency 4"/>
    <x v="1"/>
    <s v="Full-Time"/>
    <x v="1"/>
    <n v="60"/>
  </r>
  <r>
    <s v="Premier &amp; Cabinet"/>
    <s v="Premier &amp; Cabinet Agency 5"/>
    <x v="1"/>
    <s v="Full-Time"/>
    <x v="1"/>
    <n v="19"/>
  </r>
  <r>
    <s v="Premier &amp; Cabinet"/>
    <s v="Premier &amp; Cabinet Agency 6"/>
    <x v="1"/>
    <s v="Full-Time"/>
    <x v="1"/>
    <n v="8"/>
  </r>
  <r>
    <s v="Premier &amp; Cabinet"/>
    <s v="Premier &amp; Cabinet Agency 7"/>
    <x v="1"/>
    <s v="Full-Time"/>
    <x v="1"/>
    <n v="37"/>
  </r>
  <r>
    <s v="Premier &amp; Cabinet"/>
    <s v="Premier &amp; Cabinet Agency 8"/>
    <x v="1"/>
    <s v="Full-Time"/>
    <x v="1"/>
    <n v="325"/>
  </r>
  <r>
    <s v="Premier &amp; Cabinet"/>
    <s v="Premier &amp; Cabinet Agency 9"/>
    <x v="1"/>
    <s v="Full-Time"/>
    <x v="1"/>
    <n v="62"/>
  </r>
  <r>
    <s v="Transport"/>
    <s v="Transport Agency 1"/>
    <x v="1"/>
    <s v="Full-Time"/>
    <x v="1"/>
    <n v="1669"/>
  </r>
  <r>
    <s v="Transport"/>
    <s v="Transport Agency 2"/>
    <x v="1"/>
    <s v="Full-Time"/>
    <x v="1"/>
    <n v="284"/>
  </r>
  <r>
    <s v="Transport"/>
    <s v="Transport Agency 3"/>
    <x v="1"/>
    <s v="Full-Time"/>
    <x v="1"/>
    <n v="4385"/>
  </r>
  <r>
    <s v="Transport"/>
    <s v="Transport Agency 4"/>
    <x v="1"/>
    <s v="Full-Time"/>
    <x v="1"/>
    <n v="4358"/>
  </r>
  <r>
    <s v="Transport"/>
    <s v="Transport Agency 5"/>
    <x v="1"/>
    <s v="Full-Time"/>
    <x v="1"/>
    <n v="9122"/>
  </r>
  <r>
    <s v="Transport"/>
    <s v="Transport Agency 6"/>
    <x v="1"/>
    <s v="Full-Time"/>
    <x v="1"/>
    <n v="2026"/>
  </r>
  <r>
    <s v="Treasury"/>
    <s v="Treasury Agency 1"/>
    <x v="1"/>
    <s v="Full-Time"/>
    <x v="1"/>
    <n v="175"/>
  </r>
  <r>
    <s v="Treasury"/>
    <s v="Treasury Agency 2"/>
    <x v="1"/>
    <s v="Full-Time"/>
    <x v="1"/>
    <n v="295"/>
  </r>
  <r>
    <s v="Treasury"/>
    <s v="Treasury Agency 3"/>
    <x v="1"/>
    <s v="Full-Time"/>
    <x v="1"/>
    <n v="255"/>
  </r>
  <r>
    <s v="Education"/>
    <s v="Education Agency 1"/>
    <x v="1"/>
    <s v="Part-Time"/>
    <x v="0"/>
    <n v="38"/>
  </r>
  <r>
    <s v="Education"/>
    <s v="Education Agency 2"/>
    <x v="1"/>
    <s v="Part-Time"/>
    <x v="0"/>
    <n v="620"/>
  </r>
  <r>
    <s v="Education"/>
    <s v="Education Agency 3"/>
    <x v="1"/>
    <s v="Part-Time"/>
    <x v="0"/>
    <n v="18852"/>
  </r>
  <r>
    <s v="Education"/>
    <s v="Education Agency 4"/>
    <x v="1"/>
    <s v="Part-Time"/>
    <x v="0"/>
    <n v="17291"/>
  </r>
  <r>
    <s v="Family &amp; Community Services"/>
    <s v="Family &amp; Community Services Agency 1"/>
    <x v="1"/>
    <s v="Part-Time"/>
    <x v="0"/>
    <n v="5773"/>
  </r>
  <r>
    <s v="Family &amp; Community Services"/>
    <s v="Family &amp; Community Services Agency 2"/>
    <x v="1"/>
    <s v="Part-Time"/>
    <x v="0"/>
    <n v="8"/>
  </r>
  <r>
    <s v="Family &amp; Community Services"/>
    <s v="Family &amp; Community Services Agency 3"/>
    <x v="1"/>
    <s v="Part-Time"/>
    <x v="0"/>
    <n v="19"/>
  </r>
  <r>
    <s v="Finance, Services &amp; Innovation"/>
    <s v="Finance, Services &amp; Innovation Agency 1"/>
    <x v="1"/>
    <s v="Part-Time"/>
    <x v="0"/>
    <n v="580"/>
  </r>
  <r>
    <s v="Finance, Services &amp; Innovation"/>
    <s v="Finance, Services &amp; Innovation Agency 2"/>
    <x v="1"/>
    <s v="Part-Time"/>
    <x v="0"/>
    <n v="292"/>
  </r>
  <r>
    <s v="Health"/>
    <s v="Health Agency 1"/>
    <x v="1"/>
    <s v="Part-Time"/>
    <x v="0"/>
    <n v="24"/>
  </r>
  <r>
    <s v="Health"/>
    <s v="Health Agency 10"/>
    <x v="1"/>
    <s v="Part-Time"/>
    <x v="0"/>
    <n v="11"/>
  </r>
  <r>
    <s v="Health"/>
    <s v="Health Agency 11"/>
    <x v="1"/>
    <s v="Part-Time"/>
    <x v="0"/>
    <n v="21"/>
  </r>
  <r>
    <s v="Health"/>
    <s v="Health Agency 12"/>
    <x v="1"/>
    <s v="Part-Time"/>
    <x v="0"/>
    <n v="5"/>
  </r>
  <r>
    <s v="Health"/>
    <s v="Health Agency 13"/>
    <x v="1"/>
    <s v="Part-Time"/>
    <x v="0"/>
    <n v="1239"/>
  </r>
  <r>
    <s v="Health"/>
    <s v="Health Agency 14"/>
    <x v="1"/>
    <s v="Part-Time"/>
    <x v="0"/>
    <n v="5"/>
  </r>
  <r>
    <s v="Health"/>
    <s v="Health Agency 15"/>
    <x v="1"/>
    <s v="Part-Time"/>
    <x v="0"/>
    <n v="8"/>
  </r>
  <r>
    <s v="Health"/>
    <s v="Health Agency 16"/>
    <x v="1"/>
    <s v="Part-Time"/>
    <x v="0"/>
    <n v="1766"/>
  </r>
  <r>
    <s v="Health"/>
    <s v="Health Agency 17"/>
    <x v="1"/>
    <s v="Part-Time"/>
    <x v="0"/>
    <n v="5894"/>
  </r>
  <r>
    <s v="Health"/>
    <s v="Health Agency 18"/>
    <x v="1"/>
    <s v="Part-Time"/>
    <x v="0"/>
    <n v="2162"/>
  </r>
  <r>
    <s v="Health"/>
    <s v="Health Agency 19"/>
    <x v="1"/>
    <s v="Part-Time"/>
    <x v="0"/>
    <n v="327"/>
  </r>
  <r>
    <s v="Health"/>
    <s v="Health Agency 2"/>
    <x v="1"/>
    <s v="Part-Time"/>
    <x v="0"/>
    <n v="393"/>
  </r>
  <r>
    <s v="Health"/>
    <s v="Health Agency 20"/>
    <x v="1"/>
    <s v="Part-Time"/>
    <x v="0"/>
    <n v="5"/>
  </r>
  <r>
    <s v="Health"/>
    <s v="Health Agency 21"/>
    <x v="1"/>
    <s v="Part-Time"/>
    <x v="0"/>
    <n v="1446"/>
  </r>
  <r>
    <s v="Health"/>
    <s v="Health Agency 22"/>
    <x v="1"/>
    <s v="Part-Time"/>
    <x v="0"/>
    <n v="6"/>
  </r>
  <r>
    <s v="Health"/>
    <s v="Health Agency 23"/>
    <x v="1"/>
    <s v="Part-Time"/>
    <x v="0"/>
    <n v="1450"/>
  </r>
  <r>
    <s v="Health"/>
    <s v="Health Agency 24"/>
    <x v="1"/>
    <s v="Part-Time"/>
    <x v="0"/>
    <n v="1363"/>
  </r>
  <r>
    <s v="Health"/>
    <s v="Health Agency 25"/>
    <x v="1"/>
    <s v="Part-Time"/>
    <x v="0"/>
    <n v="2187"/>
  </r>
  <r>
    <s v="Health"/>
    <s v="Health Agency 26"/>
    <x v="1"/>
    <s v="Part-Time"/>
    <x v="0"/>
    <n v="2855"/>
  </r>
  <r>
    <s v="Health"/>
    <s v="Health Agency 27"/>
    <x v="1"/>
    <s v="Part-Time"/>
    <x v="0"/>
    <n v="3017"/>
  </r>
  <r>
    <s v="Health"/>
    <s v="Health Agency 28"/>
    <x v="1"/>
    <s v="Part-Time"/>
    <x v="0"/>
    <n v="2551"/>
  </r>
  <r>
    <s v="Health"/>
    <s v="Health Agency 29"/>
    <x v="1"/>
    <s v="Part-Time"/>
    <x v="0"/>
    <n v="1113"/>
  </r>
  <r>
    <s v="Health"/>
    <s v="Health Agency 3"/>
    <x v="1"/>
    <s v="Part-Time"/>
    <x v="0"/>
    <n v="171"/>
  </r>
  <r>
    <s v="Health"/>
    <s v="Health Agency 30"/>
    <x v="1"/>
    <s v="Part-Time"/>
    <x v="0"/>
    <n v="1612"/>
  </r>
  <r>
    <s v="Health"/>
    <s v="Health Agency 31"/>
    <x v="1"/>
    <s v="Part-Time"/>
    <x v="0"/>
    <n v="2020"/>
  </r>
  <r>
    <s v="Health"/>
    <s v="Health Agency 32"/>
    <x v="1"/>
    <s v="Part-Time"/>
    <x v="0"/>
    <n v="1734"/>
  </r>
  <r>
    <s v="Health"/>
    <s v="Health Agency 33"/>
    <x v="1"/>
    <s v="Part-Time"/>
    <x v="0"/>
    <n v="2325"/>
  </r>
  <r>
    <s v="Health"/>
    <s v="Health Agency 4"/>
    <x v="1"/>
    <s v="Part-Time"/>
    <x v="0"/>
    <n v="6"/>
  </r>
  <r>
    <s v="Health"/>
    <s v="Health Agency 5"/>
    <x v="1"/>
    <s v="Part-Time"/>
    <x v="0"/>
    <n v="50"/>
  </r>
  <r>
    <s v="Health"/>
    <s v="Health Agency 6"/>
    <x v="1"/>
    <s v="Part-Time"/>
    <x v="0"/>
    <n v="2098"/>
  </r>
  <r>
    <s v="Health"/>
    <s v="Health Agency 7"/>
    <x v="1"/>
    <s v="Part-Time"/>
    <x v="0"/>
    <n v="11"/>
  </r>
  <r>
    <s v="Health"/>
    <s v="Health Agency 8"/>
    <x v="1"/>
    <s v="Part-Time"/>
    <x v="0"/>
    <n v="8"/>
  </r>
  <r>
    <s v="Health"/>
    <s v="Health Agency 9"/>
    <x v="1"/>
    <s v="Part-Time"/>
    <x v="0"/>
    <n v="172"/>
  </r>
  <r>
    <s v="Industry"/>
    <s v="Industry Agency 1"/>
    <x v="1"/>
    <s v="Part-Time"/>
    <x v="0"/>
    <n v="461"/>
  </r>
  <r>
    <s v="Industry"/>
    <s v="Industry Agency 2"/>
    <x v="1"/>
    <s v="Part-Time"/>
    <x v="0"/>
    <n v="17"/>
  </r>
  <r>
    <s v="Industry"/>
    <s v="Industry Agency 3"/>
    <x v="1"/>
    <s v="Part-Time"/>
    <x v="0"/>
    <n v="55"/>
  </r>
  <r>
    <s v="Industry"/>
    <s v="Industry Agency 4"/>
    <x v="1"/>
    <s v="Part-Time"/>
    <x v="0"/>
    <n v="9"/>
  </r>
  <r>
    <s v="Industry"/>
    <s v="Industry Agency 5"/>
    <x v="1"/>
    <s v="Part-Time"/>
    <x v="0"/>
    <n v="142"/>
  </r>
  <r>
    <s v="Industry"/>
    <s v="Industry Agency 6"/>
    <x v="1"/>
    <s v="Part-Time"/>
    <x v="0"/>
    <n v="15"/>
  </r>
  <r>
    <s v="Industry"/>
    <s v="Industry Agency 7"/>
    <x v="1"/>
    <s v="Part-Time"/>
    <x v="0"/>
    <n v="961"/>
  </r>
  <r>
    <s v="Industry"/>
    <s v="Industry Agency 8"/>
    <x v="1"/>
    <s v="Part-Time"/>
    <x v="0"/>
    <n v="37"/>
  </r>
  <r>
    <s v="Justice"/>
    <s v="Justice Agency 1"/>
    <x v="1"/>
    <s v="Part-Time"/>
    <x v="0"/>
    <n v="54"/>
  </r>
  <r>
    <s v="Justice"/>
    <s v="Justice Agency 10"/>
    <x v="1"/>
    <s v="Part-Time"/>
    <x v="0"/>
    <n v="86"/>
  </r>
  <r>
    <s v="Justice"/>
    <s v="Justice Agency 11"/>
    <x v="1"/>
    <s v="Part-Time"/>
    <x v="0"/>
    <n v="54"/>
  </r>
  <r>
    <s v="Justice"/>
    <s v="Justice Agency 12"/>
    <x v="1"/>
    <s v="Part-Time"/>
    <x v="0"/>
    <n v="29"/>
  </r>
  <r>
    <s v="Justice"/>
    <s v="Justice Agency 13"/>
    <x v="1"/>
    <s v="Part-Time"/>
    <x v="0"/>
    <n v="13"/>
  </r>
  <r>
    <s v="Justice"/>
    <s v="Justice Agency 14"/>
    <x v="1"/>
    <s v="Part-Time"/>
    <x v="0"/>
    <n v="30"/>
  </r>
  <r>
    <s v="Justice"/>
    <s v="Justice Agency 2"/>
    <x v="1"/>
    <s v="Part-Time"/>
    <x v="0"/>
    <n v="74"/>
  </r>
  <r>
    <s v="Justice"/>
    <s v="Justice Agency 3"/>
    <x v="1"/>
    <s v="Part-Time"/>
    <x v="0"/>
    <n v="1107"/>
  </r>
  <r>
    <s v="Justice"/>
    <s v="Justice Agency 4"/>
    <x v="1"/>
    <s v="Part-Time"/>
    <x v="0"/>
    <n v="44"/>
  </r>
  <r>
    <s v="Justice"/>
    <s v="Justice Agency 5"/>
    <x v="1"/>
    <s v="Part-Time"/>
    <x v="0"/>
    <n v="7"/>
  </r>
  <r>
    <s v="Justice"/>
    <s v="Justice Agency 6"/>
    <x v="1"/>
    <s v="Part-Time"/>
    <x v="0"/>
    <n v="245"/>
  </r>
  <r>
    <s v="Justice"/>
    <s v="Justice Agency 7"/>
    <x v="1"/>
    <s v="Part-Time"/>
    <x v="0"/>
    <n v="51"/>
  </r>
  <r>
    <s v="Justice"/>
    <s v="Justice Agency 8"/>
    <x v="1"/>
    <s v="Part-Time"/>
    <x v="0"/>
    <n v="26"/>
  </r>
  <r>
    <s v="Justice"/>
    <s v="Justice Agency 9"/>
    <x v="1"/>
    <s v="Part-Time"/>
    <x v="0"/>
    <n v="1770"/>
  </r>
  <r>
    <s v="Planning &amp; Environment"/>
    <s v="Planning &amp; Environment Agency 1"/>
    <x v="1"/>
    <s v="Part-Time"/>
    <x v="0"/>
    <n v="53"/>
  </r>
  <r>
    <s v="Planning &amp; Environment"/>
    <s v="Planning &amp; Environment Agency 2"/>
    <x v="1"/>
    <s v="Part-Time"/>
    <x v="0"/>
    <n v="99"/>
  </r>
  <r>
    <s v="Planning &amp; Environment"/>
    <s v="Planning &amp; Environment Agency 3"/>
    <x v="1"/>
    <s v="Part-Time"/>
    <x v="0"/>
    <n v="90"/>
  </r>
  <r>
    <s v="Planning &amp; Environment"/>
    <s v="Planning &amp; Environment Agency 4"/>
    <x v="1"/>
    <s v="Part-Time"/>
    <x v="0"/>
    <n v="14"/>
  </r>
  <r>
    <s v="Planning &amp; Environment"/>
    <s v="Planning &amp; Environment Agency 5"/>
    <x v="1"/>
    <s v="Part-Time"/>
    <x v="0"/>
    <n v="585"/>
  </r>
  <r>
    <s v="Planning &amp; Environment"/>
    <s v="Planning &amp; Environment Agency 6"/>
    <x v="1"/>
    <s v="Part-Time"/>
    <x v="0"/>
    <n v="14"/>
  </r>
  <r>
    <s v="Planning &amp; Environment"/>
    <s v="Planning &amp; Environment Agency 7"/>
    <x v="1"/>
    <s v="Part-Time"/>
    <x v="0"/>
    <n v="80"/>
  </r>
  <r>
    <s v="Planning &amp; Environment"/>
    <s v="Planning &amp; Environment Agency 8"/>
    <x v="1"/>
    <s v="Part-Time"/>
    <x v="0"/>
    <n v="140"/>
  </r>
  <r>
    <s v="Premier &amp; Cabinet"/>
    <s v="Premier &amp; Cabinet Agency 1"/>
    <x v="1"/>
    <s v="Part-Time"/>
    <x v="0"/>
    <n v="6"/>
  </r>
  <r>
    <s v="Premier &amp; Cabinet"/>
    <s v="Premier &amp; Cabinet Agency 10"/>
    <x v="1"/>
    <s v="Part-Time"/>
    <x v="0"/>
    <n v="10"/>
  </r>
  <r>
    <s v="Premier &amp; Cabinet"/>
    <s v="Premier &amp; Cabinet Agency 11"/>
    <x v="1"/>
    <s v="Part-Time"/>
    <x v="0"/>
    <n v="18"/>
  </r>
  <r>
    <s v="Premier &amp; Cabinet"/>
    <s v="Premier &amp; Cabinet Agency 2"/>
    <x v="1"/>
    <s v="Part-Time"/>
    <x v="0"/>
    <n v="59"/>
  </r>
  <r>
    <s v="Premier &amp; Cabinet"/>
    <s v="Premier &amp; Cabinet Agency 3"/>
    <x v="1"/>
    <s v="Part-Time"/>
    <x v="0"/>
    <n v="15"/>
  </r>
  <r>
    <s v="Premier &amp; Cabinet"/>
    <s v="Premier &amp; Cabinet Agency 4"/>
    <x v="1"/>
    <s v="Part-Time"/>
    <x v="0"/>
    <n v="28"/>
  </r>
  <r>
    <s v="Premier &amp; Cabinet"/>
    <s v="Premier &amp; Cabinet Agency 5"/>
    <x v="1"/>
    <s v="Part-Time"/>
    <x v="0"/>
    <n v="10"/>
  </r>
  <r>
    <s v="Premier &amp; Cabinet"/>
    <s v="Premier &amp; Cabinet Agency 6"/>
    <x v="1"/>
    <s v="Part-Time"/>
    <x v="0"/>
    <n v="6"/>
  </r>
  <r>
    <s v="Premier &amp; Cabinet"/>
    <s v="Premier &amp; Cabinet Agency 7"/>
    <x v="1"/>
    <s v="Part-Time"/>
    <x v="0"/>
    <n v="6"/>
  </r>
  <r>
    <s v="Premier &amp; Cabinet"/>
    <s v="Premier &amp; Cabinet Agency 8"/>
    <x v="1"/>
    <s v="Part-Time"/>
    <x v="0"/>
    <n v="26"/>
  </r>
  <r>
    <s v="Premier &amp; Cabinet"/>
    <s v="Premier &amp; Cabinet Agency 9"/>
    <x v="1"/>
    <s v="Part-Time"/>
    <x v="0"/>
    <n v="46"/>
  </r>
  <r>
    <s v="Transport"/>
    <s v="Transport Agency 1"/>
    <x v="1"/>
    <s v="Part-Time"/>
    <x v="0"/>
    <n v="107"/>
  </r>
  <r>
    <s v="Transport"/>
    <s v="Transport Agency 2"/>
    <x v="1"/>
    <s v="Part-Time"/>
    <x v="0"/>
    <n v="20"/>
  </r>
  <r>
    <s v="Transport"/>
    <s v="Transport Agency 3"/>
    <x v="1"/>
    <s v="Part-Time"/>
    <x v="0"/>
    <n v="983"/>
  </r>
  <r>
    <s v="Transport"/>
    <s v="Transport Agency 4"/>
    <x v="1"/>
    <s v="Part-Time"/>
    <x v="0"/>
    <n v="73"/>
  </r>
  <r>
    <s v="Transport"/>
    <s v="Transport Agency 5"/>
    <x v="1"/>
    <s v="Part-Time"/>
    <x v="0"/>
    <n v="205"/>
  </r>
  <r>
    <s v="Transport"/>
    <s v="Transport Agency 6"/>
    <x v="1"/>
    <s v="Part-Time"/>
    <x v="0"/>
    <n v="160"/>
  </r>
  <r>
    <s v="Treasury"/>
    <s v="Treasury Agency 1"/>
    <x v="1"/>
    <s v="Part-Time"/>
    <x v="0"/>
    <n v="49"/>
  </r>
  <r>
    <s v="Treasury"/>
    <s v="Treasury Agency 2"/>
    <x v="1"/>
    <s v="Part-Time"/>
    <x v="0"/>
    <n v="182"/>
  </r>
  <r>
    <s v="Treasury"/>
    <s v="Treasury Agency 3"/>
    <x v="1"/>
    <s v="Part-Time"/>
    <x v="0"/>
    <n v="44"/>
  </r>
  <r>
    <s v="Education"/>
    <s v="Education Agency 1"/>
    <x v="1"/>
    <s v="Part-Time"/>
    <x v="1"/>
    <n v="6"/>
  </r>
  <r>
    <s v="Education"/>
    <s v="Education Agency 2"/>
    <x v="1"/>
    <s v="Part-Time"/>
    <x v="1"/>
    <n v="1670"/>
  </r>
  <r>
    <s v="Education"/>
    <s v="Education Agency 3"/>
    <x v="1"/>
    <s v="Part-Time"/>
    <x v="1"/>
    <n v="1250"/>
  </r>
  <r>
    <s v="Education"/>
    <s v="Education Agency 4"/>
    <x v="1"/>
    <s v="Part-Time"/>
    <x v="1"/>
    <n v="2233"/>
  </r>
  <r>
    <s v="Family &amp; Community Services"/>
    <s v="Family &amp; Community Services Agency 1"/>
    <x v="1"/>
    <s v="Part-Time"/>
    <x v="1"/>
    <n v="1017"/>
  </r>
  <r>
    <s v="Family &amp; Community Services"/>
    <s v="Family &amp; Community Services Agency 2"/>
    <x v="1"/>
    <s v="Part-Time"/>
    <x v="1"/>
    <n v="6"/>
  </r>
  <r>
    <s v="Family &amp; Community Services"/>
    <s v="Family &amp; Community Services Agency 3"/>
    <x v="1"/>
    <s v="Part-Time"/>
    <x v="1"/>
    <n v="5"/>
  </r>
  <r>
    <s v="Finance, Services &amp; Innovation"/>
    <s v="Finance, Services &amp; Innovation Agency 1"/>
    <x v="1"/>
    <s v="Part-Time"/>
    <x v="1"/>
    <n v="112"/>
  </r>
  <r>
    <s v="Finance, Services &amp; Innovation"/>
    <s v="Finance, Services &amp; Innovation Agency 2"/>
    <x v="1"/>
    <s v="Part-Time"/>
    <x v="1"/>
    <n v="60"/>
  </r>
  <r>
    <s v="Health"/>
    <s v="Health Agency 1"/>
    <x v="1"/>
    <s v="Part-Time"/>
    <x v="1"/>
    <n v="6"/>
  </r>
  <r>
    <s v="Health"/>
    <s v="Health Agency 10"/>
    <x v="1"/>
    <s v="Part-Time"/>
    <x v="1"/>
    <n v="6"/>
  </r>
  <r>
    <s v="Health"/>
    <s v="Health Agency 11"/>
    <x v="1"/>
    <s v="Part-Time"/>
    <x v="1"/>
    <n v="9"/>
  </r>
  <r>
    <s v="Health"/>
    <s v="Health Agency 12"/>
    <x v="1"/>
    <s v="Part-Time"/>
    <x v="1"/>
    <n v="5"/>
  </r>
  <r>
    <s v="Health"/>
    <s v="Health Agency 13"/>
    <x v="1"/>
    <s v="Part-Time"/>
    <x v="1"/>
    <n v="202"/>
  </r>
  <r>
    <s v="Health"/>
    <s v="Health Agency 14"/>
    <x v="1"/>
    <s v="Part-Time"/>
    <x v="1"/>
    <n v="5"/>
  </r>
  <r>
    <s v="Health"/>
    <s v="Health Agency 15"/>
    <x v="1"/>
    <s v="Part-Time"/>
    <x v="1"/>
    <n v="6"/>
  </r>
  <r>
    <s v="Health"/>
    <s v="Health Agency 16"/>
    <x v="1"/>
    <s v="Part-Time"/>
    <x v="1"/>
    <n v="327"/>
  </r>
  <r>
    <s v="Health"/>
    <s v="Health Agency 17"/>
    <x v="1"/>
    <s v="Part-Time"/>
    <x v="1"/>
    <n v="591"/>
  </r>
  <r>
    <s v="Health"/>
    <s v="Health Agency 18"/>
    <x v="1"/>
    <s v="Part-Time"/>
    <x v="1"/>
    <n v="247"/>
  </r>
  <r>
    <s v="Health"/>
    <s v="Health Agency 19"/>
    <x v="1"/>
    <s v="Part-Time"/>
    <x v="1"/>
    <n v="81"/>
  </r>
  <r>
    <s v="Health"/>
    <s v="Health Agency 2"/>
    <x v="1"/>
    <s v="Part-Time"/>
    <x v="1"/>
    <n v="28"/>
  </r>
  <r>
    <s v="Health"/>
    <s v="Health Agency 20"/>
    <x v="1"/>
    <s v="Part-Time"/>
    <x v="1"/>
    <n v="5"/>
  </r>
  <r>
    <s v="Health"/>
    <s v="Health Agency 21"/>
    <x v="1"/>
    <s v="Part-Time"/>
    <x v="1"/>
    <n v="266"/>
  </r>
  <r>
    <s v="Health"/>
    <s v="Health Agency 22"/>
    <x v="1"/>
    <s v="Part-Time"/>
    <x v="1"/>
    <n v="5"/>
  </r>
  <r>
    <s v="Health"/>
    <s v="Health Agency 23"/>
    <x v="1"/>
    <s v="Part-Time"/>
    <x v="1"/>
    <n v="85"/>
  </r>
  <r>
    <s v="Health"/>
    <s v="Health Agency 24"/>
    <x v="1"/>
    <s v="Part-Time"/>
    <x v="1"/>
    <n v="180"/>
  </r>
  <r>
    <s v="Health"/>
    <s v="Health Agency 25"/>
    <x v="1"/>
    <s v="Part-Time"/>
    <x v="1"/>
    <n v="359"/>
  </r>
  <r>
    <s v="Health"/>
    <s v="Health Agency 26"/>
    <x v="1"/>
    <s v="Part-Time"/>
    <x v="1"/>
    <n v="547"/>
  </r>
  <r>
    <s v="Health"/>
    <s v="Health Agency 27"/>
    <x v="1"/>
    <s v="Part-Time"/>
    <x v="1"/>
    <n v="524"/>
  </r>
  <r>
    <s v="Health"/>
    <s v="Health Agency 28"/>
    <x v="1"/>
    <s v="Part-Time"/>
    <x v="1"/>
    <n v="434"/>
  </r>
  <r>
    <s v="Health"/>
    <s v="Health Agency 29"/>
    <x v="1"/>
    <s v="Part-Time"/>
    <x v="1"/>
    <n v="115"/>
  </r>
  <r>
    <s v="Health"/>
    <s v="Health Agency 3"/>
    <x v="1"/>
    <s v="Part-Time"/>
    <x v="1"/>
    <n v="102"/>
  </r>
  <r>
    <s v="Health"/>
    <s v="Health Agency 30"/>
    <x v="1"/>
    <s v="Part-Time"/>
    <x v="1"/>
    <n v="239"/>
  </r>
  <r>
    <s v="Health"/>
    <s v="Health Agency 31"/>
    <x v="1"/>
    <s v="Part-Time"/>
    <x v="1"/>
    <n v="405"/>
  </r>
  <r>
    <s v="Health"/>
    <s v="Health Agency 32"/>
    <x v="1"/>
    <s v="Part-Time"/>
    <x v="1"/>
    <n v="142"/>
  </r>
  <r>
    <s v="Health"/>
    <s v="Health Agency 33"/>
    <x v="1"/>
    <s v="Part-Time"/>
    <x v="1"/>
    <n v="400"/>
  </r>
  <r>
    <s v="Health"/>
    <s v="Health Agency 4"/>
    <x v="1"/>
    <s v="Part-Time"/>
    <x v="1"/>
    <n v="6"/>
  </r>
  <r>
    <s v="Health"/>
    <s v="Health Agency 5"/>
    <x v="1"/>
    <s v="Part-Time"/>
    <x v="1"/>
    <n v="6"/>
  </r>
  <r>
    <s v="Health"/>
    <s v="Health Agency 6"/>
    <x v="1"/>
    <s v="Part-Time"/>
    <x v="1"/>
    <n v="273"/>
  </r>
  <r>
    <s v="Health"/>
    <s v="Health Agency 7"/>
    <x v="1"/>
    <s v="Part-Time"/>
    <x v="1"/>
    <n v="6"/>
  </r>
  <r>
    <s v="Health"/>
    <s v="Health Agency 8"/>
    <x v="1"/>
    <s v="Part-Time"/>
    <x v="1"/>
    <n v="6"/>
  </r>
  <r>
    <s v="Health"/>
    <s v="Health Agency 9"/>
    <x v="1"/>
    <s v="Part-Time"/>
    <x v="1"/>
    <n v="14"/>
  </r>
  <r>
    <s v="Industry"/>
    <s v="Industry Agency 1"/>
    <x v="1"/>
    <s v="Part-Time"/>
    <x v="1"/>
    <n v="74"/>
  </r>
  <r>
    <s v="Industry"/>
    <s v="Industry Agency 2"/>
    <x v="1"/>
    <s v="Part-Time"/>
    <x v="1"/>
    <n v="7"/>
  </r>
  <r>
    <s v="Industry"/>
    <s v="Industry Agency 3"/>
    <x v="1"/>
    <s v="Part-Time"/>
    <x v="1"/>
    <n v="9"/>
  </r>
  <r>
    <s v="Industry"/>
    <s v="Industry Agency 4"/>
    <x v="1"/>
    <s v="Part-Time"/>
    <x v="1"/>
    <n v="6"/>
  </r>
  <r>
    <s v="Industry"/>
    <s v="Industry Agency 5"/>
    <x v="1"/>
    <s v="Part-Time"/>
    <x v="1"/>
    <n v="25"/>
  </r>
  <r>
    <s v="Industry"/>
    <s v="Industry Agency 6"/>
    <x v="1"/>
    <s v="Part-Time"/>
    <x v="1"/>
    <n v="9"/>
  </r>
  <r>
    <s v="Industry"/>
    <s v="Industry Agency 7"/>
    <x v="1"/>
    <s v="Part-Time"/>
    <x v="1"/>
    <n v="240"/>
  </r>
  <r>
    <s v="Industry"/>
    <s v="Industry Agency 8"/>
    <x v="1"/>
    <s v="Part-Time"/>
    <x v="1"/>
    <n v="6"/>
  </r>
  <r>
    <s v="Justice"/>
    <s v="Justice Agency 1"/>
    <x v="1"/>
    <s v="Part-Time"/>
    <x v="1"/>
    <n v="13"/>
  </r>
  <r>
    <s v="Justice"/>
    <s v="Justice Agency 10"/>
    <x v="1"/>
    <s v="Part-Time"/>
    <x v="1"/>
    <n v="6"/>
  </r>
  <r>
    <s v="Justice"/>
    <s v="Justice Agency 11"/>
    <x v="1"/>
    <s v="Part-Time"/>
    <x v="1"/>
    <n v="6"/>
  </r>
  <r>
    <s v="Justice"/>
    <s v="Justice Agency 12"/>
    <x v="1"/>
    <s v="Part-Time"/>
    <x v="1"/>
    <n v="9"/>
  </r>
  <r>
    <s v="Justice"/>
    <s v="Justice Agency 13"/>
    <x v="1"/>
    <s v="Part-Time"/>
    <x v="1"/>
    <n v="6"/>
  </r>
  <r>
    <s v="Justice"/>
    <s v="Justice Agency 14"/>
    <x v="1"/>
    <s v="Part-Time"/>
    <x v="1"/>
    <n v="6"/>
  </r>
  <r>
    <s v="Justice"/>
    <s v="Justice Agency 2"/>
    <x v="1"/>
    <s v="Part-Time"/>
    <x v="1"/>
    <n v="6"/>
  </r>
  <r>
    <s v="Justice"/>
    <s v="Justice Agency 3"/>
    <x v="1"/>
    <s v="Part-Time"/>
    <x v="1"/>
    <n v="197"/>
  </r>
  <r>
    <s v="Justice"/>
    <s v="Justice Agency 4"/>
    <x v="1"/>
    <s v="Part-Time"/>
    <x v="1"/>
    <n v="17"/>
  </r>
  <r>
    <s v="Justice"/>
    <s v="Justice Agency 5"/>
    <x v="1"/>
    <s v="Part-Time"/>
    <x v="1"/>
    <n v="5"/>
  </r>
  <r>
    <s v="Justice"/>
    <s v="Justice Agency 6"/>
    <x v="1"/>
    <s v="Part-Time"/>
    <x v="1"/>
    <n v="26"/>
  </r>
  <r>
    <s v="Justice"/>
    <s v="Justice Agency 7"/>
    <x v="1"/>
    <s v="Part-Time"/>
    <x v="1"/>
    <n v="9"/>
  </r>
  <r>
    <s v="Justice"/>
    <s v="Justice Agency 8"/>
    <x v="1"/>
    <s v="Part-Time"/>
    <x v="1"/>
    <n v="6"/>
  </r>
  <r>
    <s v="Justice"/>
    <s v="Justice Agency 9"/>
    <x v="1"/>
    <s v="Part-Time"/>
    <x v="1"/>
    <n v="106"/>
  </r>
  <r>
    <s v="Planning &amp; Environment"/>
    <s v="Planning &amp; Environment Agency 1"/>
    <x v="1"/>
    <s v="Part-Time"/>
    <x v="1"/>
    <n v="18"/>
  </r>
  <r>
    <s v="Planning &amp; Environment"/>
    <s v="Planning &amp; Environment Agency 2"/>
    <x v="1"/>
    <s v="Part-Time"/>
    <x v="1"/>
    <n v="15"/>
  </r>
  <r>
    <s v="Planning &amp; Environment"/>
    <s v="Planning &amp; Environment Agency 3"/>
    <x v="1"/>
    <s v="Part-Time"/>
    <x v="1"/>
    <n v="16"/>
  </r>
  <r>
    <s v="Planning &amp; Environment"/>
    <s v="Planning &amp; Environment Agency 4"/>
    <x v="1"/>
    <s v="Part-Time"/>
    <x v="1"/>
    <n v="6"/>
  </r>
  <r>
    <s v="Planning &amp; Environment"/>
    <s v="Planning &amp; Environment Agency 5"/>
    <x v="1"/>
    <s v="Part-Time"/>
    <x v="1"/>
    <n v="125"/>
  </r>
  <r>
    <s v="Planning &amp; Environment"/>
    <s v="Planning &amp; Environment Agency 6"/>
    <x v="1"/>
    <s v="Part-Time"/>
    <x v="1"/>
    <n v="11"/>
  </r>
  <r>
    <s v="Planning &amp; Environment"/>
    <s v="Planning &amp; Environment Agency 7"/>
    <x v="1"/>
    <s v="Part-Time"/>
    <x v="1"/>
    <n v="69"/>
  </r>
  <r>
    <s v="Planning &amp; Environment"/>
    <s v="Planning &amp; Environment Agency 8"/>
    <x v="1"/>
    <s v="Part-Time"/>
    <x v="1"/>
    <n v="19"/>
  </r>
  <r>
    <s v="Premier &amp; Cabinet"/>
    <s v="Premier &amp; Cabinet Agency 1"/>
    <x v="1"/>
    <s v="Part-Time"/>
    <x v="1"/>
    <n v="5"/>
  </r>
  <r>
    <s v="Premier &amp; Cabinet"/>
    <s v="Premier &amp; Cabinet Agency 10"/>
    <x v="1"/>
    <s v="Part-Time"/>
    <x v="1"/>
    <n v="6"/>
  </r>
  <r>
    <s v="Premier &amp; Cabinet"/>
    <s v="Premier &amp; Cabinet Agency 11"/>
    <x v="1"/>
    <s v="Part-Time"/>
    <x v="1"/>
    <n v="6"/>
  </r>
  <r>
    <s v="Premier &amp; Cabinet"/>
    <s v="Premier &amp; Cabinet Agency 2"/>
    <x v="1"/>
    <s v="Part-Time"/>
    <x v="1"/>
    <n v="6"/>
  </r>
  <r>
    <s v="Premier &amp; Cabinet"/>
    <s v="Premier &amp; Cabinet Agency 3"/>
    <x v="1"/>
    <s v="Part-Time"/>
    <x v="1"/>
    <n v="5"/>
  </r>
  <r>
    <s v="Premier &amp; Cabinet"/>
    <s v="Premier &amp; Cabinet Agency 4"/>
    <x v="1"/>
    <s v="Part-Time"/>
    <x v="1"/>
    <n v="6"/>
  </r>
  <r>
    <s v="Premier &amp; Cabinet"/>
    <s v="Premier &amp; Cabinet Agency 5"/>
    <x v="1"/>
    <s v="Part-Time"/>
    <x v="1"/>
    <n v="10"/>
  </r>
  <r>
    <s v="Premier &amp; Cabinet"/>
    <s v="Premier &amp; Cabinet Agency 6"/>
    <x v="1"/>
    <s v="Part-Time"/>
    <x v="1"/>
    <n v="6"/>
  </r>
  <r>
    <s v="Premier &amp; Cabinet"/>
    <s v="Premier &amp; Cabinet Agency 7"/>
    <x v="1"/>
    <s v="Part-Time"/>
    <x v="1"/>
    <n v="5"/>
  </r>
  <r>
    <s v="Premier &amp; Cabinet"/>
    <s v="Premier &amp; Cabinet Agency 8"/>
    <x v="1"/>
    <s v="Part-Time"/>
    <x v="1"/>
    <n v="6"/>
  </r>
  <r>
    <s v="Premier &amp; Cabinet"/>
    <s v="Premier &amp; Cabinet Agency 9"/>
    <x v="1"/>
    <s v="Part-Time"/>
    <x v="1"/>
    <n v="6"/>
  </r>
  <r>
    <s v="Transport"/>
    <s v="Transport Agency 1"/>
    <x v="1"/>
    <s v="Part-Time"/>
    <x v="1"/>
    <n v="51"/>
  </r>
  <r>
    <s v="Transport"/>
    <s v="Transport Agency 2"/>
    <x v="1"/>
    <s v="Part-Time"/>
    <x v="1"/>
    <n v="6"/>
  </r>
  <r>
    <s v="Transport"/>
    <s v="Transport Agency 3"/>
    <x v="1"/>
    <s v="Part-Time"/>
    <x v="1"/>
    <n v="472"/>
  </r>
  <r>
    <s v="Transport"/>
    <s v="Transport Agency 4"/>
    <x v="1"/>
    <s v="Part-Time"/>
    <x v="1"/>
    <n v="415"/>
  </r>
  <r>
    <s v="Transport"/>
    <s v="Transport Agency 5"/>
    <x v="1"/>
    <s v="Part-Time"/>
    <x v="1"/>
    <n v="187"/>
  </r>
  <r>
    <s v="Transport"/>
    <s v="Transport Agency 6"/>
    <x v="1"/>
    <s v="Part-Time"/>
    <x v="1"/>
    <n v="14"/>
  </r>
  <r>
    <s v="Treasury"/>
    <s v="Treasury Agency 1"/>
    <x v="1"/>
    <s v="Part-Time"/>
    <x v="1"/>
    <n v="6"/>
  </r>
  <r>
    <s v="Treasury"/>
    <s v="Treasury Agency 2"/>
    <x v="1"/>
    <s v="Part-Time"/>
    <x v="1"/>
    <n v="14"/>
  </r>
  <r>
    <s v="Treasury"/>
    <s v="Treasury Agency 3"/>
    <x v="1"/>
    <s v="Part-Time"/>
    <x v="1"/>
    <n v="6"/>
  </r>
  <r>
    <s v="Education"/>
    <s v="Education Agency 1"/>
    <x v="2"/>
    <s v="Full-Time"/>
    <x v="0"/>
    <n v="212"/>
  </r>
  <r>
    <s v="Education"/>
    <s v="Education Agency 2"/>
    <x v="2"/>
    <s v="Full-Time"/>
    <x v="0"/>
    <n v="2020"/>
  </r>
  <r>
    <s v="Education"/>
    <s v="Education Agency 3"/>
    <x v="2"/>
    <s v="Full-Time"/>
    <x v="0"/>
    <n v="18"/>
  </r>
  <r>
    <s v="Education"/>
    <s v="Education Agency 4"/>
    <x v="2"/>
    <s v="Full-Time"/>
    <x v="0"/>
    <n v="40218"/>
  </r>
  <r>
    <s v="Family &amp; Community Services"/>
    <s v="Family &amp; Community Services Agency 1"/>
    <x v="2"/>
    <s v="Full-Time"/>
    <x v="0"/>
    <n v="8828"/>
  </r>
  <r>
    <s v="Family &amp; Community Services"/>
    <s v="Family &amp; Community Services Agency 2"/>
    <x v="2"/>
    <s v="Full-Time"/>
    <x v="0"/>
    <n v="40"/>
  </r>
  <r>
    <s v="Family &amp; Community Services"/>
    <s v="Family &amp; Community Services Agency 3"/>
    <x v="2"/>
    <s v="Full-Time"/>
    <x v="0"/>
    <n v="79"/>
  </r>
  <r>
    <s v="Finance, Services &amp; Innovation"/>
    <s v="Finance, Services &amp; Innovation Agency 1"/>
    <x v="2"/>
    <s v="Full-Time"/>
    <x v="0"/>
    <n v="2893"/>
  </r>
  <r>
    <s v="Finance, Services &amp; Innovation"/>
    <s v="Finance, Services &amp; Innovation Agency 2"/>
    <x v="2"/>
    <s v="Full-Time"/>
    <x v="0"/>
    <n v="906"/>
  </r>
  <r>
    <s v="Health"/>
    <s v="Health Agency 1"/>
    <x v="2"/>
    <s v="Full-Time"/>
    <x v="0"/>
    <n v="95"/>
  </r>
  <r>
    <s v="Health"/>
    <s v="Health Agency 10"/>
    <x v="2"/>
    <s v="Full-Time"/>
    <x v="0"/>
    <n v="65"/>
  </r>
  <r>
    <s v="Health"/>
    <s v="Health Agency 11"/>
    <x v="2"/>
    <s v="Full-Time"/>
    <x v="0"/>
    <n v="104"/>
  </r>
  <r>
    <s v="Health"/>
    <s v="Health Agency 12"/>
    <x v="2"/>
    <s v="Full-Time"/>
    <x v="0"/>
    <n v="21"/>
  </r>
  <r>
    <s v="Health"/>
    <s v="Health Agency 13"/>
    <x v="2"/>
    <s v="Full-Time"/>
    <x v="0"/>
    <n v="2368"/>
  </r>
  <r>
    <s v="Health"/>
    <s v="Health Agency 14"/>
    <x v="2"/>
    <s v="Full-Time"/>
    <x v="0"/>
    <n v="81"/>
  </r>
  <r>
    <s v="Health"/>
    <s v="Health Agency 15"/>
    <x v="2"/>
    <s v="Full-Time"/>
    <x v="0"/>
    <n v="132"/>
  </r>
  <r>
    <s v="Health"/>
    <s v="Health Agency 16"/>
    <x v="2"/>
    <s v="Full-Time"/>
    <x v="0"/>
    <n v="2940"/>
  </r>
  <r>
    <s v="Health"/>
    <s v="Health Agency 17"/>
    <x v="2"/>
    <s v="Full-Time"/>
    <x v="0"/>
    <n v="6053"/>
  </r>
  <r>
    <s v="Health"/>
    <s v="Health Agency 18"/>
    <x v="2"/>
    <s v="Full-Time"/>
    <x v="0"/>
    <n v="2871"/>
  </r>
  <r>
    <s v="Health"/>
    <s v="Health Agency 19"/>
    <x v="2"/>
    <s v="Full-Time"/>
    <x v="0"/>
    <n v="775"/>
  </r>
  <r>
    <s v="Health"/>
    <s v="Health Agency 2"/>
    <x v="2"/>
    <s v="Full-Time"/>
    <x v="0"/>
    <n v="311"/>
  </r>
  <r>
    <s v="Health"/>
    <s v="Health Agency 20"/>
    <x v="2"/>
    <s v="Full-Time"/>
    <x v="0"/>
    <n v="20"/>
  </r>
  <r>
    <s v="Health"/>
    <s v="Health Agency 21"/>
    <x v="2"/>
    <s v="Full-Time"/>
    <x v="0"/>
    <n v="1510"/>
  </r>
  <r>
    <s v="Health"/>
    <s v="Health Agency 22"/>
    <x v="2"/>
    <s v="Full-Time"/>
    <x v="0"/>
    <n v="490"/>
  </r>
  <r>
    <s v="Health"/>
    <s v="Health Agency 23"/>
    <x v="2"/>
    <s v="Full-Time"/>
    <x v="0"/>
    <n v="1540"/>
  </r>
  <r>
    <s v="Health"/>
    <s v="Health Agency 24"/>
    <x v="2"/>
    <s v="Full-Time"/>
    <x v="0"/>
    <n v="2606"/>
  </r>
  <r>
    <s v="Health"/>
    <s v="Health Agency 25"/>
    <x v="2"/>
    <s v="Full-Time"/>
    <x v="0"/>
    <n v="1553"/>
  </r>
  <r>
    <s v="Health"/>
    <s v="Health Agency 26"/>
    <x v="2"/>
    <s v="Full-Time"/>
    <x v="0"/>
    <n v="5327"/>
  </r>
  <r>
    <s v="Health"/>
    <s v="Health Agency 27"/>
    <x v="2"/>
    <s v="Full-Time"/>
    <x v="0"/>
    <n v="6284"/>
  </r>
  <r>
    <s v="Health"/>
    <s v="Health Agency 28"/>
    <x v="2"/>
    <s v="Full-Time"/>
    <x v="0"/>
    <n v="6310"/>
  </r>
  <r>
    <s v="Health"/>
    <s v="Health Agency 29"/>
    <x v="2"/>
    <s v="Full-Time"/>
    <x v="0"/>
    <n v="960"/>
  </r>
  <r>
    <s v="Health"/>
    <s v="Health Agency 3"/>
    <x v="2"/>
    <s v="Full-Time"/>
    <x v="0"/>
    <n v="1762"/>
  </r>
  <r>
    <s v="Health"/>
    <s v="Health Agency 30"/>
    <x v="2"/>
    <s v="Full-Time"/>
    <x v="0"/>
    <n v="2932"/>
  </r>
  <r>
    <s v="Health"/>
    <s v="Health Agency 31"/>
    <x v="2"/>
    <s v="Full-Time"/>
    <x v="0"/>
    <n v="5872"/>
  </r>
  <r>
    <s v="Health"/>
    <s v="Health Agency 32"/>
    <x v="2"/>
    <s v="Full-Time"/>
    <x v="0"/>
    <n v="2791"/>
  </r>
  <r>
    <s v="Health"/>
    <s v="Health Agency 33"/>
    <x v="2"/>
    <s v="Full-Time"/>
    <x v="0"/>
    <n v="6771"/>
  </r>
  <r>
    <s v="Health"/>
    <s v="Health Agency 4"/>
    <x v="2"/>
    <s v="Full-Time"/>
    <x v="0"/>
    <n v="27"/>
  </r>
  <r>
    <s v="Health"/>
    <s v="Health Agency 5"/>
    <x v="2"/>
    <s v="Full-Time"/>
    <x v="0"/>
    <n v="154"/>
  </r>
  <r>
    <s v="Health"/>
    <s v="Health Agency 6"/>
    <x v="2"/>
    <s v="Full-Time"/>
    <x v="0"/>
    <n v="2660"/>
  </r>
  <r>
    <s v="Health"/>
    <s v="Health Agency 7"/>
    <x v="2"/>
    <s v="Full-Time"/>
    <x v="0"/>
    <n v="62"/>
  </r>
  <r>
    <s v="Health"/>
    <s v="Health Agency 8"/>
    <x v="2"/>
    <s v="Full-Time"/>
    <x v="0"/>
    <n v="198"/>
  </r>
  <r>
    <s v="Health"/>
    <s v="Health Agency 9"/>
    <x v="2"/>
    <s v="Full-Time"/>
    <x v="0"/>
    <n v="428"/>
  </r>
  <r>
    <s v="Industry"/>
    <s v="Industry Agency 1"/>
    <x v="2"/>
    <s v="Full-Time"/>
    <x v="0"/>
    <n v="1862"/>
  </r>
  <r>
    <s v="Industry"/>
    <s v="Industry Agency 2"/>
    <x v="2"/>
    <s v="Full-Time"/>
    <x v="0"/>
    <n v="125"/>
  </r>
  <r>
    <s v="Industry"/>
    <s v="Industry Agency 3"/>
    <x v="2"/>
    <s v="Full-Time"/>
    <x v="0"/>
    <n v="81"/>
  </r>
  <r>
    <s v="Industry"/>
    <s v="Industry Agency 4"/>
    <x v="2"/>
    <s v="Full-Time"/>
    <x v="0"/>
    <n v="29"/>
  </r>
  <r>
    <s v="Industry"/>
    <s v="Industry Agency 5"/>
    <x v="2"/>
    <s v="Full-Time"/>
    <x v="0"/>
    <n v="306"/>
  </r>
  <r>
    <s v="Industry"/>
    <s v="Industry Agency 6"/>
    <x v="2"/>
    <s v="Full-Time"/>
    <x v="0"/>
    <n v="33"/>
  </r>
  <r>
    <s v="Industry"/>
    <s v="Industry Agency 7"/>
    <x v="2"/>
    <s v="Full-Time"/>
    <x v="0"/>
    <n v="4703"/>
  </r>
  <r>
    <s v="Industry"/>
    <s v="Industry Agency 8"/>
    <x v="2"/>
    <s v="Full-Time"/>
    <x v="0"/>
    <n v="131"/>
  </r>
  <r>
    <s v="Justice"/>
    <s v="Justice Agency 1"/>
    <x v="2"/>
    <s v="Full-Time"/>
    <x v="0"/>
    <n v="77"/>
  </r>
  <r>
    <s v="Justice"/>
    <s v="Justice Agency 10"/>
    <x v="2"/>
    <s v="Full-Time"/>
    <x v="0"/>
    <n v="409"/>
  </r>
  <r>
    <s v="Justice"/>
    <s v="Justice Agency 11"/>
    <x v="2"/>
    <s v="Full-Time"/>
    <x v="0"/>
    <n v="282"/>
  </r>
  <r>
    <s v="Justice"/>
    <s v="Justice Agency 12"/>
    <x v="2"/>
    <s v="Full-Time"/>
    <x v="0"/>
    <n v="173"/>
  </r>
  <r>
    <s v="Justice"/>
    <s v="Justice Agency 13"/>
    <x v="2"/>
    <s v="Full-Time"/>
    <x v="0"/>
    <n v="37"/>
  </r>
  <r>
    <s v="Justice"/>
    <s v="Justice Agency 14"/>
    <x v="2"/>
    <s v="Full-Time"/>
    <x v="0"/>
    <n v="113"/>
  </r>
  <r>
    <s v="Justice"/>
    <s v="Justice Agency 2"/>
    <x v="2"/>
    <s v="Full-Time"/>
    <x v="0"/>
    <n v="317"/>
  </r>
  <r>
    <s v="Justice"/>
    <s v="Justice Agency 3"/>
    <x v="2"/>
    <s v="Full-Time"/>
    <x v="0"/>
    <n v="6376"/>
  </r>
  <r>
    <s v="Justice"/>
    <s v="Justice Agency 4"/>
    <x v="2"/>
    <s v="Full-Time"/>
    <x v="0"/>
    <n v="482"/>
  </r>
  <r>
    <s v="Justice"/>
    <s v="Justice Agency 5"/>
    <x v="2"/>
    <s v="Full-Time"/>
    <x v="0"/>
    <n v="21"/>
  </r>
  <r>
    <s v="Justice"/>
    <s v="Justice Agency 6"/>
    <x v="2"/>
    <s v="Full-Time"/>
    <x v="0"/>
    <n v="681"/>
  </r>
  <r>
    <s v="Justice"/>
    <s v="Justice Agency 7"/>
    <x v="2"/>
    <s v="Full-Time"/>
    <x v="0"/>
    <n v="184"/>
  </r>
  <r>
    <s v="Justice"/>
    <s v="Justice Agency 8"/>
    <x v="2"/>
    <s v="Full-Time"/>
    <x v="0"/>
    <n v="61"/>
  </r>
  <r>
    <s v="Justice"/>
    <s v="Justice Agency 9"/>
    <x v="2"/>
    <s v="Full-Time"/>
    <x v="0"/>
    <n v="6067"/>
  </r>
  <r>
    <s v="Planning &amp; Environment"/>
    <s v="Planning &amp; Environment Agency 1"/>
    <x v="2"/>
    <s v="Full-Time"/>
    <x v="0"/>
    <n v="99"/>
  </r>
  <r>
    <s v="Planning &amp; Environment"/>
    <s v="Planning &amp; Environment Agency 2"/>
    <x v="2"/>
    <s v="Full-Time"/>
    <x v="0"/>
    <n v="288"/>
  </r>
  <r>
    <s v="Planning &amp; Environment"/>
    <s v="Planning &amp; Environment Agency 3"/>
    <x v="2"/>
    <s v="Full-Time"/>
    <x v="0"/>
    <n v="224"/>
  </r>
  <r>
    <s v="Planning &amp; Environment"/>
    <s v="Planning &amp; Environment Agency 4"/>
    <x v="2"/>
    <s v="Full-Time"/>
    <x v="0"/>
    <n v="123"/>
  </r>
  <r>
    <s v="Planning &amp; Environment"/>
    <s v="Planning &amp; Environment Agency 5"/>
    <x v="2"/>
    <s v="Full-Time"/>
    <x v="0"/>
    <n v="1457"/>
  </r>
  <r>
    <s v="Planning &amp; Environment"/>
    <s v="Planning &amp; Environment Agency 6"/>
    <x v="2"/>
    <s v="Full-Time"/>
    <x v="0"/>
    <n v="51"/>
  </r>
  <r>
    <s v="Planning &amp; Environment"/>
    <s v="Planning &amp; Environment Agency 7"/>
    <x v="2"/>
    <s v="Full-Time"/>
    <x v="0"/>
    <n v="193"/>
  </r>
  <r>
    <s v="Planning &amp; Environment"/>
    <s v="Planning &amp; Environment Agency 8"/>
    <x v="2"/>
    <s v="Full-Time"/>
    <x v="0"/>
    <n v="747"/>
  </r>
  <r>
    <s v="Premier &amp; Cabinet"/>
    <s v="Premier &amp; Cabinet Agency 1"/>
    <x v="2"/>
    <s v="Full-Time"/>
    <x v="0"/>
    <n v="15"/>
  </r>
  <r>
    <s v="Premier &amp; Cabinet"/>
    <s v="Premier &amp; Cabinet Agency 10"/>
    <x v="2"/>
    <s v="Full-Time"/>
    <x v="0"/>
    <n v="30"/>
  </r>
  <r>
    <s v="Premier &amp; Cabinet"/>
    <s v="Premier &amp; Cabinet Agency 11"/>
    <x v="2"/>
    <s v="Full-Time"/>
    <x v="0"/>
    <n v="86"/>
  </r>
  <r>
    <s v="Premier &amp; Cabinet"/>
    <s v="Premier &amp; Cabinet Agency 2"/>
    <x v="2"/>
    <s v="Full-Time"/>
    <x v="0"/>
    <n v="354"/>
  </r>
  <r>
    <s v="Premier &amp; Cabinet"/>
    <s v="Premier &amp; Cabinet Agency 3"/>
    <x v="2"/>
    <s v="Full-Time"/>
    <x v="0"/>
    <n v="109"/>
  </r>
  <r>
    <s v="Premier &amp; Cabinet"/>
    <s v="Premier &amp; Cabinet Agency 4"/>
    <x v="2"/>
    <s v="Full-Time"/>
    <x v="0"/>
    <n v="60"/>
  </r>
  <r>
    <s v="Premier &amp; Cabinet"/>
    <s v="Premier &amp; Cabinet Agency 5"/>
    <x v="2"/>
    <s v="Full-Time"/>
    <x v="0"/>
    <n v="25"/>
  </r>
  <r>
    <s v="Premier &amp; Cabinet"/>
    <s v="Premier &amp; Cabinet Agency 6"/>
    <x v="2"/>
    <s v="Full-Time"/>
    <x v="0"/>
    <n v="9"/>
  </r>
  <r>
    <s v="Premier &amp; Cabinet"/>
    <s v="Premier &amp; Cabinet Agency 7"/>
    <x v="2"/>
    <s v="Full-Time"/>
    <x v="0"/>
    <n v="43"/>
  </r>
  <r>
    <s v="Premier &amp; Cabinet"/>
    <s v="Premier &amp; Cabinet Agency 8"/>
    <x v="2"/>
    <s v="Full-Time"/>
    <x v="0"/>
    <n v="270"/>
  </r>
  <r>
    <s v="Premier &amp; Cabinet"/>
    <s v="Premier &amp; Cabinet Agency 9"/>
    <x v="2"/>
    <s v="Full-Time"/>
    <x v="0"/>
    <n v="156"/>
  </r>
  <r>
    <s v="Transport"/>
    <s v="Transport Agency 1"/>
    <x v="2"/>
    <s v="Full-Time"/>
    <x v="0"/>
    <n v="438"/>
  </r>
  <r>
    <s v="Transport"/>
    <s v="Transport Agency 2"/>
    <x v="2"/>
    <s v="Full-Time"/>
    <x v="0"/>
    <n v="53"/>
  </r>
  <r>
    <s v="Transport"/>
    <s v="Transport Agency 3"/>
    <x v="2"/>
    <s v="Full-Time"/>
    <x v="0"/>
    <n v="1312"/>
  </r>
  <r>
    <s v="Transport"/>
    <s v="Transport Agency 4"/>
    <x v="2"/>
    <s v="Full-Time"/>
    <x v="0"/>
    <n v="332"/>
  </r>
  <r>
    <s v="Transport"/>
    <s v="Transport Agency 5"/>
    <x v="2"/>
    <s v="Full-Time"/>
    <x v="0"/>
    <n v="1726"/>
  </r>
  <r>
    <s v="Transport"/>
    <s v="Transport Agency 6"/>
    <x v="2"/>
    <s v="Full-Time"/>
    <x v="0"/>
    <n v="1512"/>
  </r>
  <r>
    <s v="Treasury"/>
    <s v="Treasury Agency 1"/>
    <x v="2"/>
    <s v="Full-Time"/>
    <x v="0"/>
    <n v="311"/>
  </r>
  <r>
    <s v="Treasury"/>
    <s v="Treasury Agency 2"/>
    <x v="2"/>
    <s v="Full-Time"/>
    <x v="0"/>
    <n v="378"/>
  </r>
  <r>
    <s v="Treasury"/>
    <s v="Treasury Agency 3"/>
    <x v="2"/>
    <s v="Full-Time"/>
    <x v="0"/>
    <n v="251"/>
  </r>
  <r>
    <s v="Education"/>
    <s v="Education Agency 1"/>
    <x v="2"/>
    <s v="Full-Time"/>
    <x v="1"/>
    <n v="110"/>
  </r>
  <r>
    <s v="Education"/>
    <s v="Education Agency 2"/>
    <x v="2"/>
    <s v="Full-Time"/>
    <x v="1"/>
    <n v="2118"/>
  </r>
  <r>
    <s v="Education"/>
    <s v="Education Agency 3"/>
    <x v="2"/>
    <s v="Full-Time"/>
    <x v="1"/>
    <n v="10"/>
  </r>
  <r>
    <s v="Education"/>
    <s v="Education Agency 4"/>
    <x v="2"/>
    <s v="Full-Time"/>
    <x v="1"/>
    <n v="16012"/>
  </r>
  <r>
    <s v="Family &amp; Community Services"/>
    <s v="Family &amp; Community Services Agency 1"/>
    <x v="2"/>
    <s v="Full-Time"/>
    <x v="1"/>
    <n v="3295"/>
  </r>
  <r>
    <s v="Family &amp; Community Services"/>
    <s v="Family &amp; Community Services Agency 2"/>
    <x v="2"/>
    <s v="Full-Time"/>
    <x v="1"/>
    <n v="17"/>
  </r>
  <r>
    <s v="Family &amp; Community Services"/>
    <s v="Family &amp; Community Services Agency 3"/>
    <x v="2"/>
    <s v="Full-Time"/>
    <x v="1"/>
    <n v="32"/>
  </r>
  <r>
    <s v="Finance, Services &amp; Innovation"/>
    <s v="Finance, Services &amp; Innovation Agency 1"/>
    <x v="2"/>
    <s v="Full-Time"/>
    <x v="1"/>
    <n v="2790"/>
  </r>
  <r>
    <s v="Finance, Services &amp; Innovation"/>
    <s v="Finance, Services &amp; Innovation Agency 2"/>
    <x v="2"/>
    <s v="Full-Time"/>
    <x v="1"/>
    <n v="510"/>
  </r>
  <r>
    <s v="Health"/>
    <s v="Health Agency 1"/>
    <x v="2"/>
    <s v="Full-Time"/>
    <x v="1"/>
    <n v="32"/>
  </r>
  <r>
    <s v="Health"/>
    <s v="Health Agency 10"/>
    <x v="2"/>
    <s v="Full-Time"/>
    <x v="1"/>
    <n v="19"/>
  </r>
  <r>
    <s v="Health"/>
    <s v="Health Agency 11"/>
    <x v="2"/>
    <s v="Full-Time"/>
    <x v="1"/>
    <n v="36"/>
  </r>
  <r>
    <s v="Health"/>
    <s v="Health Agency 12"/>
    <x v="2"/>
    <s v="Full-Time"/>
    <x v="1"/>
    <n v="26"/>
  </r>
  <r>
    <s v="Health"/>
    <s v="Health Agency 13"/>
    <x v="2"/>
    <s v="Full-Time"/>
    <x v="1"/>
    <n v="1229"/>
  </r>
  <r>
    <s v="Health"/>
    <s v="Health Agency 14"/>
    <x v="2"/>
    <s v="Full-Time"/>
    <x v="1"/>
    <n v="17"/>
  </r>
  <r>
    <s v="Health"/>
    <s v="Health Agency 15"/>
    <x v="2"/>
    <s v="Full-Time"/>
    <x v="1"/>
    <n v="62"/>
  </r>
  <r>
    <s v="Health"/>
    <s v="Health Agency 16"/>
    <x v="2"/>
    <s v="Full-Time"/>
    <x v="1"/>
    <n v="1705"/>
  </r>
  <r>
    <s v="Health"/>
    <s v="Health Agency 17"/>
    <x v="2"/>
    <s v="Full-Time"/>
    <x v="1"/>
    <n v="2235"/>
  </r>
  <r>
    <s v="Health"/>
    <s v="Health Agency 18"/>
    <x v="2"/>
    <s v="Full-Time"/>
    <x v="1"/>
    <n v="1230"/>
  </r>
  <r>
    <s v="Health"/>
    <s v="Health Agency 19"/>
    <x v="2"/>
    <s v="Full-Time"/>
    <x v="1"/>
    <n v="343"/>
  </r>
  <r>
    <s v="Health"/>
    <s v="Health Agency 2"/>
    <x v="2"/>
    <s v="Full-Time"/>
    <x v="1"/>
    <n v="102"/>
  </r>
  <r>
    <s v="Health"/>
    <s v="Health Agency 20"/>
    <x v="2"/>
    <s v="Full-Time"/>
    <x v="1"/>
    <n v="6"/>
  </r>
  <r>
    <s v="Health"/>
    <s v="Health Agency 21"/>
    <x v="2"/>
    <s v="Full-Time"/>
    <x v="1"/>
    <n v="695"/>
  </r>
  <r>
    <s v="Health"/>
    <s v="Health Agency 22"/>
    <x v="2"/>
    <s v="Full-Time"/>
    <x v="1"/>
    <n v="233"/>
  </r>
  <r>
    <s v="Health"/>
    <s v="Health Agency 23"/>
    <x v="2"/>
    <s v="Full-Time"/>
    <x v="1"/>
    <n v="472"/>
  </r>
  <r>
    <s v="Health"/>
    <s v="Health Agency 24"/>
    <x v="2"/>
    <s v="Full-Time"/>
    <x v="1"/>
    <n v="1032"/>
  </r>
  <r>
    <s v="Health"/>
    <s v="Health Agency 25"/>
    <x v="2"/>
    <s v="Full-Time"/>
    <x v="1"/>
    <n v="819"/>
  </r>
  <r>
    <s v="Health"/>
    <s v="Health Agency 26"/>
    <x v="2"/>
    <s v="Full-Time"/>
    <x v="1"/>
    <n v="2364"/>
  </r>
  <r>
    <s v="Health"/>
    <s v="Health Agency 27"/>
    <x v="2"/>
    <s v="Full-Time"/>
    <x v="1"/>
    <n v="2650"/>
  </r>
  <r>
    <s v="Health"/>
    <s v="Health Agency 28"/>
    <x v="2"/>
    <s v="Full-Time"/>
    <x v="1"/>
    <n v="2282"/>
  </r>
  <r>
    <s v="Health"/>
    <s v="Health Agency 29"/>
    <x v="2"/>
    <s v="Full-Time"/>
    <x v="1"/>
    <n v="361"/>
  </r>
  <r>
    <s v="Health"/>
    <s v="Health Agency 3"/>
    <x v="2"/>
    <s v="Full-Time"/>
    <x v="1"/>
    <n v="3047"/>
  </r>
  <r>
    <s v="Health"/>
    <s v="Health Agency 30"/>
    <x v="2"/>
    <s v="Full-Time"/>
    <x v="1"/>
    <n v="878"/>
  </r>
  <r>
    <s v="Health"/>
    <s v="Health Agency 31"/>
    <x v="2"/>
    <s v="Full-Time"/>
    <x v="1"/>
    <n v="2747"/>
  </r>
  <r>
    <s v="Health"/>
    <s v="Health Agency 32"/>
    <x v="2"/>
    <s v="Full-Time"/>
    <x v="1"/>
    <n v="997"/>
  </r>
  <r>
    <s v="Health"/>
    <s v="Health Agency 33"/>
    <x v="2"/>
    <s v="Full-Time"/>
    <x v="1"/>
    <n v="2765"/>
  </r>
  <r>
    <s v="Health"/>
    <s v="Health Agency 4"/>
    <x v="2"/>
    <s v="Full-Time"/>
    <x v="1"/>
    <n v="11"/>
  </r>
  <r>
    <s v="Health"/>
    <s v="Health Agency 5"/>
    <x v="2"/>
    <s v="Full-Time"/>
    <x v="1"/>
    <n v="41"/>
  </r>
  <r>
    <s v="Health"/>
    <s v="Health Agency 6"/>
    <x v="2"/>
    <s v="Full-Time"/>
    <x v="1"/>
    <n v="1117"/>
  </r>
  <r>
    <s v="Health"/>
    <s v="Health Agency 7"/>
    <x v="2"/>
    <s v="Full-Time"/>
    <x v="1"/>
    <n v="29"/>
  </r>
  <r>
    <s v="Health"/>
    <s v="Health Agency 8"/>
    <x v="2"/>
    <s v="Full-Time"/>
    <x v="1"/>
    <n v="335"/>
  </r>
  <r>
    <s v="Health"/>
    <s v="Health Agency 9"/>
    <x v="2"/>
    <s v="Full-Time"/>
    <x v="1"/>
    <n v="146"/>
  </r>
  <r>
    <s v="Industry"/>
    <s v="Industry Agency 1"/>
    <x v="2"/>
    <s v="Full-Time"/>
    <x v="1"/>
    <n v="2438"/>
  </r>
  <r>
    <s v="Industry"/>
    <s v="Industry Agency 2"/>
    <x v="2"/>
    <s v="Full-Time"/>
    <x v="1"/>
    <n v="527"/>
  </r>
  <r>
    <s v="Industry"/>
    <s v="Industry Agency 3"/>
    <x v="2"/>
    <s v="Full-Time"/>
    <x v="1"/>
    <n v="304"/>
  </r>
  <r>
    <s v="Industry"/>
    <s v="Industry Agency 4"/>
    <x v="2"/>
    <s v="Full-Time"/>
    <x v="1"/>
    <n v="44"/>
  </r>
  <r>
    <s v="Industry"/>
    <s v="Industry Agency 5"/>
    <x v="2"/>
    <s v="Full-Time"/>
    <x v="1"/>
    <n v="389"/>
  </r>
  <r>
    <s v="Industry"/>
    <s v="Industry Agency 6"/>
    <x v="2"/>
    <s v="Full-Time"/>
    <x v="1"/>
    <n v="71"/>
  </r>
  <r>
    <s v="Industry"/>
    <s v="Industry Agency 7"/>
    <x v="2"/>
    <s v="Full-Time"/>
    <x v="1"/>
    <n v="3265"/>
  </r>
  <r>
    <s v="Industry"/>
    <s v="Industry Agency 8"/>
    <x v="2"/>
    <s v="Full-Time"/>
    <x v="1"/>
    <n v="405"/>
  </r>
  <r>
    <s v="Justice"/>
    <s v="Justice Agency 1"/>
    <x v="2"/>
    <s v="Full-Time"/>
    <x v="1"/>
    <n v="68"/>
  </r>
  <r>
    <s v="Justice"/>
    <s v="Justice Agency 10"/>
    <x v="2"/>
    <s v="Full-Time"/>
    <x v="1"/>
    <n v="295"/>
  </r>
  <r>
    <s v="Justice"/>
    <s v="Justice Agency 11"/>
    <x v="2"/>
    <s v="Full-Time"/>
    <x v="1"/>
    <n v="630"/>
  </r>
  <r>
    <s v="Justice"/>
    <s v="Justice Agency 12"/>
    <x v="2"/>
    <s v="Full-Time"/>
    <x v="1"/>
    <n v="182"/>
  </r>
  <r>
    <s v="Justice"/>
    <s v="Justice Agency 13"/>
    <x v="2"/>
    <s v="Full-Time"/>
    <x v="1"/>
    <n v="51"/>
  </r>
  <r>
    <s v="Justice"/>
    <s v="Justice Agency 14"/>
    <x v="2"/>
    <s v="Full-Time"/>
    <x v="1"/>
    <n v="97"/>
  </r>
  <r>
    <s v="Justice"/>
    <s v="Justice Agency 2"/>
    <x v="2"/>
    <s v="Full-Time"/>
    <x v="1"/>
    <n v="114"/>
  </r>
  <r>
    <s v="Justice"/>
    <s v="Justice Agency 3"/>
    <x v="2"/>
    <s v="Full-Time"/>
    <x v="1"/>
    <n v="6792"/>
  </r>
  <r>
    <s v="Justice"/>
    <s v="Justice Agency 4"/>
    <x v="2"/>
    <s v="Full-Time"/>
    <x v="1"/>
    <n v="3903"/>
  </r>
  <r>
    <s v="Justice"/>
    <s v="Justice Agency 5"/>
    <x v="2"/>
    <s v="Full-Time"/>
    <x v="1"/>
    <n v="13"/>
  </r>
  <r>
    <s v="Justice"/>
    <s v="Justice Agency 6"/>
    <x v="2"/>
    <s v="Full-Time"/>
    <x v="1"/>
    <n v="281"/>
  </r>
  <r>
    <s v="Justice"/>
    <s v="Justice Agency 7"/>
    <x v="2"/>
    <s v="Full-Time"/>
    <x v="1"/>
    <n v="106"/>
  </r>
  <r>
    <s v="Justice"/>
    <s v="Justice Agency 8"/>
    <x v="2"/>
    <s v="Full-Time"/>
    <x v="1"/>
    <n v="63"/>
  </r>
  <r>
    <s v="Justice"/>
    <s v="Justice Agency 9"/>
    <x v="2"/>
    <s v="Full-Time"/>
    <x v="1"/>
    <n v="14629"/>
  </r>
  <r>
    <s v="Planning &amp; Environment"/>
    <s v="Planning &amp; Environment Agency 1"/>
    <x v="2"/>
    <s v="Full-Time"/>
    <x v="1"/>
    <n v="71"/>
  </r>
  <r>
    <s v="Planning &amp; Environment"/>
    <s v="Planning &amp; Environment Agency 2"/>
    <x v="2"/>
    <s v="Full-Time"/>
    <x v="1"/>
    <n v="305"/>
  </r>
  <r>
    <s v="Planning &amp; Environment"/>
    <s v="Planning &amp; Environment Agency 3"/>
    <x v="2"/>
    <s v="Full-Time"/>
    <x v="1"/>
    <n v="268"/>
  </r>
  <r>
    <s v="Planning &amp; Environment"/>
    <s v="Planning &amp; Environment Agency 4"/>
    <x v="2"/>
    <s v="Full-Time"/>
    <x v="1"/>
    <n v="140"/>
  </r>
  <r>
    <s v="Planning &amp; Environment"/>
    <s v="Planning &amp; Environment Agency 5"/>
    <x v="2"/>
    <s v="Full-Time"/>
    <x v="1"/>
    <n v="2263"/>
  </r>
  <r>
    <s v="Planning &amp; Environment"/>
    <s v="Planning &amp; Environment Agency 6"/>
    <x v="2"/>
    <s v="Full-Time"/>
    <x v="1"/>
    <n v="71"/>
  </r>
  <r>
    <s v="Planning &amp; Environment"/>
    <s v="Planning &amp; Environment Agency 7"/>
    <x v="2"/>
    <s v="Full-Time"/>
    <x v="1"/>
    <n v="219"/>
  </r>
  <r>
    <s v="Planning &amp; Environment"/>
    <s v="Planning &amp; Environment Agency 8"/>
    <x v="2"/>
    <s v="Full-Time"/>
    <x v="1"/>
    <n v="1957"/>
  </r>
  <r>
    <s v="Premier &amp; Cabinet"/>
    <s v="Premier &amp; Cabinet Agency 1"/>
    <x v="2"/>
    <s v="Full-Time"/>
    <x v="1"/>
    <n v="24"/>
  </r>
  <r>
    <s v="Premier &amp; Cabinet"/>
    <s v="Premier &amp; Cabinet Agency 10"/>
    <x v="2"/>
    <s v="Full-Time"/>
    <x v="1"/>
    <n v="16"/>
  </r>
  <r>
    <s v="Premier &amp; Cabinet"/>
    <s v="Premier &amp; Cabinet Agency 11"/>
    <x v="2"/>
    <s v="Full-Time"/>
    <x v="1"/>
    <n v="38"/>
  </r>
  <r>
    <s v="Premier &amp; Cabinet"/>
    <s v="Premier &amp; Cabinet Agency 2"/>
    <x v="2"/>
    <s v="Full-Time"/>
    <x v="1"/>
    <n v="218"/>
  </r>
  <r>
    <s v="Premier &amp; Cabinet"/>
    <s v="Premier &amp; Cabinet Agency 3"/>
    <x v="2"/>
    <s v="Full-Time"/>
    <x v="1"/>
    <n v="27"/>
  </r>
  <r>
    <s v="Premier &amp; Cabinet"/>
    <s v="Premier &amp; Cabinet Agency 4"/>
    <x v="2"/>
    <s v="Full-Time"/>
    <x v="1"/>
    <n v="74"/>
  </r>
  <r>
    <s v="Premier &amp; Cabinet"/>
    <s v="Premier &amp; Cabinet Agency 5"/>
    <x v="2"/>
    <s v="Full-Time"/>
    <x v="1"/>
    <n v="25"/>
  </r>
  <r>
    <s v="Premier &amp; Cabinet"/>
    <s v="Premier &amp; Cabinet Agency 6"/>
    <x v="2"/>
    <s v="Full-Time"/>
    <x v="1"/>
    <n v="9"/>
  </r>
  <r>
    <s v="Premier &amp; Cabinet"/>
    <s v="Premier &amp; Cabinet Agency 7"/>
    <x v="2"/>
    <s v="Full-Time"/>
    <x v="1"/>
    <n v="40"/>
  </r>
  <r>
    <s v="Premier &amp; Cabinet"/>
    <s v="Premier &amp; Cabinet Agency 8"/>
    <x v="2"/>
    <s v="Full-Time"/>
    <x v="1"/>
    <n v="363"/>
  </r>
  <r>
    <s v="Premier &amp; Cabinet"/>
    <s v="Premier &amp; Cabinet Agency 9"/>
    <x v="2"/>
    <s v="Full-Time"/>
    <x v="1"/>
    <n v="59"/>
  </r>
  <r>
    <s v="Transport"/>
    <s v="Transport Agency 1"/>
    <x v="2"/>
    <s v="Full-Time"/>
    <x v="1"/>
    <n v="1703"/>
  </r>
  <r>
    <s v="Transport"/>
    <s v="Transport Agency 2"/>
    <x v="2"/>
    <s v="Full-Time"/>
    <x v="1"/>
    <n v="290"/>
  </r>
  <r>
    <s v="Transport"/>
    <s v="Transport Agency 3"/>
    <x v="2"/>
    <s v="Full-Time"/>
    <x v="1"/>
    <n v="4228"/>
  </r>
  <r>
    <s v="Transport"/>
    <s v="Transport Agency 4"/>
    <x v="2"/>
    <s v="Full-Time"/>
    <x v="1"/>
    <n v="4451"/>
  </r>
  <r>
    <s v="Transport"/>
    <s v="Transport Agency 5"/>
    <x v="2"/>
    <s v="Full-Time"/>
    <x v="1"/>
    <n v="8827"/>
  </r>
  <r>
    <s v="Transport"/>
    <s v="Transport Agency 6"/>
    <x v="2"/>
    <s v="Full-Time"/>
    <x v="1"/>
    <n v="1972"/>
  </r>
  <r>
    <s v="Treasury"/>
    <s v="Treasury Agency 1"/>
    <x v="2"/>
    <s v="Full-Time"/>
    <x v="1"/>
    <n v="175"/>
  </r>
  <r>
    <s v="Treasury"/>
    <s v="Treasury Agency 2"/>
    <x v="2"/>
    <s v="Full-Time"/>
    <x v="1"/>
    <n v="263"/>
  </r>
  <r>
    <s v="Treasury"/>
    <s v="Treasury Agency 3"/>
    <x v="2"/>
    <s v="Full-Time"/>
    <x v="1"/>
    <n v="256"/>
  </r>
  <r>
    <s v="Education"/>
    <s v="Education Agency 1"/>
    <x v="2"/>
    <s v="Part-Time"/>
    <x v="0"/>
    <n v="38"/>
  </r>
  <r>
    <s v="Education"/>
    <s v="Education Agency 2"/>
    <x v="2"/>
    <s v="Part-Time"/>
    <x v="0"/>
    <n v="665"/>
  </r>
  <r>
    <s v="Education"/>
    <s v="Education Agency 3"/>
    <x v="2"/>
    <s v="Part-Time"/>
    <x v="0"/>
    <n v="19727"/>
  </r>
  <r>
    <s v="Education"/>
    <s v="Education Agency 4"/>
    <x v="2"/>
    <s v="Part-Time"/>
    <x v="0"/>
    <n v="18508"/>
  </r>
  <r>
    <s v="Family &amp; Community Services"/>
    <s v="Family &amp; Community Services Agency 1"/>
    <x v="2"/>
    <s v="Part-Time"/>
    <x v="0"/>
    <n v="2836"/>
  </r>
  <r>
    <s v="Family &amp; Community Services"/>
    <s v="Family &amp; Community Services Agency 2"/>
    <x v="2"/>
    <s v="Part-Time"/>
    <x v="0"/>
    <n v="6"/>
  </r>
  <r>
    <s v="Family &amp; Community Services"/>
    <s v="Family &amp; Community Services Agency 3"/>
    <x v="2"/>
    <s v="Part-Time"/>
    <x v="0"/>
    <n v="24"/>
  </r>
  <r>
    <s v="Finance, Services &amp; Innovation"/>
    <s v="Finance, Services &amp; Innovation Agency 1"/>
    <x v="2"/>
    <s v="Part-Time"/>
    <x v="0"/>
    <n v="568"/>
  </r>
  <r>
    <s v="Finance, Services &amp; Innovation"/>
    <s v="Finance, Services &amp; Innovation Agency 2"/>
    <x v="2"/>
    <s v="Part-Time"/>
    <x v="0"/>
    <n v="510"/>
  </r>
  <r>
    <s v="Health"/>
    <s v="Health Agency 1"/>
    <x v="2"/>
    <s v="Part-Time"/>
    <x v="0"/>
    <n v="21"/>
  </r>
  <r>
    <s v="Health"/>
    <s v="Health Agency 10"/>
    <x v="2"/>
    <s v="Part-Time"/>
    <x v="0"/>
    <n v="10"/>
  </r>
  <r>
    <s v="Health"/>
    <s v="Health Agency 11"/>
    <x v="2"/>
    <s v="Part-Time"/>
    <x v="0"/>
    <n v="20"/>
  </r>
  <r>
    <s v="Health"/>
    <s v="Health Agency 12"/>
    <x v="2"/>
    <s v="Part-Time"/>
    <x v="0"/>
    <n v="6"/>
  </r>
  <r>
    <s v="Health"/>
    <s v="Health Agency 13"/>
    <x v="2"/>
    <s v="Part-Time"/>
    <x v="0"/>
    <n v="1230"/>
  </r>
  <r>
    <s v="Health"/>
    <s v="Health Agency 14"/>
    <x v="2"/>
    <s v="Part-Time"/>
    <x v="0"/>
    <n v="6"/>
  </r>
  <r>
    <s v="Health"/>
    <s v="Health Agency 15"/>
    <x v="2"/>
    <s v="Part-Time"/>
    <x v="0"/>
    <n v="18"/>
  </r>
  <r>
    <s v="Health"/>
    <s v="Health Agency 16"/>
    <x v="2"/>
    <s v="Part-Time"/>
    <x v="0"/>
    <n v="1766"/>
  </r>
  <r>
    <s v="Health"/>
    <s v="Health Agency 17"/>
    <x v="2"/>
    <s v="Part-Time"/>
    <x v="0"/>
    <n v="5564"/>
  </r>
  <r>
    <s v="Health"/>
    <s v="Health Agency 18"/>
    <x v="2"/>
    <s v="Part-Time"/>
    <x v="0"/>
    <n v="2219"/>
  </r>
  <r>
    <s v="Health"/>
    <s v="Health Agency 19"/>
    <x v="2"/>
    <s v="Part-Time"/>
    <x v="0"/>
    <n v="330"/>
  </r>
  <r>
    <s v="Health"/>
    <s v="Health Agency 2"/>
    <x v="2"/>
    <s v="Part-Time"/>
    <x v="0"/>
    <n v="399"/>
  </r>
  <r>
    <s v="Health"/>
    <s v="Health Agency 20"/>
    <x v="2"/>
    <s v="Part-Time"/>
    <x v="0"/>
    <n v="6"/>
  </r>
  <r>
    <s v="Health"/>
    <s v="Health Agency 21"/>
    <x v="2"/>
    <s v="Part-Time"/>
    <x v="0"/>
    <n v="1436"/>
  </r>
  <r>
    <s v="Health"/>
    <s v="Health Agency 22"/>
    <x v="2"/>
    <s v="Part-Time"/>
    <x v="0"/>
    <n v="36"/>
  </r>
  <r>
    <s v="Health"/>
    <s v="Health Agency 23"/>
    <x v="2"/>
    <s v="Part-Time"/>
    <x v="0"/>
    <n v="1424"/>
  </r>
  <r>
    <s v="Health"/>
    <s v="Health Agency 24"/>
    <x v="2"/>
    <s v="Part-Time"/>
    <x v="0"/>
    <n v="1341"/>
  </r>
  <r>
    <s v="Health"/>
    <s v="Health Agency 25"/>
    <x v="2"/>
    <s v="Part-Time"/>
    <x v="0"/>
    <n v="2192"/>
  </r>
  <r>
    <s v="Health"/>
    <s v="Health Agency 26"/>
    <x v="2"/>
    <s v="Part-Time"/>
    <x v="0"/>
    <n v="3023"/>
  </r>
  <r>
    <s v="Health"/>
    <s v="Health Agency 27"/>
    <x v="2"/>
    <s v="Part-Time"/>
    <x v="0"/>
    <n v="2995"/>
  </r>
  <r>
    <s v="Health"/>
    <s v="Health Agency 28"/>
    <x v="2"/>
    <s v="Part-Time"/>
    <x v="0"/>
    <n v="2584"/>
  </r>
  <r>
    <s v="Health"/>
    <s v="Health Agency 29"/>
    <x v="2"/>
    <s v="Part-Time"/>
    <x v="0"/>
    <n v="1136"/>
  </r>
  <r>
    <s v="Health"/>
    <s v="Health Agency 3"/>
    <x v="2"/>
    <s v="Part-Time"/>
    <x v="0"/>
    <n v="168"/>
  </r>
  <r>
    <s v="Health"/>
    <s v="Health Agency 30"/>
    <x v="2"/>
    <s v="Part-Time"/>
    <x v="0"/>
    <n v="1612"/>
  </r>
  <r>
    <s v="Health"/>
    <s v="Health Agency 31"/>
    <x v="2"/>
    <s v="Part-Time"/>
    <x v="0"/>
    <n v="1996"/>
  </r>
  <r>
    <s v="Health"/>
    <s v="Health Agency 32"/>
    <x v="2"/>
    <s v="Part-Time"/>
    <x v="0"/>
    <n v="1705"/>
  </r>
  <r>
    <s v="Health"/>
    <s v="Health Agency 33"/>
    <x v="2"/>
    <s v="Part-Time"/>
    <x v="0"/>
    <n v="2383"/>
  </r>
  <r>
    <s v="Health"/>
    <s v="Health Agency 4"/>
    <x v="2"/>
    <s v="Part-Time"/>
    <x v="0"/>
    <n v="6"/>
  </r>
  <r>
    <s v="Health"/>
    <s v="Health Agency 5"/>
    <x v="2"/>
    <s v="Part-Time"/>
    <x v="0"/>
    <n v="41"/>
  </r>
  <r>
    <s v="Health"/>
    <s v="Health Agency 6"/>
    <x v="2"/>
    <s v="Part-Time"/>
    <x v="0"/>
    <n v="2136"/>
  </r>
  <r>
    <s v="Health"/>
    <s v="Health Agency 7"/>
    <x v="2"/>
    <s v="Part-Time"/>
    <x v="0"/>
    <n v="9"/>
  </r>
  <r>
    <s v="Health"/>
    <s v="Health Agency 8"/>
    <x v="2"/>
    <s v="Part-Time"/>
    <x v="0"/>
    <n v="13"/>
  </r>
  <r>
    <s v="Health"/>
    <s v="Health Agency 9"/>
    <x v="2"/>
    <s v="Part-Time"/>
    <x v="0"/>
    <n v="161"/>
  </r>
  <r>
    <s v="Industry"/>
    <s v="Industry Agency 1"/>
    <x v="2"/>
    <s v="Part-Time"/>
    <x v="0"/>
    <n v="457"/>
  </r>
  <r>
    <s v="Industry"/>
    <s v="Industry Agency 2"/>
    <x v="2"/>
    <s v="Part-Time"/>
    <x v="0"/>
    <n v="5"/>
  </r>
  <r>
    <s v="Industry"/>
    <s v="Industry Agency 3"/>
    <x v="2"/>
    <s v="Part-Time"/>
    <x v="0"/>
    <n v="58"/>
  </r>
  <r>
    <s v="Industry"/>
    <s v="Industry Agency 4"/>
    <x v="2"/>
    <s v="Part-Time"/>
    <x v="0"/>
    <n v="9"/>
  </r>
  <r>
    <s v="Industry"/>
    <s v="Industry Agency 5"/>
    <x v="2"/>
    <s v="Part-Time"/>
    <x v="0"/>
    <n v="148"/>
  </r>
  <r>
    <s v="Industry"/>
    <s v="Industry Agency 6"/>
    <x v="2"/>
    <s v="Part-Time"/>
    <x v="0"/>
    <n v="15"/>
  </r>
  <r>
    <s v="Industry"/>
    <s v="Industry Agency 7"/>
    <x v="2"/>
    <s v="Part-Time"/>
    <x v="0"/>
    <n v="801"/>
  </r>
  <r>
    <s v="Industry"/>
    <s v="Industry Agency 8"/>
    <x v="2"/>
    <s v="Part-Time"/>
    <x v="0"/>
    <n v="28"/>
  </r>
  <r>
    <s v="Justice"/>
    <s v="Justice Agency 1"/>
    <x v="2"/>
    <s v="Part-Time"/>
    <x v="0"/>
    <n v="32"/>
  </r>
  <r>
    <s v="Justice"/>
    <s v="Justice Agency 10"/>
    <x v="2"/>
    <s v="Part-Time"/>
    <x v="0"/>
    <n v="96"/>
  </r>
  <r>
    <s v="Justice"/>
    <s v="Justice Agency 11"/>
    <x v="2"/>
    <s v="Part-Time"/>
    <x v="0"/>
    <n v="49"/>
  </r>
  <r>
    <s v="Justice"/>
    <s v="Justice Agency 12"/>
    <x v="2"/>
    <s v="Part-Time"/>
    <x v="0"/>
    <n v="28"/>
  </r>
  <r>
    <s v="Justice"/>
    <s v="Justice Agency 13"/>
    <x v="2"/>
    <s v="Part-Time"/>
    <x v="0"/>
    <n v="13"/>
  </r>
  <r>
    <s v="Justice"/>
    <s v="Justice Agency 14"/>
    <x v="2"/>
    <s v="Part-Time"/>
    <x v="0"/>
    <n v="29"/>
  </r>
  <r>
    <s v="Justice"/>
    <s v="Justice Agency 2"/>
    <x v="2"/>
    <s v="Part-Time"/>
    <x v="0"/>
    <n v="5"/>
  </r>
  <r>
    <s v="Justice"/>
    <s v="Justice Agency 3"/>
    <x v="2"/>
    <s v="Part-Time"/>
    <x v="0"/>
    <n v="405"/>
  </r>
  <r>
    <s v="Justice"/>
    <s v="Justice Agency 4"/>
    <x v="2"/>
    <s v="Part-Time"/>
    <x v="0"/>
    <n v="9"/>
  </r>
  <r>
    <s v="Justice"/>
    <s v="Justice Agency 5"/>
    <x v="2"/>
    <s v="Part-Time"/>
    <x v="0"/>
    <n v="5"/>
  </r>
  <r>
    <s v="Justice"/>
    <s v="Justice Agency 6"/>
    <x v="2"/>
    <s v="Part-Time"/>
    <x v="0"/>
    <n v="238"/>
  </r>
  <r>
    <s v="Justice"/>
    <s v="Justice Agency 7"/>
    <x v="2"/>
    <s v="Part-Time"/>
    <x v="0"/>
    <n v="54"/>
  </r>
  <r>
    <s v="Justice"/>
    <s v="Justice Agency 8"/>
    <x v="2"/>
    <s v="Part-Time"/>
    <x v="0"/>
    <n v="30"/>
  </r>
  <r>
    <s v="Justice"/>
    <s v="Justice Agency 9"/>
    <x v="2"/>
    <s v="Part-Time"/>
    <x v="0"/>
    <n v="1818"/>
  </r>
  <r>
    <s v="Planning &amp; Environment"/>
    <s v="Planning &amp; Environment Agency 1"/>
    <x v="2"/>
    <s v="Part-Time"/>
    <x v="0"/>
    <n v="58"/>
  </r>
  <r>
    <s v="Planning &amp; Environment"/>
    <s v="Planning &amp; Environment Agency 2"/>
    <x v="2"/>
    <s v="Part-Time"/>
    <x v="0"/>
    <n v="94"/>
  </r>
  <r>
    <s v="Planning &amp; Environment"/>
    <s v="Planning &amp; Environment Agency 3"/>
    <x v="2"/>
    <s v="Part-Time"/>
    <x v="0"/>
    <n v="103"/>
  </r>
  <r>
    <s v="Planning &amp; Environment"/>
    <s v="Planning &amp; Environment Agency 4"/>
    <x v="2"/>
    <s v="Part-Time"/>
    <x v="0"/>
    <n v="14"/>
  </r>
  <r>
    <s v="Planning &amp; Environment"/>
    <s v="Planning &amp; Environment Agency 5"/>
    <x v="2"/>
    <s v="Part-Time"/>
    <x v="0"/>
    <n v="567"/>
  </r>
  <r>
    <s v="Planning &amp; Environment"/>
    <s v="Planning &amp; Environment Agency 6"/>
    <x v="2"/>
    <s v="Part-Time"/>
    <x v="0"/>
    <n v="17"/>
  </r>
  <r>
    <s v="Planning &amp; Environment"/>
    <s v="Planning &amp; Environment Agency 7"/>
    <x v="2"/>
    <s v="Part-Time"/>
    <x v="0"/>
    <n v="88"/>
  </r>
  <r>
    <s v="Planning &amp; Environment"/>
    <s v="Planning &amp; Environment Agency 8"/>
    <x v="2"/>
    <s v="Part-Time"/>
    <x v="0"/>
    <n v="140"/>
  </r>
  <r>
    <s v="Premier &amp; Cabinet"/>
    <s v="Premier &amp; Cabinet Agency 1"/>
    <x v="2"/>
    <s v="Part-Time"/>
    <x v="0"/>
    <n v="6"/>
  </r>
  <r>
    <s v="Premier &amp; Cabinet"/>
    <s v="Premier &amp; Cabinet Agency 10"/>
    <x v="2"/>
    <s v="Part-Time"/>
    <x v="0"/>
    <n v="10"/>
  </r>
  <r>
    <s v="Premier &amp; Cabinet"/>
    <s v="Premier &amp; Cabinet Agency 11"/>
    <x v="2"/>
    <s v="Part-Time"/>
    <x v="0"/>
    <n v="18"/>
  </r>
  <r>
    <s v="Premier &amp; Cabinet"/>
    <s v="Premier &amp; Cabinet Agency 2"/>
    <x v="2"/>
    <s v="Part-Time"/>
    <x v="0"/>
    <n v="70"/>
  </r>
  <r>
    <s v="Premier &amp; Cabinet"/>
    <s v="Premier &amp; Cabinet Agency 3"/>
    <x v="2"/>
    <s v="Part-Time"/>
    <x v="0"/>
    <n v="13"/>
  </r>
  <r>
    <s v="Premier &amp; Cabinet"/>
    <s v="Premier &amp; Cabinet Agency 4"/>
    <x v="2"/>
    <s v="Part-Time"/>
    <x v="0"/>
    <n v="27"/>
  </r>
  <r>
    <s v="Premier &amp; Cabinet"/>
    <s v="Premier &amp; Cabinet Agency 5"/>
    <x v="2"/>
    <s v="Part-Time"/>
    <x v="0"/>
    <n v="10"/>
  </r>
  <r>
    <s v="Premier &amp; Cabinet"/>
    <s v="Premier &amp; Cabinet Agency 6"/>
    <x v="2"/>
    <s v="Part-Time"/>
    <x v="0"/>
    <n v="6"/>
  </r>
  <r>
    <s v="Premier &amp; Cabinet"/>
    <s v="Premier &amp; Cabinet Agency 7"/>
    <x v="2"/>
    <s v="Part-Time"/>
    <x v="0"/>
    <n v="7"/>
  </r>
  <r>
    <s v="Premier &amp; Cabinet"/>
    <s v="Premier &amp; Cabinet Agency 8"/>
    <x v="2"/>
    <s v="Part-Time"/>
    <x v="0"/>
    <n v="76"/>
  </r>
  <r>
    <s v="Premier &amp; Cabinet"/>
    <s v="Premier &amp; Cabinet Agency 9"/>
    <x v="2"/>
    <s v="Part-Time"/>
    <x v="0"/>
    <n v="37"/>
  </r>
  <r>
    <s v="Transport"/>
    <s v="Transport Agency 1"/>
    <x v="2"/>
    <s v="Part-Time"/>
    <x v="0"/>
    <n v="116"/>
  </r>
  <r>
    <s v="Transport"/>
    <s v="Transport Agency 2"/>
    <x v="2"/>
    <s v="Part-Time"/>
    <x v="0"/>
    <n v="26"/>
  </r>
  <r>
    <s v="Transport"/>
    <s v="Transport Agency 3"/>
    <x v="2"/>
    <s v="Part-Time"/>
    <x v="0"/>
    <n v="833"/>
  </r>
  <r>
    <s v="Transport"/>
    <s v="Transport Agency 4"/>
    <x v="2"/>
    <s v="Part-Time"/>
    <x v="0"/>
    <n v="70"/>
  </r>
  <r>
    <s v="Transport"/>
    <s v="Transport Agency 5"/>
    <x v="2"/>
    <s v="Part-Time"/>
    <x v="0"/>
    <n v="201"/>
  </r>
  <r>
    <s v="Transport"/>
    <s v="Transport Agency 6"/>
    <x v="2"/>
    <s v="Part-Time"/>
    <x v="0"/>
    <n v="190"/>
  </r>
  <r>
    <s v="Treasury"/>
    <s v="Treasury Agency 1"/>
    <x v="2"/>
    <s v="Part-Time"/>
    <x v="0"/>
    <n v="49"/>
  </r>
  <r>
    <s v="Treasury"/>
    <s v="Treasury Agency 2"/>
    <x v="2"/>
    <s v="Part-Time"/>
    <x v="0"/>
    <n v="169"/>
  </r>
  <r>
    <s v="Treasury"/>
    <s v="Treasury Agency 3"/>
    <x v="2"/>
    <s v="Part-Time"/>
    <x v="0"/>
    <n v="43"/>
  </r>
  <r>
    <s v="Education"/>
    <s v="Education Agency 1"/>
    <x v="2"/>
    <s v="Part-Time"/>
    <x v="1"/>
    <n v="7"/>
  </r>
  <r>
    <s v="Education"/>
    <s v="Education Agency 2"/>
    <x v="2"/>
    <s v="Part-Time"/>
    <x v="1"/>
    <n v="1724"/>
  </r>
  <r>
    <s v="Education"/>
    <s v="Education Agency 3"/>
    <x v="2"/>
    <s v="Part-Time"/>
    <x v="1"/>
    <n v="1377"/>
  </r>
  <r>
    <s v="Education"/>
    <s v="Education Agency 4"/>
    <x v="2"/>
    <s v="Part-Time"/>
    <x v="1"/>
    <n v="2474"/>
  </r>
  <r>
    <s v="Family &amp; Community Services"/>
    <s v="Family &amp; Community Services Agency 1"/>
    <x v="2"/>
    <s v="Part-Time"/>
    <x v="1"/>
    <n v="717"/>
  </r>
  <r>
    <s v="Family &amp; Community Services"/>
    <s v="Family &amp; Community Services Agency 2"/>
    <x v="2"/>
    <s v="Part-Time"/>
    <x v="1"/>
    <n v="6"/>
  </r>
  <r>
    <s v="Family &amp; Community Services"/>
    <s v="Family &amp; Community Services Agency 3"/>
    <x v="2"/>
    <s v="Part-Time"/>
    <x v="1"/>
    <n v="5"/>
  </r>
  <r>
    <s v="Finance, Services &amp; Innovation"/>
    <s v="Finance, Services &amp; Innovation Agency 1"/>
    <x v="2"/>
    <s v="Part-Time"/>
    <x v="1"/>
    <n v="96"/>
  </r>
  <r>
    <s v="Finance, Services &amp; Innovation"/>
    <s v="Finance, Services &amp; Innovation Agency 2"/>
    <x v="2"/>
    <s v="Part-Time"/>
    <x v="1"/>
    <n v="110"/>
  </r>
  <r>
    <s v="Health"/>
    <s v="Health Agency 1"/>
    <x v="2"/>
    <s v="Part-Time"/>
    <x v="1"/>
    <n v="7"/>
  </r>
  <r>
    <s v="Health"/>
    <s v="Health Agency 10"/>
    <x v="2"/>
    <s v="Part-Time"/>
    <x v="1"/>
    <n v="5"/>
  </r>
  <r>
    <s v="Health"/>
    <s v="Health Agency 11"/>
    <x v="2"/>
    <s v="Part-Time"/>
    <x v="1"/>
    <n v="11"/>
  </r>
  <r>
    <s v="Health"/>
    <s v="Health Agency 12"/>
    <x v="2"/>
    <s v="Part-Time"/>
    <x v="1"/>
    <n v="5"/>
  </r>
  <r>
    <s v="Health"/>
    <s v="Health Agency 13"/>
    <x v="2"/>
    <s v="Part-Time"/>
    <x v="1"/>
    <n v="197"/>
  </r>
  <r>
    <s v="Health"/>
    <s v="Health Agency 14"/>
    <x v="2"/>
    <s v="Part-Time"/>
    <x v="1"/>
    <n v="5"/>
  </r>
  <r>
    <s v="Health"/>
    <s v="Health Agency 15"/>
    <x v="2"/>
    <s v="Part-Time"/>
    <x v="1"/>
    <n v="6"/>
  </r>
  <r>
    <s v="Health"/>
    <s v="Health Agency 16"/>
    <x v="2"/>
    <s v="Part-Time"/>
    <x v="1"/>
    <n v="394"/>
  </r>
  <r>
    <s v="Health"/>
    <s v="Health Agency 17"/>
    <x v="2"/>
    <s v="Part-Time"/>
    <x v="1"/>
    <n v="571"/>
  </r>
  <r>
    <s v="Health"/>
    <s v="Health Agency 18"/>
    <x v="2"/>
    <s v="Part-Time"/>
    <x v="1"/>
    <n v="262"/>
  </r>
  <r>
    <s v="Health"/>
    <s v="Health Agency 19"/>
    <x v="2"/>
    <s v="Part-Time"/>
    <x v="1"/>
    <n v="83"/>
  </r>
  <r>
    <s v="Health"/>
    <s v="Health Agency 2"/>
    <x v="2"/>
    <s v="Part-Time"/>
    <x v="1"/>
    <n v="44"/>
  </r>
  <r>
    <s v="Health"/>
    <s v="Health Agency 20"/>
    <x v="2"/>
    <s v="Part-Time"/>
    <x v="1"/>
    <n v="6"/>
  </r>
  <r>
    <s v="Health"/>
    <s v="Health Agency 21"/>
    <x v="2"/>
    <s v="Part-Time"/>
    <x v="1"/>
    <n v="249"/>
  </r>
  <r>
    <s v="Health"/>
    <s v="Health Agency 22"/>
    <x v="2"/>
    <s v="Part-Time"/>
    <x v="1"/>
    <n v="6"/>
  </r>
  <r>
    <s v="Health"/>
    <s v="Health Agency 23"/>
    <x v="2"/>
    <s v="Part-Time"/>
    <x v="1"/>
    <n v="85"/>
  </r>
  <r>
    <s v="Health"/>
    <s v="Health Agency 24"/>
    <x v="2"/>
    <s v="Part-Time"/>
    <x v="1"/>
    <n v="200"/>
  </r>
  <r>
    <s v="Health"/>
    <s v="Health Agency 25"/>
    <x v="2"/>
    <s v="Part-Time"/>
    <x v="1"/>
    <n v="400"/>
  </r>
  <r>
    <s v="Health"/>
    <s v="Health Agency 26"/>
    <x v="2"/>
    <s v="Part-Time"/>
    <x v="1"/>
    <n v="569"/>
  </r>
  <r>
    <s v="Health"/>
    <s v="Health Agency 27"/>
    <x v="2"/>
    <s v="Part-Time"/>
    <x v="1"/>
    <n v="536"/>
  </r>
  <r>
    <s v="Health"/>
    <s v="Health Agency 28"/>
    <x v="2"/>
    <s v="Part-Time"/>
    <x v="1"/>
    <n v="443"/>
  </r>
  <r>
    <s v="Health"/>
    <s v="Health Agency 29"/>
    <x v="2"/>
    <s v="Part-Time"/>
    <x v="1"/>
    <n v="125"/>
  </r>
  <r>
    <s v="Health"/>
    <s v="Health Agency 3"/>
    <x v="2"/>
    <s v="Part-Time"/>
    <x v="1"/>
    <n v="104"/>
  </r>
  <r>
    <s v="Health"/>
    <s v="Health Agency 30"/>
    <x v="2"/>
    <s v="Part-Time"/>
    <x v="1"/>
    <n v="237"/>
  </r>
  <r>
    <s v="Health"/>
    <s v="Health Agency 31"/>
    <x v="2"/>
    <s v="Part-Time"/>
    <x v="1"/>
    <n v="421"/>
  </r>
  <r>
    <s v="Health"/>
    <s v="Health Agency 32"/>
    <x v="2"/>
    <s v="Part-Time"/>
    <x v="1"/>
    <n v="149"/>
  </r>
  <r>
    <s v="Health"/>
    <s v="Health Agency 33"/>
    <x v="2"/>
    <s v="Part-Time"/>
    <x v="1"/>
    <n v="415"/>
  </r>
  <r>
    <s v="Health"/>
    <s v="Health Agency 4"/>
    <x v="2"/>
    <s v="Part-Time"/>
    <x v="1"/>
    <n v="6"/>
  </r>
  <r>
    <s v="Health"/>
    <s v="Health Agency 5"/>
    <x v="2"/>
    <s v="Part-Time"/>
    <x v="1"/>
    <n v="6"/>
  </r>
  <r>
    <s v="Health"/>
    <s v="Health Agency 6"/>
    <x v="2"/>
    <s v="Part-Time"/>
    <x v="1"/>
    <n v="282"/>
  </r>
  <r>
    <s v="Health"/>
    <s v="Health Agency 7"/>
    <x v="2"/>
    <s v="Part-Time"/>
    <x v="1"/>
    <n v="6"/>
  </r>
  <r>
    <s v="Health"/>
    <s v="Health Agency 8"/>
    <x v="2"/>
    <s v="Part-Time"/>
    <x v="1"/>
    <n v="6"/>
  </r>
  <r>
    <s v="Health"/>
    <s v="Health Agency 9"/>
    <x v="2"/>
    <s v="Part-Time"/>
    <x v="1"/>
    <n v="13"/>
  </r>
  <r>
    <s v="Industry"/>
    <s v="Industry Agency 1"/>
    <x v="2"/>
    <s v="Part-Time"/>
    <x v="1"/>
    <n v="58"/>
  </r>
  <r>
    <s v="Industry"/>
    <s v="Industry Agency 2"/>
    <x v="2"/>
    <s v="Part-Time"/>
    <x v="1"/>
    <n v="5"/>
  </r>
  <r>
    <s v="Industry"/>
    <s v="Industry Agency 3"/>
    <x v="2"/>
    <s v="Part-Time"/>
    <x v="1"/>
    <n v="6"/>
  </r>
  <r>
    <s v="Industry"/>
    <s v="Industry Agency 4"/>
    <x v="2"/>
    <s v="Part-Time"/>
    <x v="1"/>
    <n v="6"/>
  </r>
  <r>
    <s v="Industry"/>
    <s v="Industry Agency 5"/>
    <x v="2"/>
    <s v="Part-Time"/>
    <x v="1"/>
    <n v="30"/>
  </r>
  <r>
    <s v="Industry"/>
    <s v="Industry Agency 6"/>
    <x v="2"/>
    <s v="Part-Time"/>
    <x v="1"/>
    <n v="11"/>
  </r>
  <r>
    <s v="Industry"/>
    <s v="Industry Agency 7"/>
    <x v="2"/>
    <s v="Part-Time"/>
    <x v="1"/>
    <n v="209"/>
  </r>
  <r>
    <s v="Industry"/>
    <s v="Industry Agency 8"/>
    <x v="2"/>
    <s v="Part-Time"/>
    <x v="1"/>
    <n v="6"/>
  </r>
  <r>
    <s v="Justice"/>
    <s v="Justice Agency 1"/>
    <x v="2"/>
    <s v="Part-Time"/>
    <x v="1"/>
    <n v="13"/>
  </r>
  <r>
    <s v="Justice"/>
    <s v="Justice Agency 10"/>
    <x v="2"/>
    <s v="Part-Time"/>
    <x v="1"/>
    <n v="7"/>
  </r>
  <r>
    <s v="Justice"/>
    <s v="Justice Agency 11"/>
    <x v="2"/>
    <s v="Part-Time"/>
    <x v="1"/>
    <n v="6"/>
  </r>
  <r>
    <s v="Justice"/>
    <s v="Justice Agency 12"/>
    <x v="2"/>
    <s v="Part-Time"/>
    <x v="1"/>
    <n v="6"/>
  </r>
  <r>
    <s v="Justice"/>
    <s v="Justice Agency 13"/>
    <x v="2"/>
    <s v="Part-Time"/>
    <x v="1"/>
    <n v="7"/>
  </r>
  <r>
    <s v="Justice"/>
    <s v="Justice Agency 14"/>
    <x v="2"/>
    <s v="Part-Time"/>
    <x v="1"/>
    <n v="6"/>
  </r>
  <r>
    <s v="Justice"/>
    <s v="Justice Agency 2"/>
    <x v="2"/>
    <s v="Part-Time"/>
    <x v="1"/>
    <n v="5"/>
  </r>
  <r>
    <s v="Justice"/>
    <s v="Justice Agency 3"/>
    <x v="2"/>
    <s v="Part-Time"/>
    <x v="1"/>
    <n v="85"/>
  </r>
  <r>
    <s v="Justice"/>
    <s v="Justice Agency 4"/>
    <x v="2"/>
    <s v="Part-Time"/>
    <x v="1"/>
    <n v="17"/>
  </r>
  <r>
    <s v="Justice"/>
    <s v="Justice Agency 5"/>
    <x v="2"/>
    <s v="Part-Time"/>
    <x v="1"/>
    <n v="5"/>
  </r>
  <r>
    <s v="Justice"/>
    <s v="Justice Agency 6"/>
    <x v="2"/>
    <s v="Part-Time"/>
    <x v="1"/>
    <n v="26"/>
  </r>
  <r>
    <s v="Justice"/>
    <s v="Justice Agency 7"/>
    <x v="2"/>
    <s v="Part-Time"/>
    <x v="1"/>
    <n v="8"/>
  </r>
  <r>
    <s v="Justice"/>
    <s v="Justice Agency 8"/>
    <x v="2"/>
    <s v="Part-Time"/>
    <x v="1"/>
    <n v="6"/>
  </r>
  <r>
    <s v="Justice"/>
    <s v="Justice Agency 9"/>
    <x v="2"/>
    <s v="Part-Time"/>
    <x v="1"/>
    <n v="119"/>
  </r>
  <r>
    <s v="Planning &amp; Environment"/>
    <s v="Planning &amp; Environment Agency 1"/>
    <x v="2"/>
    <s v="Part-Time"/>
    <x v="1"/>
    <n v="19"/>
  </r>
  <r>
    <s v="Planning &amp; Environment"/>
    <s v="Planning &amp; Environment Agency 2"/>
    <x v="2"/>
    <s v="Part-Time"/>
    <x v="1"/>
    <n v="15"/>
  </r>
  <r>
    <s v="Planning &amp; Environment"/>
    <s v="Planning &amp; Environment Agency 3"/>
    <x v="2"/>
    <s v="Part-Time"/>
    <x v="1"/>
    <n v="18"/>
  </r>
  <r>
    <s v="Planning &amp; Environment"/>
    <s v="Planning &amp; Environment Agency 4"/>
    <x v="2"/>
    <s v="Part-Time"/>
    <x v="1"/>
    <n v="6"/>
  </r>
  <r>
    <s v="Planning &amp; Environment"/>
    <s v="Planning &amp; Environment Agency 5"/>
    <x v="2"/>
    <s v="Part-Time"/>
    <x v="1"/>
    <n v="123"/>
  </r>
  <r>
    <s v="Planning &amp; Environment"/>
    <s v="Planning &amp; Environment Agency 6"/>
    <x v="2"/>
    <s v="Part-Time"/>
    <x v="1"/>
    <n v="9"/>
  </r>
  <r>
    <s v="Planning &amp; Environment"/>
    <s v="Planning &amp; Environment Agency 7"/>
    <x v="2"/>
    <s v="Part-Time"/>
    <x v="1"/>
    <n v="73"/>
  </r>
  <r>
    <s v="Planning &amp; Environment"/>
    <s v="Planning &amp; Environment Agency 8"/>
    <x v="2"/>
    <s v="Part-Time"/>
    <x v="1"/>
    <n v="21"/>
  </r>
  <r>
    <s v="Premier &amp; Cabinet"/>
    <s v="Premier &amp; Cabinet Agency 1"/>
    <x v="2"/>
    <s v="Part-Time"/>
    <x v="1"/>
    <n v="6"/>
  </r>
  <r>
    <s v="Premier &amp; Cabinet"/>
    <s v="Premier &amp; Cabinet Agency 10"/>
    <x v="2"/>
    <s v="Part-Time"/>
    <x v="1"/>
    <n v="5"/>
  </r>
  <r>
    <s v="Premier &amp; Cabinet"/>
    <s v="Premier &amp; Cabinet Agency 11"/>
    <x v="2"/>
    <s v="Part-Time"/>
    <x v="1"/>
    <n v="6"/>
  </r>
  <r>
    <s v="Premier &amp; Cabinet"/>
    <s v="Premier &amp; Cabinet Agency 2"/>
    <x v="2"/>
    <s v="Part-Time"/>
    <x v="1"/>
    <n v="6"/>
  </r>
  <r>
    <s v="Premier &amp; Cabinet"/>
    <s v="Premier &amp; Cabinet Agency 3"/>
    <x v="2"/>
    <s v="Part-Time"/>
    <x v="1"/>
    <n v="5"/>
  </r>
  <r>
    <s v="Premier &amp; Cabinet"/>
    <s v="Premier &amp; Cabinet Agency 4"/>
    <x v="2"/>
    <s v="Part-Time"/>
    <x v="1"/>
    <n v="7"/>
  </r>
  <r>
    <s v="Premier &amp; Cabinet"/>
    <s v="Premier &amp; Cabinet Agency 5"/>
    <x v="2"/>
    <s v="Part-Time"/>
    <x v="1"/>
    <n v="10"/>
  </r>
  <r>
    <s v="Premier &amp; Cabinet"/>
    <s v="Premier &amp; Cabinet Agency 6"/>
    <x v="2"/>
    <s v="Part-Time"/>
    <x v="1"/>
    <n v="6"/>
  </r>
  <r>
    <s v="Premier &amp; Cabinet"/>
    <s v="Premier &amp; Cabinet Agency 7"/>
    <x v="2"/>
    <s v="Part-Time"/>
    <x v="1"/>
    <n v="5"/>
  </r>
  <r>
    <s v="Premier &amp; Cabinet"/>
    <s v="Premier &amp; Cabinet Agency 8"/>
    <x v="2"/>
    <s v="Part-Time"/>
    <x v="1"/>
    <n v="14"/>
  </r>
  <r>
    <s v="Premier &amp; Cabinet"/>
    <s v="Premier &amp; Cabinet Agency 9"/>
    <x v="2"/>
    <s v="Part-Time"/>
    <x v="1"/>
    <n v="10"/>
  </r>
  <r>
    <s v="Transport"/>
    <s v="Transport Agency 1"/>
    <x v="2"/>
    <s v="Part-Time"/>
    <x v="1"/>
    <n v="57"/>
  </r>
  <r>
    <s v="Transport"/>
    <s v="Transport Agency 2"/>
    <x v="2"/>
    <s v="Part-Time"/>
    <x v="1"/>
    <n v="6"/>
  </r>
  <r>
    <s v="Transport"/>
    <s v="Transport Agency 3"/>
    <x v="2"/>
    <s v="Part-Time"/>
    <x v="1"/>
    <n v="528"/>
  </r>
  <r>
    <s v="Transport"/>
    <s v="Transport Agency 4"/>
    <x v="2"/>
    <s v="Part-Time"/>
    <x v="1"/>
    <n v="459"/>
  </r>
  <r>
    <s v="Transport"/>
    <s v="Transport Agency 5"/>
    <x v="2"/>
    <s v="Part-Time"/>
    <x v="1"/>
    <n v="207"/>
  </r>
  <r>
    <s v="Transport"/>
    <s v="Transport Agency 6"/>
    <x v="2"/>
    <s v="Part-Time"/>
    <x v="1"/>
    <n v="18"/>
  </r>
  <r>
    <s v="Treasury"/>
    <s v="Treasury Agency 1"/>
    <x v="2"/>
    <s v="Part-Time"/>
    <x v="1"/>
    <n v="6"/>
  </r>
  <r>
    <s v="Treasury"/>
    <s v="Treasury Agency 2"/>
    <x v="2"/>
    <s v="Part-Time"/>
    <x v="1"/>
    <n v="10"/>
  </r>
  <r>
    <s v="Treasury"/>
    <s v="Treasury Agency 3"/>
    <x v="2"/>
    <s v="Part-Time"/>
    <x v="1"/>
    <n v="6"/>
  </r>
  <r>
    <s v="Education"/>
    <s v="Education Agency 1"/>
    <x v="3"/>
    <s v="Full-Time"/>
    <x v="0"/>
    <n v="246"/>
  </r>
  <r>
    <s v="Education"/>
    <s v="Education Agency 2"/>
    <x v="3"/>
    <s v="Full-Time"/>
    <x v="0"/>
    <n v="2225"/>
  </r>
  <r>
    <s v="Education"/>
    <s v="Education Agency 3"/>
    <x v="3"/>
    <s v="Full-Time"/>
    <x v="0"/>
    <n v="33"/>
  </r>
  <r>
    <s v="Education"/>
    <s v="Education Agency 4"/>
    <x v="3"/>
    <s v="Full-Time"/>
    <x v="0"/>
    <n v="40742"/>
  </r>
  <r>
    <s v="Family &amp; Community Services"/>
    <s v="Family &amp; Community Services Agency 1"/>
    <x v="3"/>
    <s v="Full-Time"/>
    <x v="0"/>
    <n v="8642"/>
  </r>
  <r>
    <s v="Family &amp; Community Services"/>
    <s v="Family &amp; Community Services Agency 2"/>
    <x v="3"/>
    <s v="Full-Time"/>
    <x v="0"/>
    <n v="43"/>
  </r>
  <r>
    <s v="Family &amp; Community Services"/>
    <s v="Family &amp; Community Services Agency 3"/>
    <x v="3"/>
    <s v="Full-Time"/>
    <x v="0"/>
    <n v="85"/>
  </r>
  <r>
    <s v="Finance, Services &amp; Innovation"/>
    <s v="Finance, Services &amp; Innovation Agency 1"/>
    <x v="3"/>
    <s v="Full-Time"/>
    <x v="0"/>
    <n v="2715"/>
  </r>
  <r>
    <s v="Finance, Services &amp; Innovation"/>
    <s v="Finance, Services &amp; Innovation Agency 2"/>
    <x v="3"/>
    <s v="Full-Time"/>
    <x v="0"/>
    <n v="1054"/>
  </r>
  <r>
    <s v="Health"/>
    <s v="Health Agency 1"/>
    <x v="3"/>
    <s v="Full-Time"/>
    <x v="0"/>
    <n v="92"/>
  </r>
  <r>
    <s v="Health"/>
    <s v="Health Agency 10"/>
    <x v="3"/>
    <s v="Full-Time"/>
    <x v="0"/>
    <n v="65"/>
  </r>
  <r>
    <s v="Health"/>
    <s v="Health Agency 11"/>
    <x v="3"/>
    <s v="Full-Time"/>
    <x v="0"/>
    <n v="106"/>
  </r>
  <r>
    <s v="Health"/>
    <s v="Health Agency 12"/>
    <x v="3"/>
    <s v="Full-Time"/>
    <x v="0"/>
    <n v="26"/>
  </r>
  <r>
    <s v="Health"/>
    <s v="Health Agency 13"/>
    <x v="3"/>
    <s v="Full-Time"/>
    <x v="0"/>
    <n v="2364"/>
  </r>
  <r>
    <s v="Health"/>
    <s v="Health Agency 14"/>
    <x v="3"/>
    <s v="Full-Time"/>
    <x v="0"/>
    <n v="96"/>
  </r>
  <r>
    <s v="Health"/>
    <s v="Health Agency 15"/>
    <x v="3"/>
    <s v="Full-Time"/>
    <x v="0"/>
    <n v="95"/>
  </r>
  <r>
    <s v="Health"/>
    <s v="Health Agency 16"/>
    <x v="3"/>
    <s v="Full-Time"/>
    <x v="0"/>
    <n v="2929"/>
  </r>
  <r>
    <s v="Health"/>
    <s v="Health Agency 17"/>
    <x v="3"/>
    <s v="Full-Time"/>
    <x v="0"/>
    <n v="6090"/>
  </r>
  <r>
    <s v="Health"/>
    <s v="Health Agency 18"/>
    <x v="3"/>
    <s v="Full-Time"/>
    <x v="0"/>
    <n v="2920"/>
  </r>
  <r>
    <s v="Health"/>
    <s v="Health Agency 19"/>
    <x v="3"/>
    <s v="Full-Time"/>
    <x v="0"/>
    <n v="724"/>
  </r>
  <r>
    <s v="Health"/>
    <s v="Health Agency 2"/>
    <x v="3"/>
    <s v="Full-Time"/>
    <x v="0"/>
    <n v="293"/>
  </r>
  <r>
    <s v="Health"/>
    <s v="Health Agency 20"/>
    <x v="3"/>
    <s v="Full-Time"/>
    <x v="0"/>
    <n v="20"/>
  </r>
  <r>
    <s v="Health"/>
    <s v="Health Agency 21"/>
    <x v="3"/>
    <s v="Full-Time"/>
    <x v="0"/>
    <n v="1557"/>
  </r>
  <r>
    <s v="Health"/>
    <s v="Health Agency 22"/>
    <x v="3"/>
    <s v="Full-Time"/>
    <x v="0"/>
    <n v="580"/>
  </r>
  <r>
    <s v="Health"/>
    <s v="Health Agency 23"/>
    <x v="3"/>
    <s v="Full-Time"/>
    <x v="0"/>
    <n v="1581"/>
  </r>
  <r>
    <s v="Health"/>
    <s v="Health Agency 24"/>
    <x v="3"/>
    <s v="Full-Time"/>
    <x v="0"/>
    <n v="2680"/>
  </r>
  <r>
    <s v="Health"/>
    <s v="Health Agency 25"/>
    <x v="3"/>
    <s v="Full-Time"/>
    <x v="0"/>
    <n v="1557"/>
  </r>
  <r>
    <s v="Health"/>
    <s v="Health Agency 26"/>
    <x v="3"/>
    <s v="Full-Time"/>
    <x v="0"/>
    <n v="5227"/>
  </r>
  <r>
    <s v="Health"/>
    <s v="Health Agency 27"/>
    <x v="3"/>
    <s v="Full-Time"/>
    <x v="0"/>
    <n v="6244"/>
  </r>
  <r>
    <s v="Health"/>
    <s v="Health Agency 28"/>
    <x v="3"/>
    <s v="Full-Time"/>
    <x v="0"/>
    <n v="6500"/>
  </r>
  <r>
    <s v="Health"/>
    <s v="Health Agency 29"/>
    <x v="3"/>
    <s v="Full-Time"/>
    <x v="0"/>
    <n v="939"/>
  </r>
  <r>
    <s v="Health"/>
    <s v="Health Agency 3"/>
    <x v="3"/>
    <s v="Full-Time"/>
    <x v="0"/>
    <n v="1833"/>
  </r>
  <r>
    <s v="Health"/>
    <s v="Health Agency 30"/>
    <x v="3"/>
    <s v="Full-Time"/>
    <x v="0"/>
    <n v="2999"/>
  </r>
  <r>
    <s v="Health"/>
    <s v="Health Agency 31"/>
    <x v="3"/>
    <s v="Full-Time"/>
    <x v="0"/>
    <n v="5455"/>
  </r>
  <r>
    <s v="Health"/>
    <s v="Health Agency 32"/>
    <x v="3"/>
    <s v="Full-Time"/>
    <x v="0"/>
    <n v="2848"/>
  </r>
  <r>
    <s v="Health"/>
    <s v="Health Agency 33"/>
    <x v="3"/>
    <s v="Full-Time"/>
    <x v="0"/>
    <n v="6930"/>
  </r>
  <r>
    <s v="Health"/>
    <s v="Health Agency 4"/>
    <x v="3"/>
    <s v="Full-Time"/>
    <x v="0"/>
    <n v="29"/>
  </r>
  <r>
    <s v="Health"/>
    <s v="Health Agency 5"/>
    <x v="3"/>
    <s v="Full-Time"/>
    <x v="0"/>
    <n v="161"/>
  </r>
  <r>
    <s v="Health"/>
    <s v="Health Agency 6"/>
    <x v="3"/>
    <s v="Full-Time"/>
    <x v="0"/>
    <n v="2723"/>
  </r>
  <r>
    <s v="Health"/>
    <s v="Health Agency 7"/>
    <x v="3"/>
    <s v="Full-Time"/>
    <x v="0"/>
    <n v="72"/>
  </r>
  <r>
    <s v="Health"/>
    <s v="Health Agency 8"/>
    <x v="3"/>
    <s v="Full-Time"/>
    <x v="0"/>
    <n v="252"/>
  </r>
  <r>
    <s v="Health"/>
    <s v="Health Agency 9"/>
    <x v="3"/>
    <s v="Full-Time"/>
    <x v="0"/>
    <n v="428"/>
  </r>
  <r>
    <s v="Industry"/>
    <s v="Industry Agency 1"/>
    <x v="3"/>
    <s v="Full-Time"/>
    <x v="0"/>
    <n v="1812"/>
  </r>
  <r>
    <s v="Industry"/>
    <s v="Industry Agency 2"/>
    <x v="3"/>
    <s v="Full-Time"/>
    <x v="0"/>
    <n v="121"/>
  </r>
  <r>
    <s v="Industry"/>
    <s v="Industry Agency 3"/>
    <x v="3"/>
    <s v="Full-Time"/>
    <x v="0"/>
    <n v="88"/>
  </r>
  <r>
    <s v="Industry"/>
    <s v="Industry Agency 4"/>
    <x v="3"/>
    <s v="Full-Time"/>
    <x v="0"/>
    <n v="21"/>
  </r>
  <r>
    <s v="Industry"/>
    <s v="Industry Agency 5"/>
    <x v="3"/>
    <s v="Full-Time"/>
    <x v="0"/>
    <n v="301"/>
  </r>
  <r>
    <s v="Industry"/>
    <s v="Industry Agency 6"/>
    <x v="3"/>
    <s v="Full-Time"/>
    <x v="0"/>
    <n v="31"/>
  </r>
  <r>
    <s v="Industry"/>
    <s v="Industry Agency 7"/>
    <x v="3"/>
    <s v="Full-Time"/>
    <x v="0"/>
    <n v="4655"/>
  </r>
  <r>
    <s v="Industry"/>
    <s v="Industry Agency 8"/>
    <x v="3"/>
    <s v="Full-Time"/>
    <x v="0"/>
    <n v="187"/>
  </r>
  <r>
    <s v="Justice"/>
    <s v="Justice Agency 1"/>
    <x v="3"/>
    <s v="Full-Time"/>
    <x v="0"/>
    <n v="91"/>
  </r>
  <r>
    <s v="Justice"/>
    <s v="Justice Agency 10"/>
    <x v="3"/>
    <s v="Full-Time"/>
    <x v="0"/>
    <n v="468"/>
  </r>
  <r>
    <s v="Justice"/>
    <s v="Justice Agency 11"/>
    <x v="3"/>
    <s v="Full-Time"/>
    <x v="0"/>
    <n v="286"/>
  </r>
  <r>
    <s v="Justice"/>
    <s v="Justice Agency 12"/>
    <x v="3"/>
    <s v="Full-Time"/>
    <x v="0"/>
    <n v="183"/>
  </r>
  <r>
    <s v="Justice"/>
    <s v="Justice Agency 13"/>
    <x v="3"/>
    <s v="Full-Time"/>
    <x v="0"/>
    <n v="15"/>
  </r>
  <r>
    <s v="Justice"/>
    <s v="Justice Agency 14"/>
    <x v="3"/>
    <s v="Full-Time"/>
    <x v="0"/>
    <n v="118"/>
  </r>
  <r>
    <s v="Justice"/>
    <s v="Justice Agency 2"/>
    <x v="3"/>
    <s v="Full-Time"/>
    <x v="0"/>
    <n v="212"/>
  </r>
  <r>
    <s v="Justice"/>
    <s v="Justice Agency 3"/>
    <x v="3"/>
    <s v="Full-Time"/>
    <x v="0"/>
    <n v="5923"/>
  </r>
  <r>
    <s v="Justice"/>
    <s v="Justice Agency 4"/>
    <x v="3"/>
    <s v="Full-Time"/>
    <x v="0"/>
    <n v="512"/>
  </r>
  <r>
    <s v="Justice"/>
    <s v="Justice Agency 5"/>
    <x v="3"/>
    <s v="Full-Time"/>
    <x v="0"/>
    <n v="13"/>
  </r>
  <r>
    <s v="Justice"/>
    <s v="Justice Agency 6"/>
    <x v="3"/>
    <s v="Full-Time"/>
    <x v="0"/>
    <n v="722"/>
  </r>
  <r>
    <s v="Justice"/>
    <s v="Justice Agency 7"/>
    <x v="3"/>
    <s v="Full-Time"/>
    <x v="0"/>
    <n v="168"/>
  </r>
  <r>
    <s v="Justice"/>
    <s v="Justice Agency 8"/>
    <x v="3"/>
    <s v="Full-Time"/>
    <x v="0"/>
    <n v="63"/>
  </r>
  <r>
    <s v="Justice"/>
    <s v="Justice Agency 9"/>
    <x v="3"/>
    <s v="Full-Time"/>
    <x v="0"/>
    <n v="6026"/>
  </r>
  <r>
    <s v="Planning &amp; Environment"/>
    <s v="Planning &amp; Environment Agency 1"/>
    <x v="3"/>
    <s v="Full-Time"/>
    <x v="0"/>
    <n v="90"/>
  </r>
  <r>
    <s v="Planning &amp; Environment"/>
    <s v="Planning &amp; Environment Agency 2"/>
    <x v="3"/>
    <s v="Full-Time"/>
    <x v="0"/>
    <n v="574"/>
  </r>
  <r>
    <s v="Planning &amp; Environment"/>
    <s v="Planning &amp; Environment Agency 3"/>
    <x v="3"/>
    <s v="Full-Time"/>
    <x v="0"/>
    <n v="260"/>
  </r>
  <r>
    <s v="Planning &amp; Environment"/>
    <s v="Planning &amp; Environment Agency 4"/>
    <x v="3"/>
    <s v="Full-Time"/>
    <x v="0"/>
    <n v="126"/>
  </r>
  <r>
    <s v="Planning &amp; Environment"/>
    <s v="Planning &amp; Environment Agency 5"/>
    <x v="3"/>
    <s v="Full-Time"/>
    <x v="0"/>
    <n v="1479"/>
  </r>
  <r>
    <s v="Planning &amp; Environment"/>
    <s v="Planning &amp; Environment Agency 6"/>
    <x v="3"/>
    <s v="Full-Time"/>
    <x v="0"/>
    <n v="49"/>
  </r>
  <r>
    <s v="Planning &amp; Environment"/>
    <s v="Planning &amp; Environment Agency 7"/>
    <x v="3"/>
    <s v="Full-Time"/>
    <x v="0"/>
    <n v="198"/>
  </r>
  <r>
    <s v="Planning &amp; Environment"/>
    <s v="Planning &amp; Environment Agency 8"/>
    <x v="3"/>
    <s v="Full-Time"/>
    <x v="0"/>
    <n v="777"/>
  </r>
  <r>
    <s v="Premier &amp; Cabinet"/>
    <s v="Premier &amp; Cabinet Agency 1"/>
    <x v="3"/>
    <s v="Full-Time"/>
    <x v="0"/>
    <n v="29"/>
  </r>
  <r>
    <s v="Premier &amp; Cabinet"/>
    <s v="Premier &amp; Cabinet Agency 10"/>
    <x v="3"/>
    <s v="Full-Time"/>
    <x v="0"/>
    <n v="28"/>
  </r>
  <r>
    <s v="Premier &amp; Cabinet"/>
    <s v="Premier &amp; Cabinet Agency 11"/>
    <x v="3"/>
    <s v="Full-Time"/>
    <x v="0"/>
    <n v="84"/>
  </r>
  <r>
    <s v="Premier &amp; Cabinet"/>
    <s v="Premier &amp; Cabinet Agency 2"/>
    <x v="3"/>
    <s v="Full-Time"/>
    <x v="0"/>
    <n v="366"/>
  </r>
  <r>
    <s v="Premier &amp; Cabinet"/>
    <s v="Premier &amp; Cabinet Agency 3"/>
    <x v="3"/>
    <s v="Full-Time"/>
    <x v="0"/>
    <n v="108"/>
  </r>
  <r>
    <s v="Premier &amp; Cabinet"/>
    <s v="Premier &amp; Cabinet Agency 4"/>
    <x v="3"/>
    <s v="Full-Time"/>
    <x v="0"/>
    <n v="54"/>
  </r>
  <r>
    <s v="Premier &amp; Cabinet"/>
    <s v="Premier &amp; Cabinet Agency 5"/>
    <x v="3"/>
    <s v="Full-Time"/>
    <x v="0"/>
    <n v="35"/>
  </r>
  <r>
    <s v="Premier &amp; Cabinet"/>
    <s v="Premier &amp; Cabinet Agency 6"/>
    <x v="3"/>
    <s v="Full-Time"/>
    <x v="0"/>
    <n v="7"/>
  </r>
  <r>
    <s v="Premier &amp; Cabinet"/>
    <s v="Premier &amp; Cabinet Agency 7"/>
    <x v="3"/>
    <s v="Full-Time"/>
    <x v="0"/>
    <n v="51"/>
  </r>
  <r>
    <s v="Premier &amp; Cabinet"/>
    <s v="Premier &amp; Cabinet Agency 8"/>
    <x v="3"/>
    <s v="Full-Time"/>
    <x v="0"/>
    <n v="341"/>
  </r>
  <r>
    <s v="Premier &amp; Cabinet"/>
    <s v="Premier &amp; Cabinet Agency 9"/>
    <x v="3"/>
    <s v="Full-Time"/>
    <x v="0"/>
    <n v="118"/>
  </r>
  <r>
    <s v="Transport"/>
    <s v="Transport Agency 1"/>
    <x v="3"/>
    <s v="Full-Time"/>
    <x v="0"/>
    <n v="464"/>
  </r>
  <r>
    <s v="Transport"/>
    <s v="Transport Agency 2"/>
    <x v="3"/>
    <s v="Full-Time"/>
    <x v="0"/>
    <n v="58"/>
  </r>
  <r>
    <s v="Transport"/>
    <s v="Transport Agency 3"/>
    <x v="3"/>
    <s v="Full-Time"/>
    <x v="0"/>
    <n v="1262"/>
  </r>
  <r>
    <s v="Transport"/>
    <s v="Transport Agency 4"/>
    <x v="3"/>
    <s v="Full-Time"/>
    <x v="0"/>
    <n v="307"/>
  </r>
  <r>
    <s v="Transport"/>
    <s v="Transport Agency 5"/>
    <x v="3"/>
    <s v="Full-Time"/>
    <x v="0"/>
    <n v="1743"/>
  </r>
  <r>
    <s v="Transport"/>
    <s v="Transport Agency 6"/>
    <x v="3"/>
    <s v="Full-Time"/>
    <x v="0"/>
    <n v="1873"/>
  </r>
  <r>
    <s v="Treasury"/>
    <s v="Treasury Agency 1"/>
    <x v="3"/>
    <s v="Full-Time"/>
    <x v="0"/>
    <n v="412"/>
  </r>
  <r>
    <s v="Treasury"/>
    <s v="Treasury Agency 2"/>
    <x v="3"/>
    <s v="Full-Time"/>
    <x v="0"/>
    <n v="15"/>
  </r>
  <r>
    <s v="Treasury"/>
    <s v="Treasury Agency 3"/>
    <x v="3"/>
    <s v="Full-Time"/>
    <x v="0"/>
    <n v="284"/>
  </r>
  <r>
    <s v="Education"/>
    <s v="Education Agency 1"/>
    <x v="3"/>
    <s v="Full-Time"/>
    <x v="1"/>
    <n v="109"/>
  </r>
  <r>
    <s v="Education"/>
    <s v="Education Agency 2"/>
    <x v="3"/>
    <s v="Full-Time"/>
    <x v="1"/>
    <n v="2154"/>
  </r>
  <r>
    <s v="Education"/>
    <s v="Education Agency 3"/>
    <x v="3"/>
    <s v="Full-Time"/>
    <x v="1"/>
    <n v="24"/>
  </r>
  <r>
    <s v="Education"/>
    <s v="Education Agency 4"/>
    <x v="3"/>
    <s v="Full-Time"/>
    <x v="1"/>
    <n v="14813"/>
  </r>
  <r>
    <s v="Family &amp; Community Services"/>
    <s v="Family &amp; Community Services Agency 1"/>
    <x v="3"/>
    <s v="Full-Time"/>
    <x v="1"/>
    <n v="3209"/>
  </r>
  <r>
    <s v="Family &amp; Community Services"/>
    <s v="Family &amp; Community Services Agency 2"/>
    <x v="3"/>
    <s v="Full-Time"/>
    <x v="1"/>
    <n v="17"/>
  </r>
  <r>
    <s v="Family &amp; Community Services"/>
    <s v="Family &amp; Community Services Agency 3"/>
    <x v="3"/>
    <s v="Full-Time"/>
    <x v="1"/>
    <n v="32"/>
  </r>
  <r>
    <s v="Finance, Services &amp; Innovation"/>
    <s v="Finance, Services &amp; Innovation Agency 1"/>
    <x v="3"/>
    <s v="Full-Time"/>
    <x v="1"/>
    <n v="2345"/>
  </r>
  <r>
    <s v="Finance, Services &amp; Innovation"/>
    <s v="Finance, Services &amp; Innovation Agency 2"/>
    <x v="3"/>
    <s v="Full-Time"/>
    <x v="1"/>
    <n v="558"/>
  </r>
  <r>
    <s v="Health"/>
    <s v="Health Agency 1"/>
    <x v="3"/>
    <s v="Full-Time"/>
    <x v="1"/>
    <n v="36"/>
  </r>
  <r>
    <s v="Health"/>
    <s v="Health Agency 10"/>
    <x v="3"/>
    <s v="Full-Time"/>
    <x v="1"/>
    <n v="24"/>
  </r>
  <r>
    <s v="Health"/>
    <s v="Health Agency 11"/>
    <x v="3"/>
    <s v="Full-Time"/>
    <x v="1"/>
    <n v="36"/>
  </r>
  <r>
    <s v="Health"/>
    <s v="Health Agency 12"/>
    <x v="3"/>
    <s v="Full-Time"/>
    <x v="1"/>
    <n v="28"/>
  </r>
  <r>
    <s v="Health"/>
    <s v="Health Agency 13"/>
    <x v="3"/>
    <s v="Full-Time"/>
    <x v="1"/>
    <n v="1219"/>
  </r>
  <r>
    <s v="Health"/>
    <s v="Health Agency 14"/>
    <x v="3"/>
    <s v="Full-Time"/>
    <x v="1"/>
    <n v="22"/>
  </r>
  <r>
    <s v="Health"/>
    <s v="Health Agency 15"/>
    <x v="3"/>
    <s v="Full-Time"/>
    <x v="1"/>
    <n v="69"/>
  </r>
  <r>
    <s v="Health"/>
    <s v="Health Agency 16"/>
    <x v="3"/>
    <s v="Full-Time"/>
    <x v="1"/>
    <n v="1720"/>
  </r>
  <r>
    <s v="Health"/>
    <s v="Health Agency 17"/>
    <x v="3"/>
    <s v="Full-Time"/>
    <x v="1"/>
    <n v="2195"/>
  </r>
  <r>
    <s v="Health"/>
    <s v="Health Agency 18"/>
    <x v="3"/>
    <s v="Full-Time"/>
    <x v="1"/>
    <n v="1193"/>
  </r>
  <r>
    <s v="Health"/>
    <s v="Health Agency 19"/>
    <x v="3"/>
    <s v="Full-Time"/>
    <x v="1"/>
    <n v="343"/>
  </r>
  <r>
    <s v="Health"/>
    <s v="Health Agency 2"/>
    <x v="3"/>
    <s v="Full-Time"/>
    <x v="1"/>
    <n v="97"/>
  </r>
  <r>
    <s v="Health"/>
    <s v="Health Agency 20"/>
    <x v="3"/>
    <s v="Full-Time"/>
    <x v="1"/>
    <n v="6"/>
  </r>
  <r>
    <s v="Health"/>
    <s v="Health Agency 21"/>
    <x v="3"/>
    <s v="Full-Time"/>
    <x v="1"/>
    <n v="657"/>
  </r>
  <r>
    <s v="Health"/>
    <s v="Health Agency 22"/>
    <x v="3"/>
    <s v="Full-Time"/>
    <x v="1"/>
    <n v="241"/>
  </r>
  <r>
    <s v="Health"/>
    <s v="Health Agency 23"/>
    <x v="3"/>
    <s v="Full-Time"/>
    <x v="1"/>
    <n v="497"/>
  </r>
  <r>
    <s v="Health"/>
    <s v="Health Agency 24"/>
    <x v="3"/>
    <s v="Full-Time"/>
    <x v="1"/>
    <n v="1073"/>
  </r>
  <r>
    <s v="Health"/>
    <s v="Health Agency 25"/>
    <x v="3"/>
    <s v="Full-Time"/>
    <x v="1"/>
    <n v="813"/>
  </r>
  <r>
    <s v="Health"/>
    <s v="Health Agency 26"/>
    <x v="3"/>
    <s v="Full-Time"/>
    <x v="1"/>
    <n v="2297"/>
  </r>
  <r>
    <s v="Health"/>
    <s v="Health Agency 27"/>
    <x v="3"/>
    <s v="Full-Time"/>
    <x v="1"/>
    <n v="2644"/>
  </r>
  <r>
    <s v="Health"/>
    <s v="Health Agency 28"/>
    <x v="3"/>
    <s v="Full-Time"/>
    <x v="1"/>
    <n v="2351"/>
  </r>
  <r>
    <s v="Health"/>
    <s v="Health Agency 29"/>
    <x v="3"/>
    <s v="Full-Time"/>
    <x v="1"/>
    <n v="352"/>
  </r>
  <r>
    <s v="Health"/>
    <s v="Health Agency 3"/>
    <x v="3"/>
    <s v="Full-Time"/>
    <x v="1"/>
    <n v="2957"/>
  </r>
  <r>
    <s v="Health"/>
    <s v="Health Agency 30"/>
    <x v="3"/>
    <s v="Full-Time"/>
    <x v="1"/>
    <n v="840"/>
  </r>
  <r>
    <s v="Health"/>
    <s v="Health Agency 31"/>
    <x v="3"/>
    <s v="Full-Time"/>
    <x v="1"/>
    <n v="2444"/>
  </r>
  <r>
    <s v="Health"/>
    <s v="Health Agency 32"/>
    <x v="3"/>
    <s v="Full-Time"/>
    <x v="1"/>
    <n v="1006"/>
  </r>
  <r>
    <s v="Health"/>
    <s v="Health Agency 33"/>
    <x v="3"/>
    <s v="Full-Time"/>
    <x v="1"/>
    <n v="2854"/>
  </r>
  <r>
    <s v="Health"/>
    <s v="Health Agency 4"/>
    <x v="3"/>
    <s v="Full-Time"/>
    <x v="1"/>
    <n v="13"/>
  </r>
  <r>
    <s v="Health"/>
    <s v="Health Agency 5"/>
    <x v="3"/>
    <s v="Full-Time"/>
    <x v="1"/>
    <n v="46"/>
  </r>
  <r>
    <s v="Health"/>
    <s v="Health Agency 6"/>
    <x v="3"/>
    <s v="Full-Time"/>
    <x v="1"/>
    <n v="1088"/>
  </r>
  <r>
    <s v="Health"/>
    <s v="Health Agency 7"/>
    <x v="3"/>
    <s v="Full-Time"/>
    <x v="1"/>
    <n v="28"/>
  </r>
  <r>
    <s v="Health"/>
    <s v="Health Agency 8"/>
    <x v="3"/>
    <s v="Full-Time"/>
    <x v="1"/>
    <n v="411"/>
  </r>
  <r>
    <s v="Health"/>
    <s v="Health Agency 9"/>
    <x v="3"/>
    <s v="Full-Time"/>
    <x v="1"/>
    <n v="153"/>
  </r>
  <r>
    <s v="Industry"/>
    <s v="Industry Agency 1"/>
    <x v="3"/>
    <s v="Full-Time"/>
    <x v="1"/>
    <n v="2084"/>
  </r>
  <r>
    <s v="Industry"/>
    <s v="Industry Agency 2"/>
    <x v="3"/>
    <s v="Full-Time"/>
    <x v="1"/>
    <n v="506"/>
  </r>
  <r>
    <s v="Industry"/>
    <s v="Industry Agency 3"/>
    <x v="3"/>
    <s v="Full-Time"/>
    <x v="1"/>
    <n v="310"/>
  </r>
  <r>
    <s v="Industry"/>
    <s v="Industry Agency 4"/>
    <x v="3"/>
    <s v="Full-Time"/>
    <x v="1"/>
    <n v="44"/>
  </r>
  <r>
    <s v="Industry"/>
    <s v="Industry Agency 5"/>
    <x v="3"/>
    <s v="Full-Time"/>
    <x v="1"/>
    <n v="371"/>
  </r>
  <r>
    <s v="Industry"/>
    <s v="Industry Agency 6"/>
    <x v="3"/>
    <s v="Full-Time"/>
    <x v="1"/>
    <n v="73"/>
  </r>
  <r>
    <s v="Industry"/>
    <s v="Industry Agency 7"/>
    <x v="3"/>
    <s v="Full-Time"/>
    <x v="1"/>
    <n v="3105"/>
  </r>
  <r>
    <s v="Industry"/>
    <s v="Industry Agency 8"/>
    <x v="3"/>
    <s v="Full-Time"/>
    <x v="1"/>
    <n v="581"/>
  </r>
  <r>
    <s v="Justice"/>
    <s v="Justice Agency 1"/>
    <x v="3"/>
    <s v="Full-Time"/>
    <x v="1"/>
    <n v="75"/>
  </r>
  <r>
    <s v="Justice"/>
    <s v="Justice Agency 10"/>
    <x v="3"/>
    <s v="Full-Time"/>
    <x v="1"/>
    <n v="301"/>
  </r>
  <r>
    <s v="Justice"/>
    <s v="Justice Agency 11"/>
    <x v="3"/>
    <s v="Full-Time"/>
    <x v="1"/>
    <n v="655"/>
  </r>
  <r>
    <s v="Justice"/>
    <s v="Justice Agency 12"/>
    <x v="3"/>
    <s v="Full-Time"/>
    <x v="1"/>
    <n v="167"/>
  </r>
  <r>
    <s v="Justice"/>
    <s v="Justice Agency 13"/>
    <x v="3"/>
    <s v="Full-Time"/>
    <x v="1"/>
    <n v="27"/>
  </r>
  <r>
    <s v="Justice"/>
    <s v="Justice Agency 14"/>
    <x v="3"/>
    <s v="Full-Time"/>
    <x v="1"/>
    <n v="93"/>
  </r>
  <r>
    <s v="Justice"/>
    <s v="Justice Agency 2"/>
    <x v="3"/>
    <s v="Full-Time"/>
    <x v="1"/>
    <n v="106"/>
  </r>
  <r>
    <s v="Justice"/>
    <s v="Justice Agency 3"/>
    <x v="3"/>
    <s v="Full-Time"/>
    <x v="1"/>
    <n v="6807"/>
  </r>
  <r>
    <s v="Justice"/>
    <s v="Justice Agency 4"/>
    <x v="3"/>
    <s v="Full-Time"/>
    <x v="1"/>
    <n v="3601"/>
  </r>
  <r>
    <s v="Justice"/>
    <s v="Justice Agency 5"/>
    <x v="3"/>
    <s v="Full-Time"/>
    <x v="1"/>
    <n v="9"/>
  </r>
  <r>
    <s v="Justice"/>
    <s v="Justice Agency 6"/>
    <x v="3"/>
    <s v="Full-Time"/>
    <x v="1"/>
    <n v="301"/>
  </r>
  <r>
    <s v="Justice"/>
    <s v="Justice Agency 7"/>
    <x v="3"/>
    <s v="Full-Time"/>
    <x v="1"/>
    <n v="101"/>
  </r>
  <r>
    <s v="Justice"/>
    <s v="Justice Agency 8"/>
    <x v="3"/>
    <s v="Full-Time"/>
    <x v="1"/>
    <n v="59"/>
  </r>
  <r>
    <s v="Justice"/>
    <s v="Justice Agency 9"/>
    <x v="3"/>
    <s v="Full-Time"/>
    <x v="1"/>
    <n v="14659"/>
  </r>
  <r>
    <s v="Planning &amp; Environment"/>
    <s v="Planning &amp; Environment Agency 1"/>
    <x v="3"/>
    <s v="Full-Time"/>
    <x v="1"/>
    <n v="66"/>
  </r>
  <r>
    <s v="Planning &amp; Environment"/>
    <s v="Planning &amp; Environment Agency 2"/>
    <x v="3"/>
    <s v="Full-Time"/>
    <x v="1"/>
    <n v="621"/>
  </r>
  <r>
    <s v="Planning &amp; Environment"/>
    <s v="Planning &amp; Environment Agency 3"/>
    <x v="3"/>
    <s v="Full-Time"/>
    <x v="1"/>
    <n v="281"/>
  </r>
  <r>
    <s v="Planning &amp; Environment"/>
    <s v="Planning &amp; Environment Agency 4"/>
    <x v="3"/>
    <s v="Full-Time"/>
    <x v="1"/>
    <n v="134"/>
  </r>
  <r>
    <s v="Planning &amp; Environment"/>
    <s v="Planning &amp; Environment Agency 5"/>
    <x v="3"/>
    <s v="Full-Time"/>
    <x v="1"/>
    <n v="2250"/>
  </r>
  <r>
    <s v="Planning &amp; Environment"/>
    <s v="Planning &amp; Environment Agency 6"/>
    <x v="3"/>
    <s v="Full-Time"/>
    <x v="1"/>
    <n v="69"/>
  </r>
  <r>
    <s v="Planning &amp; Environment"/>
    <s v="Planning &amp; Environment Agency 7"/>
    <x v="3"/>
    <s v="Full-Time"/>
    <x v="1"/>
    <n v="214"/>
  </r>
  <r>
    <s v="Planning &amp; Environment"/>
    <s v="Planning &amp; Environment Agency 8"/>
    <x v="3"/>
    <s v="Full-Time"/>
    <x v="1"/>
    <n v="1872"/>
  </r>
  <r>
    <s v="Premier &amp; Cabinet"/>
    <s v="Premier &amp; Cabinet Agency 1"/>
    <x v="3"/>
    <s v="Full-Time"/>
    <x v="1"/>
    <n v="30"/>
  </r>
  <r>
    <s v="Premier &amp; Cabinet"/>
    <s v="Premier &amp; Cabinet Agency 10"/>
    <x v="3"/>
    <s v="Full-Time"/>
    <x v="1"/>
    <n v="17"/>
  </r>
  <r>
    <s v="Premier &amp; Cabinet"/>
    <s v="Premier &amp; Cabinet Agency 11"/>
    <x v="3"/>
    <s v="Full-Time"/>
    <x v="1"/>
    <n v="38"/>
  </r>
  <r>
    <s v="Premier &amp; Cabinet"/>
    <s v="Premier &amp; Cabinet Agency 2"/>
    <x v="3"/>
    <s v="Full-Time"/>
    <x v="1"/>
    <n v="257"/>
  </r>
  <r>
    <s v="Premier &amp; Cabinet"/>
    <s v="Premier &amp; Cabinet Agency 3"/>
    <x v="3"/>
    <s v="Full-Time"/>
    <x v="1"/>
    <n v="21"/>
  </r>
  <r>
    <s v="Premier &amp; Cabinet"/>
    <s v="Premier &amp; Cabinet Agency 4"/>
    <x v="3"/>
    <s v="Full-Time"/>
    <x v="1"/>
    <n v="71"/>
  </r>
  <r>
    <s v="Premier &amp; Cabinet"/>
    <s v="Premier &amp; Cabinet Agency 5"/>
    <x v="3"/>
    <s v="Full-Time"/>
    <x v="1"/>
    <n v="25"/>
  </r>
  <r>
    <s v="Premier &amp; Cabinet"/>
    <s v="Premier &amp; Cabinet Agency 6"/>
    <x v="3"/>
    <s v="Full-Time"/>
    <x v="1"/>
    <n v="9"/>
  </r>
  <r>
    <s v="Premier &amp; Cabinet"/>
    <s v="Premier &amp; Cabinet Agency 7"/>
    <x v="3"/>
    <s v="Full-Time"/>
    <x v="1"/>
    <n v="50"/>
  </r>
  <r>
    <s v="Premier &amp; Cabinet"/>
    <s v="Premier &amp; Cabinet Agency 8"/>
    <x v="3"/>
    <s v="Full-Time"/>
    <x v="1"/>
    <n v="435"/>
  </r>
  <r>
    <s v="Premier &amp; Cabinet"/>
    <s v="Premier &amp; Cabinet Agency 9"/>
    <x v="3"/>
    <s v="Full-Time"/>
    <x v="1"/>
    <n v="57"/>
  </r>
  <r>
    <s v="Transport"/>
    <s v="Transport Agency 1"/>
    <x v="3"/>
    <s v="Full-Time"/>
    <x v="1"/>
    <n v="1700"/>
  </r>
  <r>
    <s v="Transport"/>
    <s v="Transport Agency 2"/>
    <x v="3"/>
    <s v="Full-Time"/>
    <x v="1"/>
    <n v="273"/>
  </r>
  <r>
    <s v="Transport"/>
    <s v="Transport Agency 3"/>
    <x v="3"/>
    <s v="Full-Time"/>
    <x v="1"/>
    <n v="4114"/>
  </r>
  <r>
    <s v="Transport"/>
    <s v="Transport Agency 4"/>
    <x v="3"/>
    <s v="Full-Time"/>
    <x v="1"/>
    <n v="4465"/>
  </r>
  <r>
    <s v="Transport"/>
    <s v="Transport Agency 5"/>
    <x v="3"/>
    <s v="Full-Time"/>
    <x v="1"/>
    <n v="8301"/>
  </r>
  <r>
    <s v="Transport"/>
    <s v="Transport Agency 6"/>
    <x v="3"/>
    <s v="Full-Time"/>
    <x v="1"/>
    <n v="2010"/>
  </r>
  <r>
    <s v="Treasury"/>
    <s v="Treasury Agency 1"/>
    <x v="3"/>
    <s v="Full-Time"/>
    <x v="1"/>
    <n v="244"/>
  </r>
  <r>
    <s v="Treasury"/>
    <s v="Treasury Agency 2"/>
    <x v="3"/>
    <s v="Full-Time"/>
    <x v="1"/>
    <n v="19"/>
  </r>
  <r>
    <s v="Treasury"/>
    <s v="Treasury Agency 3"/>
    <x v="3"/>
    <s v="Full-Time"/>
    <x v="1"/>
    <n v="270"/>
  </r>
  <r>
    <s v="Education"/>
    <s v="Education Agency 1"/>
    <x v="3"/>
    <s v="Part-Time"/>
    <x v="0"/>
    <n v="36"/>
  </r>
  <r>
    <s v="Education"/>
    <s v="Education Agency 2"/>
    <x v="3"/>
    <s v="Part-Time"/>
    <x v="0"/>
    <n v="746"/>
  </r>
  <r>
    <s v="Education"/>
    <s v="Education Agency 3"/>
    <x v="3"/>
    <s v="Part-Time"/>
    <x v="0"/>
    <n v="19415"/>
  </r>
  <r>
    <s v="Education"/>
    <s v="Education Agency 4"/>
    <x v="3"/>
    <s v="Part-Time"/>
    <x v="0"/>
    <n v="18944"/>
  </r>
  <r>
    <s v="Family &amp; Community Services"/>
    <s v="Family &amp; Community Services Agency 1"/>
    <x v="3"/>
    <s v="Part-Time"/>
    <x v="0"/>
    <n v="2726"/>
  </r>
  <r>
    <s v="Family &amp; Community Services"/>
    <s v="Family &amp; Community Services Agency 2"/>
    <x v="3"/>
    <s v="Part-Time"/>
    <x v="0"/>
    <n v="6"/>
  </r>
  <r>
    <s v="Family &amp; Community Services"/>
    <s v="Family &amp; Community Services Agency 3"/>
    <x v="3"/>
    <s v="Part-Time"/>
    <x v="0"/>
    <n v="22"/>
  </r>
  <r>
    <s v="Finance, Services &amp; Innovation"/>
    <s v="Finance, Services &amp; Innovation Agency 1"/>
    <x v="3"/>
    <s v="Part-Time"/>
    <x v="0"/>
    <n v="914"/>
  </r>
  <r>
    <s v="Finance, Services &amp; Innovation"/>
    <s v="Finance, Services &amp; Innovation Agency 2"/>
    <x v="3"/>
    <s v="Part-Time"/>
    <x v="0"/>
    <n v="490"/>
  </r>
  <r>
    <s v="Health"/>
    <s v="Health Agency 1"/>
    <x v="3"/>
    <s v="Part-Time"/>
    <x v="0"/>
    <n v="22"/>
  </r>
  <r>
    <s v="Health"/>
    <s v="Health Agency 10"/>
    <x v="3"/>
    <s v="Part-Time"/>
    <x v="0"/>
    <n v="10"/>
  </r>
  <r>
    <s v="Health"/>
    <s v="Health Agency 11"/>
    <x v="3"/>
    <s v="Part-Time"/>
    <x v="0"/>
    <n v="28"/>
  </r>
  <r>
    <s v="Health"/>
    <s v="Health Agency 12"/>
    <x v="3"/>
    <s v="Part-Time"/>
    <x v="0"/>
    <n v="6"/>
  </r>
  <r>
    <s v="Health"/>
    <s v="Health Agency 13"/>
    <x v="3"/>
    <s v="Part-Time"/>
    <x v="0"/>
    <n v="1242"/>
  </r>
  <r>
    <s v="Health"/>
    <s v="Health Agency 14"/>
    <x v="3"/>
    <s v="Part-Time"/>
    <x v="0"/>
    <n v="6"/>
  </r>
  <r>
    <s v="Health"/>
    <s v="Health Agency 15"/>
    <x v="3"/>
    <s v="Part-Time"/>
    <x v="0"/>
    <n v="8"/>
  </r>
  <r>
    <s v="Health"/>
    <s v="Health Agency 16"/>
    <x v="3"/>
    <s v="Part-Time"/>
    <x v="0"/>
    <n v="1815"/>
  </r>
  <r>
    <s v="Health"/>
    <s v="Health Agency 17"/>
    <x v="3"/>
    <s v="Part-Time"/>
    <x v="0"/>
    <n v="5616"/>
  </r>
  <r>
    <s v="Health"/>
    <s v="Health Agency 18"/>
    <x v="3"/>
    <s v="Part-Time"/>
    <x v="0"/>
    <n v="2303"/>
  </r>
  <r>
    <s v="Health"/>
    <s v="Health Agency 19"/>
    <x v="3"/>
    <s v="Part-Time"/>
    <x v="0"/>
    <n v="351"/>
  </r>
  <r>
    <s v="Health"/>
    <s v="Health Agency 2"/>
    <x v="3"/>
    <s v="Part-Time"/>
    <x v="0"/>
    <n v="409"/>
  </r>
  <r>
    <s v="Health"/>
    <s v="Health Agency 20"/>
    <x v="3"/>
    <s v="Part-Time"/>
    <x v="0"/>
    <n v="6"/>
  </r>
  <r>
    <s v="Health"/>
    <s v="Health Agency 21"/>
    <x v="3"/>
    <s v="Part-Time"/>
    <x v="0"/>
    <n v="1514"/>
  </r>
  <r>
    <s v="Health"/>
    <s v="Health Agency 22"/>
    <x v="3"/>
    <s v="Part-Time"/>
    <x v="0"/>
    <n v="38"/>
  </r>
  <r>
    <s v="Health"/>
    <s v="Health Agency 23"/>
    <x v="3"/>
    <s v="Part-Time"/>
    <x v="0"/>
    <n v="1468"/>
  </r>
  <r>
    <s v="Health"/>
    <s v="Health Agency 24"/>
    <x v="3"/>
    <s v="Part-Time"/>
    <x v="0"/>
    <n v="1371"/>
  </r>
  <r>
    <s v="Health"/>
    <s v="Health Agency 25"/>
    <x v="3"/>
    <s v="Part-Time"/>
    <x v="0"/>
    <n v="2334"/>
  </r>
  <r>
    <s v="Health"/>
    <s v="Health Agency 26"/>
    <x v="3"/>
    <s v="Part-Time"/>
    <x v="0"/>
    <n v="2991"/>
  </r>
  <r>
    <s v="Health"/>
    <s v="Health Agency 27"/>
    <x v="3"/>
    <s v="Part-Time"/>
    <x v="0"/>
    <n v="2968"/>
  </r>
  <r>
    <s v="Health"/>
    <s v="Health Agency 28"/>
    <x v="3"/>
    <s v="Part-Time"/>
    <x v="0"/>
    <n v="2633"/>
  </r>
  <r>
    <s v="Health"/>
    <s v="Health Agency 29"/>
    <x v="3"/>
    <s v="Part-Time"/>
    <x v="0"/>
    <n v="1175"/>
  </r>
  <r>
    <s v="Health"/>
    <s v="Health Agency 3"/>
    <x v="3"/>
    <s v="Part-Time"/>
    <x v="0"/>
    <n v="151"/>
  </r>
  <r>
    <s v="Health"/>
    <s v="Health Agency 30"/>
    <x v="3"/>
    <s v="Part-Time"/>
    <x v="0"/>
    <n v="1659"/>
  </r>
  <r>
    <s v="Health"/>
    <s v="Health Agency 31"/>
    <x v="3"/>
    <s v="Part-Time"/>
    <x v="0"/>
    <n v="2465"/>
  </r>
  <r>
    <s v="Health"/>
    <s v="Health Agency 32"/>
    <x v="3"/>
    <s v="Part-Time"/>
    <x v="0"/>
    <n v="1817"/>
  </r>
  <r>
    <s v="Health"/>
    <s v="Health Agency 33"/>
    <x v="3"/>
    <s v="Part-Time"/>
    <x v="0"/>
    <n v="2481"/>
  </r>
  <r>
    <s v="Health"/>
    <s v="Health Agency 4"/>
    <x v="3"/>
    <s v="Part-Time"/>
    <x v="0"/>
    <n v="5"/>
  </r>
  <r>
    <s v="Health"/>
    <s v="Health Agency 5"/>
    <x v="3"/>
    <s v="Part-Time"/>
    <x v="0"/>
    <n v="39"/>
  </r>
  <r>
    <s v="Health"/>
    <s v="Health Agency 6"/>
    <x v="3"/>
    <s v="Part-Time"/>
    <x v="0"/>
    <n v="2147"/>
  </r>
  <r>
    <s v="Health"/>
    <s v="Health Agency 7"/>
    <x v="3"/>
    <s v="Part-Time"/>
    <x v="0"/>
    <n v="8"/>
  </r>
  <r>
    <s v="Health"/>
    <s v="Health Agency 8"/>
    <x v="3"/>
    <s v="Part-Time"/>
    <x v="0"/>
    <n v="15"/>
  </r>
  <r>
    <s v="Health"/>
    <s v="Health Agency 9"/>
    <x v="3"/>
    <s v="Part-Time"/>
    <x v="0"/>
    <n v="158"/>
  </r>
  <r>
    <s v="Industry"/>
    <s v="Industry Agency 1"/>
    <x v="3"/>
    <s v="Part-Time"/>
    <x v="0"/>
    <n v="390"/>
  </r>
  <r>
    <s v="Industry"/>
    <s v="Industry Agency 2"/>
    <x v="3"/>
    <s v="Part-Time"/>
    <x v="0"/>
    <n v="5"/>
  </r>
  <r>
    <s v="Industry"/>
    <s v="Industry Agency 3"/>
    <x v="3"/>
    <s v="Part-Time"/>
    <x v="0"/>
    <n v="58"/>
  </r>
  <r>
    <s v="Industry"/>
    <s v="Industry Agency 4"/>
    <x v="3"/>
    <s v="Part-Time"/>
    <x v="0"/>
    <n v="19"/>
  </r>
  <r>
    <s v="Industry"/>
    <s v="Industry Agency 5"/>
    <x v="3"/>
    <s v="Part-Time"/>
    <x v="0"/>
    <n v="153"/>
  </r>
  <r>
    <s v="Industry"/>
    <s v="Industry Agency 6"/>
    <x v="3"/>
    <s v="Part-Time"/>
    <x v="0"/>
    <n v="15"/>
  </r>
  <r>
    <s v="Industry"/>
    <s v="Industry Agency 7"/>
    <x v="3"/>
    <s v="Part-Time"/>
    <x v="0"/>
    <n v="883"/>
  </r>
  <r>
    <s v="Industry"/>
    <s v="Industry Agency 8"/>
    <x v="3"/>
    <s v="Part-Time"/>
    <x v="0"/>
    <n v="44"/>
  </r>
  <r>
    <s v="Justice"/>
    <s v="Justice Agency 1"/>
    <x v="3"/>
    <s v="Part-Time"/>
    <x v="0"/>
    <n v="33"/>
  </r>
  <r>
    <s v="Justice"/>
    <s v="Justice Agency 10"/>
    <x v="3"/>
    <s v="Part-Time"/>
    <x v="0"/>
    <n v="97"/>
  </r>
  <r>
    <s v="Justice"/>
    <s v="Justice Agency 11"/>
    <x v="3"/>
    <s v="Part-Time"/>
    <x v="0"/>
    <n v="57"/>
  </r>
  <r>
    <s v="Justice"/>
    <s v="Justice Agency 12"/>
    <x v="3"/>
    <s v="Part-Time"/>
    <x v="0"/>
    <n v="33"/>
  </r>
  <r>
    <s v="Justice"/>
    <s v="Justice Agency 13"/>
    <x v="3"/>
    <s v="Part-Time"/>
    <x v="0"/>
    <n v="6"/>
  </r>
  <r>
    <s v="Justice"/>
    <s v="Justice Agency 14"/>
    <x v="3"/>
    <s v="Part-Time"/>
    <x v="0"/>
    <n v="35"/>
  </r>
  <r>
    <s v="Justice"/>
    <s v="Justice Agency 2"/>
    <x v="3"/>
    <s v="Part-Time"/>
    <x v="0"/>
    <n v="86"/>
  </r>
  <r>
    <s v="Justice"/>
    <s v="Justice Agency 3"/>
    <x v="3"/>
    <s v="Part-Time"/>
    <x v="0"/>
    <n v="882"/>
  </r>
  <r>
    <s v="Justice"/>
    <s v="Justice Agency 4"/>
    <x v="3"/>
    <s v="Part-Time"/>
    <x v="0"/>
    <n v="11"/>
  </r>
  <r>
    <s v="Justice"/>
    <s v="Justice Agency 5"/>
    <x v="3"/>
    <s v="Part-Time"/>
    <x v="0"/>
    <n v="7"/>
  </r>
  <r>
    <s v="Justice"/>
    <s v="Justice Agency 6"/>
    <x v="3"/>
    <s v="Part-Time"/>
    <x v="0"/>
    <n v="267"/>
  </r>
  <r>
    <s v="Justice"/>
    <s v="Justice Agency 7"/>
    <x v="3"/>
    <s v="Part-Time"/>
    <x v="0"/>
    <n v="69"/>
  </r>
  <r>
    <s v="Justice"/>
    <s v="Justice Agency 8"/>
    <x v="3"/>
    <s v="Part-Time"/>
    <x v="0"/>
    <n v="22"/>
  </r>
  <r>
    <s v="Justice"/>
    <s v="Justice Agency 9"/>
    <x v="3"/>
    <s v="Part-Time"/>
    <x v="0"/>
    <n v="1900"/>
  </r>
  <r>
    <s v="Planning &amp; Environment"/>
    <s v="Planning &amp; Environment Agency 1"/>
    <x v="3"/>
    <s v="Part-Time"/>
    <x v="0"/>
    <n v="63"/>
  </r>
  <r>
    <s v="Planning &amp; Environment"/>
    <s v="Planning &amp; Environment Agency 2"/>
    <x v="3"/>
    <s v="Part-Time"/>
    <x v="0"/>
    <n v="161"/>
  </r>
  <r>
    <s v="Planning &amp; Environment"/>
    <s v="Planning &amp; Environment Agency 3"/>
    <x v="3"/>
    <s v="Part-Time"/>
    <x v="0"/>
    <n v="92"/>
  </r>
  <r>
    <s v="Planning &amp; Environment"/>
    <s v="Planning &amp; Environment Agency 4"/>
    <x v="3"/>
    <s v="Part-Time"/>
    <x v="0"/>
    <n v="16"/>
  </r>
  <r>
    <s v="Planning &amp; Environment"/>
    <s v="Planning &amp; Environment Agency 5"/>
    <x v="3"/>
    <s v="Part-Time"/>
    <x v="0"/>
    <n v="649"/>
  </r>
  <r>
    <s v="Planning &amp; Environment"/>
    <s v="Planning &amp; Environment Agency 6"/>
    <x v="3"/>
    <s v="Part-Time"/>
    <x v="0"/>
    <n v="17"/>
  </r>
  <r>
    <s v="Planning &amp; Environment"/>
    <s v="Planning &amp; Environment Agency 7"/>
    <x v="3"/>
    <s v="Part-Time"/>
    <x v="0"/>
    <n v="123"/>
  </r>
  <r>
    <s v="Planning &amp; Environment"/>
    <s v="Planning &amp; Environment Agency 8"/>
    <x v="3"/>
    <s v="Part-Time"/>
    <x v="0"/>
    <n v="135"/>
  </r>
  <r>
    <s v="Premier &amp; Cabinet"/>
    <s v="Premier &amp; Cabinet Agency 1"/>
    <x v="3"/>
    <s v="Part-Time"/>
    <x v="0"/>
    <n v="6"/>
  </r>
  <r>
    <s v="Premier &amp; Cabinet"/>
    <s v="Premier &amp; Cabinet Agency 10"/>
    <x v="3"/>
    <s v="Part-Time"/>
    <x v="0"/>
    <n v="10"/>
  </r>
  <r>
    <s v="Premier &amp; Cabinet"/>
    <s v="Premier &amp; Cabinet Agency 11"/>
    <x v="3"/>
    <s v="Part-Time"/>
    <x v="0"/>
    <n v="17"/>
  </r>
  <r>
    <s v="Premier &amp; Cabinet"/>
    <s v="Premier &amp; Cabinet Agency 2"/>
    <x v="3"/>
    <s v="Part-Time"/>
    <x v="0"/>
    <n v="80"/>
  </r>
  <r>
    <s v="Premier &amp; Cabinet"/>
    <s v="Premier &amp; Cabinet Agency 3"/>
    <x v="3"/>
    <s v="Part-Time"/>
    <x v="0"/>
    <n v="18"/>
  </r>
  <r>
    <s v="Premier &amp; Cabinet"/>
    <s v="Premier &amp; Cabinet Agency 4"/>
    <x v="3"/>
    <s v="Part-Time"/>
    <x v="0"/>
    <n v="27"/>
  </r>
  <r>
    <s v="Premier &amp; Cabinet"/>
    <s v="Premier &amp; Cabinet Agency 5"/>
    <x v="3"/>
    <s v="Part-Time"/>
    <x v="0"/>
    <n v="10"/>
  </r>
  <r>
    <s v="Premier &amp; Cabinet"/>
    <s v="Premier &amp; Cabinet Agency 6"/>
    <x v="3"/>
    <s v="Part-Time"/>
    <x v="0"/>
    <n v="6"/>
  </r>
  <r>
    <s v="Premier &amp; Cabinet"/>
    <s v="Premier &amp; Cabinet Agency 7"/>
    <x v="3"/>
    <s v="Part-Time"/>
    <x v="0"/>
    <n v="6"/>
  </r>
  <r>
    <s v="Premier &amp; Cabinet"/>
    <s v="Premier &amp; Cabinet Agency 8"/>
    <x v="3"/>
    <s v="Part-Time"/>
    <x v="0"/>
    <n v="58"/>
  </r>
  <r>
    <s v="Premier &amp; Cabinet"/>
    <s v="Premier &amp; Cabinet Agency 9"/>
    <x v="3"/>
    <s v="Part-Time"/>
    <x v="0"/>
    <n v="50"/>
  </r>
  <r>
    <s v="Transport"/>
    <s v="Transport Agency 1"/>
    <x v="3"/>
    <s v="Part-Time"/>
    <x v="0"/>
    <n v="132"/>
  </r>
  <r>
    <s v="Transport"/>
    <s v="Transport Agency 2"/>
    <x v="3"/>
    <s v="Part-Time"/>
    <x v="0"/>
    <n v="25"/>
  </r>
  <r>
    <s v="Transport"/>
    <s v="Transport Agency 3"/>
    <x v="3"/>
    <s v="Part-Time"/>
    <x v="0"/>
    <n v="783"/>
  </r>
  <r>
    <s v="Transport"/>
    <s v="Transport Agency 4"/>
    <x v="3"/>
    <s v="Part-Time"/>
    <x v="0"/>
    <n v="79"/>
  </r>
  <r>
    <s v="Transport"/>
    <s v="Transport Agency 5"/>
    <x v="3"/>
    <s v="Part-Time"/>
    <x v="0"/>
    <n v="206"/>
  </r>
  <r>
    <s v="Transport"/>
    <s v="Transport Agency 6"/>
    <x v="3"/>
    <s v="Part-Time"/>
    <x v="0"/>
    <n v="205"/>
  </r>
  <r>
    <s v="Treasury"/>
    <s v="Treasury Agency 1"/>
    <x v="3"/>
    <s v="Part-Time"/>
    <x v="0"/>
    <n v="69"/>
  </r>
  <r>
    <s v="Treasury"/>
    <s v="Treasury Agency 2"/>
    <x v="3"/>
    <s v="Part-Time"/>
    <x v="0"/>
    <n v="6"/>
  </r>
  <r>
    <s v="Treasury"/>
    <s v="Treasury Agency 3"/>
    <x v="3"/>
    <s v="Part-Time"/>
    <x v="0"/>
    <n v="42"/>
  </r>
  <r>
    <s v="Education"/>
    <s v="Education Agency 1"/>
    <x v="3"/>
    <s v="Part-Time"/>
    <x v="1"/>
    <n v="6"/>
  </r>
  <r>
    <s v="Education"/>
    <s v="Education Agency 2"/>
    <x v="3"/>
    <s v="Part-Time"/>
    <x v="1"/>
    <n v="1712"/>
  </r>
  <r>
    <s v="Education"/>
    <s v="Education Agency 3"/>
    <x v="3"/>
    <s v="Part-Time"/>
    <x v="1"/>
    <n v="2211"/>
  </r>
  <r>
    <s v="Education"/>
    <s v="Education Agency 4"/>
    <x v="3"/>
    <s v="Part-Time"/>
    <x v="1"/>
    <n v="3512"/>
  </r>
  <r>
    <s v="Family &amp; Community Services"/>
    <s v="Family &amp; Community Services Agency 1"/>
    <x v="3"/>
    <s v="Part-Time"/>
    <x v="1"/>
    <n v="722"/>
  </r>
  <r>
    <s v="Family &amp; Community Services"/>
    <s v="Family &amp; Community Services Agency 2"/>
    <x v="3"/>
    <s v="Part-Time"/>
    <x v="1"/>
    <n v="5"/>
  </r>
  <r>
    <s v="Family &amp; Community Services"/>
    <s v="Family &amp; Community Services Agency 3"/>
    <x v="3"/>
    <s v="Part-Time"/>
    <x v="1"/>
    <n v="5"/>
  </r>
  <r>
    <s v="Finance, Services &amp; Innovation"/>
    <s v="Finance, Services &amp; Innovation Agency 1"/>
    <x v="3"/>
    <s v="Part-Time"/>
    <x v="1"/>
    <n v="351"/>
  </r>
  <r>
    <s v="Finance, Services &amp; Innovation"/>
    <s v="Finance, Services &amp; Innovation Agency 2"/>
    <x v="3"/>
    <s v="Part-Time"/>
    <x v="1"/>
    <n v="91"/>
  </r>
  <r>
    <s v="Health"/>
    <s v="Health Agency 1"/>
    <x v="3"/>
    <s v="Part-Time"/>
    <x v="1"/>
    <n v="6"/>
  </r>
  <r>
    <s v="Health"/>
    <s v="Health Agency 10"/>
    <x v="3"/>
    <s v="Part-Time"/>
    <x v="1"/>
    <n v="5"/>
  </r>
  <r>
    <s v="Health"/>
    <s v="Health Agency 11"/>
    <x v="3"/>
    <s v="Part-Time"/>
    <x v="1"/>
    <n v="10"/>
  </r>
  <r>
    <s v="Health"/>
    <s v="Health Agency 12"/>
    <x v="3"/>
    <s v="Part-Time"/>
    <x v="1"/>
    <n v="5"/>
  </r>
  <r>
    <s v="Health"/>
    <s v="Health Agency 13"/>
    <x v="3"/>
    <s v="Part-Time"/>
    <x v="1"/>
    <n v="216"/>
  </r>
  <r>
    <s v="Health"/>
    <s v="Health Agency 14"/>
    <x v="3"/>
    <s v="Part-Time"/>
    <x v="1"/>
    <n v="5"/>
  </r>
  <r>
    <s v="Health"/>
    <s v="Health Agency 15"/>
    <x v="3"/>
    <s v="Part-Time"/>
    <x v="1"/>
    <n v="6"/>
  </r>
  <r>
    <s v="Health"/>
    <s v="Health Agency 16"/>
    <x v="3"/>
    <s v="Part-Time"/>
    <x v="1"/>
    <n v="409"/>
  </r>
  <r>
    <s v="Health"/>
    <s v="Health Agency 17"/>
    <x v="3"/>
    <s v="Part-Time"/>
    <x v="1"/>
    <n v="585"/>
  </r>
  <r>
    <s v="Health"/>
    <s v="Health Agency 18"/>
    <x v="3"/>
    <s v="Part-Time"/>
    <x v="1"/>
    <n v="300"/>
  </r>
  <r>
    <s v="Health"/>
    <s v="Health Agency 19"/>
    <x v="3"/>
    <s v="Part-Time"/>
    <x v="1"/>
    <n v="92"/>
  </r>
  <r>
    <s v="Health"/>
    <s v="Health Agency 2"/>
    <x v="3"/>
    <s v="Part-Time"/>
    <x v="1"/>
    <n v="41"/>
  </r>
  <r>
    <s v="Health"/>
    <s v="Health Agency 20"/>
    <x v="3"/>
    <s v="Part-Time"/>
    <x v="1"/>
    <n v="6"/>
  </r>
  <r>
    <s v="Health"/>
    <s v="Health Agency 21"/>
    <x v="3"/>
    <s v="Part-Time"/>
    <x v="1"/>
    <n v="281"/>
  </r>
  <r>
    <s v="Health"/>
    <s v="Health Agency 22"/>
    <x v="3"/>
    <s v="Part-Time"/>
    <x v="1"/>
    <n v="6"/>
  </r>
  <r>
    <s v="Health"/>
    <s v="Health Agency 23"/>
    <x v="3"/>
    <s v="Part-Time"/>
    <x v="1"/>
    <n v="84"/>
  </r>
  <r>
    <s v="Health"/>
    <s v="Health Agency 24"/>
    <x v="3"/>
    <s v="Part-Time"/>
    <x v="1"/>
    <n v="217"/>
  </r>
  <r>
    <s v="Health"/>
    <s v="Health Agency 25"/>
    <x v="3"/>
    <s v="Part-Time"/>
    <x v="1"/>
    <n v="411"/>
  </r>
  <r>
    <s v="Health"/>
    <s v="Health Agency 26"/>
    <x v="3"/>
    <s v="Part-Time"/>
    <x v="1"/>
    <n v="544"/>
  </r>
  <r>
    <s v="Health"/>
    <s v="Health Agency 27"/>
    <x v="3"/>
    <s v="Part-Time"/>
    <x v="1"/>
    <n v="534"/>
  </r>
  <r>
    <s v="Health"/>
    <s v="Health Agency 28"/>
    <x v="3"/>
    <s v="Part-Time"/>
    <x v="1"/>
    <n v="454"/>
  </r>
  <r>
    <s v="Health"/>
    <s v="Health Agency 29"/>
    <x v="3"/>
    <s v="Part-Time"/>
    <x v="1"/>
    <n v="159"/>
  </r>
  <r>
    <s v="Health"/>
    <s v="Health Agency 3"/>
    <x v="3"/>
    <s v="Part-Time"/>
    <x v="1"/>
    <n v="94"/>
  </r>
  <r>
    <s v="Health"/>
    <s v="Health Agency 30"/>
    <x v="3"/>
    <s v="Part-Time"/>
    <x v="1"/>
    <n v="223"/>
  </r>
  <r>
    <s v="Health"/>
    <s v="Health Agency 31"/>
    <x v="3"/>
    <s v="Part-Time"/>
    <x v="1"/>
    <n v="854"/>
  </r>
  <r>
    <s v="Health"/>
    <s v="Health Agency 32"/>
    <x v="3"/>
    <s v="Part-Time"/>
    <x v="1"/>
    <n v="153"/>
  </r>
  <r>
    <s v="Health"/>
    <s v="Health Agency 33"/>
    <x v="3"/>
    <s v="Part-Time"/>
    <x v="1"/>
    <n v="454"/>
  </r>
  <r>
    <s v="Health"/>
    <s v="Health Agency 4"/>
    <x v="3"/>
    <s v="Part-Time"/>
    <x v="1"/>
    <n v="6"/>
  </r>
  <r>
    <s v="Health"/>
    <s v="Health Agency 5"/>
    <x v="3"/>
    <s v="Part-Time"/>
    <x v="1"/>
    <n v="6"/>
  </r>
  <r>
    <s v="Health"/>
    <s v="Health Agency 6"/>
    <x v="3"/>
    <s v="Part-Time"/>
    <x v="1"/>
    <n v="299"/>
  </r>
  <r>
    <s v="Health"/>
    <s v="Health Agency 7"/>
    <x v="3"/>
    <s v="Part-Time"/>
    <x v="1"/>
    <n v="6"/>
  </r>
  <r>
    <s v="Health"/>
    <s v="Health Agency 8"/>
    <x v="3"/>
    <s v="Part-Time"/>
    <x v="1"/>
    <n v="6"/>
  </r>
  <r>
    <s v="Health"/>
    <s v="Health Agency 9"/>
    <x v="3"/>
    <s v="Part-Time"/>
    <x v="1"/>
    <n v="7"/>
  </r>
  <r>
    <s v="Industry"/>
    <s v="Industry Agency 1"/>
    <x v="3"/>
    <s v="Part-Time"/>
    <x v="1"/>
    <n v="52"/>
  </r>
  <r>
    <s v="Industry"/>
    <s v="Industry Agency 2"/>
    <x v="3"/>
    <s v="Part-Time"/>
    <x v="1"/>
    <n v="5"/>
  </r>
  <r>
    <s v="Industry"/>
    <s v="Industry Agency 3"/>
    <x v="3"/>
    <s v="Part-Time"/>
    <x v="1"/>
    <n v="7"/>
  </r>
  <r>
    <s v="Industry"/>
    <s v="Industry Agency 4"/>
    <x v="3"/>
    <s v="Part-Time"/>
    <x v="1"/>
    <n v="6"/>
  </r>
  <r>
    <s v="Industry"/>
    <s v="Industry Agency 5"/>
    <x v="3"/>
    <s v="Part-Time"/>
    <x v="1"/>
    <n v="33"/>
  </r>
  <r>
    <s v="Industry"/>
    <s v="Industry Agency 6"/>
    <x v="3"/>
    <s v="Part-Time"/>
    <x v="1"/>
    <n v="9"/>
  </r>
  <r>
    <s v="Industry"/>
    <s v="Industry Agency 7"/>
    <x v="3"/>
    <s v="Part-Time"/>
    <x v="1"/>
    <n v="219"/>
  </r>
  <r>
    <s v="Industry"/>
    <s v="Industry Agency 8"/>
    <x v="3"/>
    <s v="Part-Time"/>
    <x v="1"/>
    <n v="6"/>
  </r>
  <r>
    <s v="Justice"/>
    <s v="Justice Agency 1"/>
    <x v="3"/>
    <s v="Part-Time"/>
    <x v="1"/>
    <n v="11"/>
  </r>
  <r>
    <s v="Justice"/>
    <s v="Justice Agency 10"/>
    <x v="3"/>
    <s v="Part-Time"/>
    <x v="1"/>
    <n v="6"/>
  </r>
  <r>
    <s v="Justice"/>
    <s v="Justice Agency 11"/>
    <x v="3"/>
    <s v="Part-Time"/>
    <x v="1"/>
    <n v="6"/>
  </r>
  <r>
    <s v="Justice"/>
    <s v="Justice Agency 12"/>
    <x v="3"/>
    <s v="Part-Time"/>
    <x v="1"/>
    <n v="6"/>
  </r>
  <r>
    <s v="Justice"/>
    <s v="Justice Agency 13"/>
    <x v="3"/>
    <s v="Part-Time"/>
    <x v="1"/>
    <n v="6"/>
  </r>
  <r>
    <s v="Justice"/>
    <s v="Justice Agency 14"/>
    <x v="3"/>
    <s v="Part-Time"/>
    <x v="1"/>
    <n v="6"/>
  </r>
  <r>
    <s v="Justice"/>
    <s v="Justice Agency 2"/>
    <x v="3"/>
    <s v="Part-Time"/>
    <x v="1"/>
    <n v="6"/>
  </r>
  <r>
    <s v="Justice"/>
    <s v="Justice Agency 3"/>
    <x v="3"/>
    <s v="Part-Time"/>
    <x v="1"/>
    <n v="137"/>
  </r>
  <r>
    <s v="Justice"/>
    <s v="Justice Agency 4"/>
    <x v="3"/>
    <s v="Part-Time"/>
    <x v="1"/>
    <n v="354"/>
  </r>
  <r>
    <s v="Justice"/>
    <s v="Justice Agency 5"/>
    <x v="3"/>
    <s v="Part-Time"/>
    <x v="1"/>
    <n v="5"/>
  </r>
  <r>
    <s v="Justice"/>
    <s v="Justice Agency 6"/>
    <x v="3"/>
    <s v="Part-Time"/>
    <x v="1"/>
    <n v="26"/>
  </r>
  <r>
    <s v="Justice"/>
    <s v="Justice Agency 7"/>
    <x v="3"/>
    <s v="Part-Time"/>
    <x v="1"/>
    <n v="8"/>
  </r>
  <r>
    <s v="Justice"/>
    <s v="Justice Agency 8"/>
    <x v="3"/>
    <s v="Part-Time"/>
    <x v="1"/>
    <n v="6"/>
  </r>
  <r>
    <s v="Justice"/>
    <s v="Justice Agency 9"/>
    <x v="3"/>
    <s v="Part-Time"/>
    <x v="1"/>
    <n v="152"/>
  </r>
  <r>
    <s v="Planning &amp; Environment"/>
    <s v="Planning &amp; Environment Agency 1"/>
    <x v="3"/>
    <s v="Part-Time"/>
    <x v="1"/>
    <n v="17"/>
  </r>
  <r>
    <s v="Planning &amp; Environment"/>
    <s v="Planning &amp; Environment Agency 2"/>
    <x v="3"/>
    <s v="Part-Time"/>
    <x v="1"/>
    <n v="26"/>
  </r>
  <r>
    <s v="Planning &amp; Environment"/>
    <s v="Planning &amp; Environment Agency 3"/>
    <x v="3"/>
    <s v="Part-Time"/>
    <x v="1"/>
    <n v="16"/>
  </r>
  <r>
    <s v="Planning &amp; Environment"/>
    <s v="Planning &amp; Environment Agency 4"/>
    <x v="3"/>
    <s v="Part-Time"/>
    <x v="1"/>
    <n v="6"/>
  </r>
  <r>
    <s v="Planning &amp; Environment"/>
    <s v="Planning &amp; Environment Agency 5"/>
    <x v="3"/>
    <s v="Part-Time"/>
    <x v="1"/>
    <n v="141"/>
  </r>
  <r>
    <s v="Planning &amp; Environment"/>
    <s v="Planning &amp; Environment Agency 6"/>
    <x v="3"/>
    <s v="Part-Time"/>
    <x v="1"/>
    <n v="13"/>
  </r>
  <r>
    <s v="Planning &amp; Environment"/>
    <s v="Planning &amp; Environment Agency 7"/>
    <x v="3"/>
    <s v="Part-Time"/>
    <x v="1"/>
    <n v="85"/>
  </r>
  <r>
    <s v="Planning &amp; Environment"/>
    <s v="Planning &amp; Environment Agency 8"/>
    <x v="3"/>
    <s v="Part-Time"/>
    <x v="1"/>
    <n v="16"/>
  </r>
  <r>
    <s v="Premier &amp; Cabinet"/>
    <s v="Premier &amp; Cabinet Agency 1"/>
    <x v="3"/>
    <s v="Part-Time"/>
    <x v="1"/>
    <n v="6"/>
  </r>
  <r>
    <s v="Premier &amp; Cabinet"/>
    <s v="Premier &amp; Cabinet Agency 10"/>
    <x v="3"/>
    <s v="Part-Time"/>
    <x v="1"/>
    <n v="5"/>
  </r>
  <r>
    <s v="Premier &amp; Cabinet"/>
    <s v="Premier &amp; Cabinet Agency 11"/>
    <x v="3"/>
    <s v="Part-Time"/>
    <x v="1"/>
    <n v="6"/>
  </r>
  <r>
    <s v="Premier &amp; Cabinet"/>
    <s v="Premier &amp; Cabinet Agency 2"/>
    <x v="3"/>
    <s v="Part-Time"/>
    <x v="1"/>
    <n v="8"/>
  </r>
  <r>
    <s v="Premier &amp; Cabinet"/>
    <s v="Premier &amp; Cabinet Agency 3"/>
    <x v="3"/>
    <s v="Part-Time"/>
    <x v="1"/>
    <n v="5"/>
  </r>
  <r>
    <s v="Premier &amp; Cabinet"/>
    <s v="Premier &amp; Cabinet Agency 4"/>
    <x v="3"/>
    <s v="Part-Time"/>
    <x v="1"/>
    <n v="6"/>
  </r>
  <r>
    <s v="Premier &amp; Cabinet"/>
    <s v="Premier &amp; Cabinet Agency 5"/>
    <x v="3"/>
    <s v="Part-Time"/>
    <x v="1"/>
    <n v="10"/>
  </r>
  <r>
    <s v="Premier &amp; Cabinet"/>
    <s v="Premier &amp; Cabinet Agency 6"/>
    <x v="3"/>
    <s v="Part-Time"/>
    <x v="1"/>
    <n v="5"/>
  </r>
  <r>
    <s v="Premier &amp; Cabinet"/>
    <s v="Premier &amp; Cabinet Agency 7"/>
    <x v="3"/>
    <s v="Part-Time"/>
    <x v="1"/>
    <n v="5"/>
  </r>
  <r>
    <s v="Premier &amp; Cabinet"/>
    <s v="Premier &amp; Cabinet Agency 8"/>
    <x v="3"/>
    <s v="Part-Time"/>
    <x v="1"/>
    <n v="7"/>
  </r>
  <r>
    <s v="Premier &amp; Cabinet"/>
    <s v="Premier &amp; Cabinet Agency 9"/>
    <x v="3"/>
    <s v="Part-Time"/>
    <x v="1"/>
    <n v="6"/>
  </r>
  <r>
    <s v="Transport"/>
    <s v="Transport Agency 1"/>
    <x v="3"/>
    <s v="Part-Time"/>
    <x v="1"/>
    <n v="55"/>
  </r>
  <r>
    <s v="Transport"/>
    <s v="Transport Agency 2"/>
    <x v="3"/>
    <s v="Part-Time"/>
    <x v="1"/>
    <n v="11"/>
  </r>
  <r>
    <s v="Transport"/>
    <s v="Transport Agency 3"/>
    <x v="3"/>
    <s v="Part-Time"/>
    <x v="1"/>
    <n v="500"/>
  </r>
  <r>
    <s v="Transport"/>
    <s v="Transport Agency 4"/>
    <x v="3"/>
    <s v="Part-Time"/>
    <x v="1"/>
    <n v="526"/>
  </r>
  <r>
    <s v="Transport"/>
    <s v="Transport Agency 5"/>
    <x v="3"/>
    <s v="Part-Time"/>
    <x v="1"/>
    <n v="699"/>
  </r>
  <r>
    <s v="Transport"/>
    <s v="Transport Agency 6"/>
    <x v="3"/>
    <s v="Part-Time"/>
    <x v="1"/>
    <n v="338"/>
  </r>
  <r>
    <s v="Treasury"/>
    <s v="Treasury Agency 1"/>
    <x v="3"/>
    <s v="Part-Time"/>
    <x v="1"/>
    <n v="6"/>
  </r>
  <r>
    <s v="Treasury"/>
    <s v="Treasury Agency 2"/>
    <x v="3"/>
    <s v="Part-Time"/>
    <x v="1"/>
    <n v="5"/>
  </r>
  <r>
    <s v="Treasury"/>
    <s v="Treasury Agency 3"/>
    <x v="3"/>
    <s v="Part-Time"/>
    <x v="1"/>
    <n v="6"/>
  </r>
  <r>
    <s v="Education"/>
    <s v="Education Agency 1"/>
    <x v="4"/>
    <s v="Full-Time"/>
    <x v="0"/>
    <n v="247"/>
  </r>
  <r>
    <s v="Education"/>
    <s v="Education Agency 2"/>
    <x v="4"/>
    <s v="Full-Time"/>
    <x v="0"/>
    <n v="2666"/>
  </r>
  <r>
    <s v="Education"/>
    <s v="Education Agency 3"/>
    <x v="4"/>
    <s v="Full-Time"/>
    <x v="0"/>
    <n v="13"/>
  </r>
  <r>
    <s v="Education"/>
    <s v="Education Agency 4"/>
    <x v="4"/>
    <s v="Full-Time"/>
    <x v="0"/>
    <n v="41521"/>
  </r>
  <r>
    <s v="Family &amp; Community Services"/>
    <s v="Family &amp; Community Services Agency 1"/>
    <x v="4"/>
    <s v="Full-Time"/>
    <x v="0"/>
    <n v="6734"/>
  </r>
  <r>
    <s v="Family &amp; Community Services"/>
    <s v="Family &amp; Community Services Agency 2"/>
    <x v="4"/>
    <s v="Full-Time"/>
    <x v="0"/>
    <n v="43"/>
  </r>
  <r>
    <s v="Family &amp; Community Services"/>
    <s v="Family &amp; Community Services Agency 3"/>
    <x v="4"/>
    <s v="Full-Time"/>
    <x v="0"/>
    <n v="91"/>
  </r>
  <r>
    <s v="Finance, Services &amp; Innovation"/>
    <s v="Finance, Services &amp; Innovation Agency 1"/>
    <x v="4"/>
    <s v="Full-Time"/>
    <x v="0"/>
    <n v="2454"/>
  </r>
  <r>
    <s v="Finance, Services &amp; Innovation"/>
    <s v="Finance, Services &amp; Innovation Agency 2"/>
    <x v="4"/>
    <s v="Full-Time"/>
    <x v="0"/>
    <n v="1240"/>
  </r>
  <r>
    <s v="Health"/>
    <s v="Health Agency 1"/>
    <x v="4"/>
    <s v="Full-Time"/>
    <x v="0"/>
    <n v="102"/>
  </r>
  <r>
    <s v="Health"/>
    <s v="Health Agency 10"/>
    <x v="4"/>
    <s v="Full-Time"/>
    <x v="0"/>
    <n v="65"/>
  </r>
  <r>
    <s v="Health"/>
    <s v="Health Agency 11"/>
    <x v="4"/>
    <s v="Full-Time"/>
    <x v="0"/>
    <n v="116"/>
  </r>
  <r>
    <s v="Health"/>
    <s v="Health Agency 12"/>
    <x v="4"/>
    <s v="Full-Time"/>
    <x v="0"/>
    <n v="30"/>
  </r>
  <r>
    <s v="Health"/>
    <s v="Health Agency 13"/>
    <x v="4"/>
    <s v="Full-Time"/>
    <x v="0"/>
    <n v="2376"/>
  </r>
  <r>
    <s v="Health"/>
    <s v="Health Agency 14"/>
    <x v="4"/>
    <s v="Full-Time"/>
    <x v="0"/>
    <n v="106"/>
  </r>
  <r>
    <s v="Health"/>
    <s v="Health Agency 15"/>
    <x v="4"/>
    <s v="Full-Time"/>
    <x v="0"/>
    <n v="120"/>
  </r>
  <r>
    <s v="Health"/>
    <s v="Health Agency 16"/>
    <x v="4"/>
    <s v="Full-Time"/>
    <x v="0"/>
    <n v="3196"/>
  </r>
  <r>
    <s v="Health"/>
    <s v="Health Agency 17"/>
    <x v="4"/>
    <s v="Full-Time"/>
    <x v="0"/>
    <n v="6173"/>
  </r>
  <r>
    <s v="Health"/>
    <s v="Health Agency 18"/>
    <x v="4"/>
    <s v="Full-Time"/>
    <x v="0"/>
    <n v="2899"/>
  </r>
  <r>
    <s v="Health"/>
    <s v="Health Agency 19"/>
    <x v="4"/>
    <s v="Full-Time"/>
    <x v="0"/>
    <n v="766"/>
  </r>
  <r>
    <s v="Health"/>
    <s v="Health Agency 2"/>
    <x v="4"/>
    <s v="Full-Time"/>
    <x v="0"/>
    <n v="311"/>
  </r>
  <r>
    <s v="Health"/>
    <s v="Health Agency 20"/>
    <x v="4"/>
    <s v="Full-Time"/>
    <x v="0"/>
    <n v="18"/>
  </r>
  <r>
    <s v="Health"/>
    <s v="Health Agency 21"/>
    <x v="4"/>
    <s v="Full-Time"/>
    <x v="0"/>
    <n v="1499"/>
  </r>
  <r>
    <s v="Health"/>
    <s v="Health Agency 22"/>
    <x v="4"/>
    <s v="Full-Time"/>
    <x v="0"/>
    <n v="632"/>
  </r>
  <r>
    <s v="Health"/>
    <s v="Health Agency 23"/>
    <x v="4"/>
    <s v="Full-Time"/>
    <x v="0"/>
    <n v="1652"/>
  </r>
  <r>
    <s v="Health"/>
    <s v="Health Agency 24"/>
    <x v="4"/>
    <s v="Full-Time"/>
    <x v="0"/>
    <n v="2716"/>
  </r>
  <r>
    <s v="Health"/>
    <s v="Health Agency 25"/>
    <x v="4"/>
    <s v="Full-Time"/>
    <x v="0"/>
    <n v="1572"/>
  </r>
  <r>
    <s v="Health"/>
    <s v="Health Agency 26"/>
    <x v="4"/>
    <s v="Full-Time"/>
    <x v="0"/>
    <n v="5198"/>
  </r>
  <r>
    <s v="Health"/>
    <s v="Health Agency 27"/>
    <x v="4"/>
    <s v="Full-Time"/>
    <x v="0"/>
    <n v="6452"/>
  </r>
  <r>
    <s v="Health"/>
    <s v="Health Agency 28"/>
    <x v="4"/>
    <s v="Full-Time"/>
    <x v="0"/>
    <n v="6903"/>
  </r>
  <r>
    <s v="Health"/>
    <s v="Health Agency 29"/>
    <x v="4"/>
    <s v="Full-Time"/>
    <x v="0"/>
    <n v="929"/>
  </r>
  <r>
    <s v="Health"/>
    <s v="Health Agency 3"/>
    <x v="4"/>
    <s v="Full-Time"/>
    <x v="0"/>
    <n v="2012"/>
  </r>
  <r>
    <s v="Health"/>
    <s v="Health Agency 30"/>
    <x v="4"/>
    <s v="Full-Time"/>
    <x v="0"/>
    <n v="3130"/>
  </r>
  <r>
    <s v="Health"/>
    <s v="Health Agency 31"/>
    <x v="4"/>
    <s v="Full-Time"/>
    <x v="0"/>
    <n v="5121"/>
  </r>
  <r>
    <s v="Health"/>
    <s v="Health Agency 32"/>
    <x v="4"/>
    <s v="Full-Time"/>
    <x v="0"/>
    <n v="2836"/>
  </r>
  <r>
    <s v="Health"/>
    <s v="Health Agency 33"/>
    <x v="4"/>
    <s v="Full-Time"/>
    <x v="0"/>
    <n v="6866"/>
  </r>
  <r>
    <s v="Health"/>
    <s v="Health Agency 4"/>
    <x v="4"/>
    <s v="Full-Time"/>
    <x v="0"/>
    <n v="27"/>
  </r>
  <r>
    <s v="Health"/>
    <s v="Health Agency 5"/>
    <x v="4"/>
    <s v="Full-Time"/>
    <x v="0"/>
    <n v="175"/>
  </r>
  <r>
    <s v="Health"/>
    <s v="Health Agency 6"/>
    <x v="4"/>
    <s v="Full-Time"/>
    <x v="0"/>
    <n v="2852"/>
  </r>
  <r>
    <s v="Health"/>
    <s v="Health Agency 7"/>
    <x v="4"/>
    <s v="Full-Time"/>
    <x v="0"/>
    <n v="66"/>
  </r>
  <r>
    <s v="Health"/>
    <s v="Health Agency 8"/>
    <x v="4"/>
    <s v="Full-Time"/>
    <x v="0"/>
    <n v="308"/>
  </r>
  <r>
    <s v="Health"/>
    <s v="Health Agency 9"/>
    <x v="4"/>
    <s v="Full-Time"/>
    <x v="0"/>
    <n v="436"/>
  </r>
  <r>
    <s v="Industry"/>
    <s v="Industry Agency 1"/>
    <x v="4"/>
    <s v="Full-Time"/>
    <x v="0"/>
    <n v="1977"/>
  </r>
  <r>
    <s v="Industry"/>
    <s v="Industry Agency 2"/>
    <x v="4"/>
    <s v="Full-Time"/>
    <x v="0"/>
    <n v="126"/>
  </r>
  <r>
    <s v="Industry"/>
    <s v="Industry Agency 3"/>
    <x v="4"/>
    <s v="Full-Time"/>
    <x v="0"/>
    <n v="95"/>
  </r>
  <r>
    <s v="Industry"/>
    <s v="Industry Agency 4"/>
    <x v="4"/>
    <s v="Full-Time"/>
    <x v="0"/>
    <n v="28"/>
  </r>
  <r>
    <s v="Industry"/>
    <s v="Industry Agency 5"/>
    <x v="4"/>
    <s v="Full-Time"/>
    <x v="0"/>
    <n v="333"/>
  </r>
  <r>
    <s v="Industry"/>
    <s v="Industry Agency 6"/>
    <x v="4"/>
    <s v="Full-Time"/>
    <x v="0"/>
    <n v="33"/>
  </r>
  <r>
    <s v="Industry"/>
    <s v="Industry Agency 7"/>
    <x v="4"/>
    <s v="Full-Time"/>
    <x v="0"/>
    <n v="2941"/>
  </r>
  <r>
    <s v="Industry"/>
    <s v="Industry Agency 8"/>
    <x v="4"/>
    <s v="Full-Time"/>
    <x v="0"/>
    <n v="206"/>
  </r>
  <r>
    <s v="Justice"/>
    <s v="Justice Agency 1"/>
    <x v="4"/>
    <s v="Full-Time"/>
    <x v="0"/>
    <n v="92"/>
  </r>
  <r>
    <s v="Justice"/>
    <s v="Justice Agency 10"/>
    <x v="4"/>
    <s v="Full-Time"/>
    <x v="0"/>
    <n v="479"/>
  </r>
  <r>
    <s v="Justice"/>
    <s v="Justice Agency 11"/>
    <x v="4"/>
    <s v="Full-Time"/>
    <x v="0"/>
    <n v="291"/>
  </r>
  <r>
    <s v="Justice"/>
    <s v="Justice Agency 12"/>
    <x v="4"/>
    <s v="Full-Time"/>
    <x v="0"/>
    <n v="175"/>
  </r>
  <r>
    <s v="Justice"/>
    <s v="Justice Agency 13"/>
    <x v="4"/>
    <s v="Full-Time"/>
    <x v="0"/>
    <n v="15"/>
  </r>
  <r>
    <s v="Justice"/>
    <s v="Justice Agency 14"/>
    <x v="4"/>
    <s v="Full-Time"/>
    <x v="0"/>
    <n v="118"/>
  </r>
  <r>
    <s v="Justice"/>
    <s v="Justice Agency 2"/>
    <x v="4"/>
    <s v="Full-Time"/>
    <x v="0"/>
    <n v="236"/>
  </r>
  <r>
    <s v="Justice"/>
    <s v="Justice Agency 3"/>
    <x v="4"/>
    <s v="Full-Time"/>
    <x v="0"/>
    <n v="6446"/>
  </r>
  <r>
    <s v="Justice"/>
    <s v="Justice Agency 4"/>
    <x v="4"/>
    <s v="Full-Time"/>
    <x v="0"/>
    <n v="528"/>
  </r>
  <r>
    <s v="Justice"/>
    <s v="Justice Agency 5"/>
    <x v="4"/>
    <s v="Full-Time"/>
    <x v="0"/>
    <n v="10"/>
  </r>
  <r>
    <s v="Justice"/>
    <s v="Justice Agency 6"/>
    <x v="4"/>
    <s v="Full-Time"/>
    <x v="0"/>
    <n v="748"/>
  </r>
  <r>
    <s v="Justice"/>
    <s v="Justice Agency 7"/>
    <x v="4"/>
    <s v="Full-Time"/>
    <x v="0"/>
    <n v="172"/>
  </r>
  <r>
    <s v="Justice"/>
    <s v="Justice Agency 8"/>
    <x v="4"/>
    <s v="Full-Time"/>
    <x v="0"/>
    <n v="61"/>
  </r>
  <r>
    <s v="Justice"/>
    <s v="Justice Agency 9"/>
    <x v="4"/>
    <s v="Full-Time"/>
    <x v="0"/>
    <n v="6030"/>
  </r>
  <r>
    <s v="Planning &amp; Environment"/>
    <s v="Planning &amp; Environment Agency 1"/>
    <x v="4"/>
    <s v="Full-Time"/>
    <x v="0"/>
    <n v="106"/>
  </r>
  <r>
    <s v="Planning &amp; Environment"/>
    <s v="Planning &amp; Environment Agency 2"/>
    <x v="4"/>
    <s v="Full-Time"/>
    <x v="0"/>
    <n v="955"/>
  </r>
  <r>
    <s v="Planning &amp; Environment"/>
    <s v="Planning &amp; Environment Agency 3"/>
    <x v="4"/>
    <s v="Full-Time"/>
    <x v="0"/>
    <n v="288"/>
  </r>
  <r>
    <s v="Planning &amp; Environment"/>
    <s v="Planning &amp; Environment Agency 4"/>
    <x v="4"/>
    <s v="Full-Time"/>
    <x v="0"/>
    <n v="73"/>
  </r>
  <r>
    <s v="Planning &amp; Environment"/>
    <s v="Planning &amp; Environment Agency 5"/>
    <x v="4"/>
    <s v="Full-Time"/>
    <x v="0"/>
    <n v="1324"/>
  </r>
  <r>
    <s v="Planning &amp; Environment"/>
    <s v="Planning &amp; Environment Agency 6"/>
    <x v="4"/>
    <s v="Full-Time"/>
    <x v="0"/>
    <n v="54"/>
  </r>
  <r>
    <s v="Planning &amp; Environment"/>
    <s v="Planning &amp; Environment Agency 7"/>
    <x v="4"/>
    <s v="Full-Time"/>
    <x v="0"/>
    <n v="222"/>
  </r>
  <r>
    <s v="Planning &amp; Environment"/>
    <s v="Planning &amp; Environment Agency 8"/>
    <x v="4"/>
    <s v="Full-Time"/>
    <x v="0"/>
    <n v="792"/>
  </r>
  <r>
    <s v="Premier &amp; Cabinet"/>
    <s v="Premier &amp; Cabinet Agency 1"/>
    <x v="4"/>
    <s v="Full-Time"/>
    <x v="0"/>
    <n v="30"/>
  </r>
  <r>
    <s v="Premier &amp; Cabinet"/>
    <s v="Premier &amp; Cabinet Agency 10"/>
    <x v="4"/>
    <s v="Full-Time"/>
    <x v="0"/>
    <n v="30"/>
  </r>
  <r>
    <s v="Premier &amp; Cabinet"/>
    <s v="Premier &amp; Cabinet Agency 11"/>
    <x v="4"/>
    <s v="Full-Time"/>
    <x v="0"/>
    <n v="85"/>
  </r>
  <r>
    <s v="Premier &amp; Cabinet"/>
    <s v="Premier &amp; Cabinet Agency 2"/>
    <x v="4"/>
    <s v="Full-Time"/>
    <x v="0"/>
    <n v="407"/>
  </r>
  <r>
    <s v="Premier &amp; Cabinet"/>
    <s v="Premier &amp; Cabinet Agency 3"/>
    <x v="4"/>
    <s v="Full-Time"/>
    <x v="0"/>
    <n v="116"/>
  </r>
  <r>
    <s v="Premier &amp; Cabinet"/>
    <s v="Premier &amp; Cabinet Agency 4"/>
    <x v="4"/>
    <s v="Full-Time"/>
    <x v="0"/>
    <n v="55"/>
  </r>
  <r>
    <s v="Premier &amp; Cabinet"/>
    <s v="Premier &amp; Cabinet Agency 5"/>
    <x v="4"/>
    <s v="Full-Time"/>
    <x v="0"/>
    <n v="42"/>
  </r>
  <r>
    <s v="Premier &amp; Cabinet"/>
    <s v="Premier &amp; Cabinet Agency 6"/>
    <x v="4"/>
    <s v="Full-Time"/>
    <x v="0"/>
    <n v="10"/>
  </r>
  <r>
    <s v="Premier &amp; Cabinet"/>
    <s v="Premier &amp; Cabinet Agency 7"/>
    <x v="4"/>
    <s v="Full-Time"/>
    <x v="0"/>
    <n v="83"/>
  </r>
  <r>
    <s v="Premier &amp; Cabinet"/>
    <s v="Premier &amp; Cabinet Agency 8"/>
    <x v="4"/>
    <s v="Full-Time"/>
    <x v="0"/>
    <n v="391"/>
  </r>
  <r>
    <s v="Premier &amp; Cabinet"/>
    <s v="Premier &amp; Cabinet Agency 9"/>
    <x v="4"/>
    <s v="Full-Time"/>
    <x v="0"/>
    <n v="137"/>
  </r>
  <r>
    <s v="Transport"/>
    <s v="Transport Agency 1"/>
    <x v="4"/>
    <s v="Full-Time"/>
    <x v="0"/>
    <n v="472"/>
  </r>
  <r>
    <s v="Transport"/>
    <s v="Transport Agency 2"/>
    <x v="4"/>
    <s v="Full-Time"/>
    <x v="0"/>
    <n v="57"/>
  </r>
  <r>
    <s v="Transport"/>
    <s v="Transport Agency 3"/>
    <x v="4"/>
    <s v="Full-Time"/>
    <x v="0"/>
    <n v="1341"/>
  </r>
  <r>
    <s v="Transport"/>
    <s v="Transport Agency 4"/>
    <x v="4"/>
    <s v="Full-Time"/>
    <x v="0"/>
    <n v="262"/>
  </r>
  <r>
    <s v="Transport"/>
    <s v="Transport Agency 5"/>
    <x v="4"/>
    <s v="Full-Time"/>
    <x v="0"/>
    <n v="1922"/>
  </r>
  <r>
    <s v="Transport"/>
    <s v="Transport Agency 6"/>
    <x v="4"/>
    <s v="Full-Time"/>
    <x v="0"/>
    <n v="1983"/>
  </r>
  <r>
    <s v="Treasury"/>
    <s v="Treasury Agency 1"/>
    <x v="4"/>
    <s v="Full-Time"/>
    <x v="0"/>
    <n v="492"/>
  </r>
  <r>
    <s v="Treasury"/>
    <s v="Treasury Agency 2"/>
    <x v="4"/>
    <s v="Full-Time"/>
    <x v="0"/>
    <n v="21"/>
  </r>
  <r>
    <s v="Treasury"/>
    <s v="Treasury Agency 3"/>
    <x v="4"/>
    <s v="Full-Time"/>
    <x v="0"/>
    <n v="274"/>
  </r>
  <r>
    <s v="Education"/>
    <s v="Education Agency 1"/>
    <x v="4"/>
    <s v="Full-Time"/>
    <x v="1"/>
    <n v="123"/>
  </r>
  <r>
    <s v="Education"/>
    <s v="Education Agency 2"/>
    <x v="4"/>
    <s v="Full-Time"/>
    <x v="1"/>
    <n v="2294"/>
  </r>
  <r>
    <s v="Education"/>
    <s v="Education Agency 3"/>
    <x v="4"/>
    <s v="Full-Time"/>
    <x v="1"/>
    <n v="6"/>
  </r>
  <r>
    <s v="Education"/>
    <s v="Education Agency 4"/>
    <x v="4"/>
    <s v="Full-Time"/>
    <x v="1"/>
    <n v="13645"/>
  </r>
  <r>
    <s v="Family &amp; Community Services"/>
    <s v="Family &amp; Community Services Agency 1"/>
    <x v="4"/>
    <s v="Full-Time"/>
    <x v="1"/>
    <n v="2240"/>
  </r>
  <r>
    <s v="Family &amp; Community Services"/>
    <s v="Family &amp; Community Services Agency 2"/>
    <x v="4"/>
    <s v="Full-Time"/>
    <x v="1"/>
    <n v="20"/>
  </r>
  <r>
    <s v="Family &amp; Community Services"/>
    <s v="Family &amp; Community Services Agency 3"/>
    <x v="4"/>
    <s v="Full-Time"/>
    <x v="1"/>
    <n v="36"/>
  </r>
  <r>
    <s v="Finance, Services &amp; Innovation"/>
    <s v="Finance, Services &amp; Innovation Agency 1"/>
    <x v="4"/>
    <s v="Full-Time"/>
    <x v="1"/>
    <n v="2100"/>
  </r>
  <r>
    <s v="Finance, Services &amp; Innovation"/>
    <s v="Finance, Services &amp; Innovation Agency 2"/>
    <x v="4"/>
    <s v="Full-Time"/>
    <x v="1"/>
    <n v="666"/>
  </r>
  <r>
    <s v="Health"/>
    <s v="Health Agency 1"/>
    <x v="4"/>
    <s v="Full-Time"/>
    <x v="1"/>
    <n v="38"/>
  </r>
  <r>
    <s v="Health"/>
    <s v="Health Agency 10"/>
    <x v="4"/>
    <s v="Full-Time"/>
    <x v="1"/>
    <n v="28"/>
  </r>
  <r>
    <s v="Health"/>
    <s v="Health Agency 11"/>
    <x v="4"/>
    <s v="Full-Time"/>
    <x v="1"/>
    <n v="37"/>
  </r>
  <r>
    <s v="Health"/>
    <s v="Health Agency 12"/>
    <x v="4"/>
    <s v="Full-Time"/>
    <x v="1"/>
    <n v="36"/>
  </r>
  <r>
    <s v="Health"/>
    <s v="Health Agency 13"/>
    <x v="4"/>
    <s v="Full-Time"/>
    <x v="1"/>
    <n v="1193"/>
  </r>
  <r>
    <s v="Health"/>
    <s v="Health Agency 14"/>
    <x v="4"/>
    <s v="Full-Time"/>
    <x v="1"/>
    <n v="21"/>
  </r>
  <r>
    <s v="Health"/>
    <s v="Health Agency 15"/>
    <x v="4"/>
    <s v="Full-Time"/>
    <x v="1"/>
    <n v="74"/>
  </r>
  <r>
    <s v="Health"/>
    <s v="Health Agency 16"/>
    <x v="4"/>
    <s v="Full-Time"/>
    <x v="1"/>
    <n v="2034"/>
  </r>
  <r>
    <s v="Health"/>
    <s v="Health Agency 17"/>
    <x v="4"/>
    <s v="Full-Time"/>
    <x v="1"/>
    <n v="2217"/>
  </r>
  <r>
    <s v="Health"/>
    <s v="Health Agency 18"/>
    <x v="4"/>
    <s v="Full-Time"/>
    <x v="1"/>
    <n v="1214"/>
  </r>
  <r>
    <s v="Health"/>
    <s v="Health Agency 19"/>
    <x v="4"/>
    <s v="Full-Time"/>
    <x v="1"/>
    <n v="358"/>
  </r>
  <r>
    <s v="Health"/>
    <s v="Health Agency 2"/>
    <x v="4"/>
    <s v="Full-Time"/>
    <x v="1"/>
    <n v="96"/>
  </r>
  <r>
    <s v="Health"/>
    <s v="Health Agency 20"/>
    <x v="4"/>
    <s v="Full-Time"/>
    <x v="1"/>
    <n v="5"/>
  </r>
  <r>
    <s v="Health"/>
    <s v="Health Agency 21"/>
    <x v="4"/>
    <s v="Full-Time"/>
    <x v="1"/>
    <n v="622"/>
  </r>
  <r>
    <s v="Health"/>
    <s v="Health Agency 22"/>
    <x v="4"/>
    <s v="Full-Time"/>
    <x v="1"/>
    <n v="259"/>
  </r>
  <r>
    <s v="Health"/>
    <s v="Health Agency 23"/>
    <x v="4"/>
    <s v="Full-Time"/>
    <x v="1"/>
    <n v="531"/>
  </r>
  <r>
    <s v="Health"/>
    <s v="Health Agency 24"/>
    <x v="4"/>
    <s v="Full-Time"/>
    <x v="1"/>
    <n v="1115"/>
  </r>
  <r>
    <s v="Health"/>
    <s v="Health Agency 25"/>
    <x v="4"/>
    <s v="Full-Time"/>
    <x v="1"/>
    <n v="829"/>
  </r>
  <r>
    <s v="Health"/>
    <s v="Health Agency 26"/>
    <x v="4"/>
    <s v="Full-Time"/>
    <x v="1"/>
    <n v="2068"/>
  </r>
  <r>
    <s v="Health"/>
    <s v="Health Agency 27"/>
    <x v="4"/>
    <s v="Full-Time"/>
    <x v="1"/>
    <n v="2802"/>
  </r>
  <r>
    <s v="Health"/>
    <s v="Health Agency 28"/>
    <x v="4"/>
    <s v="Full-Time"/>
    <x v="1"/>
    <n v="2492"/>
  </r>
  <r>
    <s v="Health"/>
    <s v="Health Agency 29"/>
    <x v="4"/>
    <s v="Full-Time"/>
    <x v="1"/>
    <n v="355"/>
  </r>
  <r>
    <s v="Health"/>
    <s v="Health Agency 3"/>
    <x v="4"/>
    <s v="Full-Time"/>
    <x v="1"/>
    <n v="3080"/>
  </r>
  <r>
    <s v="Health"/>
    <s v="Health Agency 30"/>
    <x v="4"/>
    <s v="Full-Time"/>
    <x v="1"/>
    <n v="857"/>
  </r>
  <r>
    <s v="Health"/>
    <s v="Health Agency 31"/>
    <x v="4"/>
    <s v="Full-Time"/>
    <x v="1"/>
    <n v="2155"/>
  </r>
  <r>
    <s v="Health"/>
    <s v="Health Agency 32"/>
    <x v="4"/>
    <s v="Full-Time"/>
    <x v="1"/>
    <n v="1006"/>
  </r>
  <r>
    <s v="Health"/>
    <s v="Health Agency 33"/>
    <x v="4"/>
    <s v="Full-Time"/>
    <x v="1"/>
    <n v="2776"/>
  </r>
  <r>
    <s v="Health"/>
    <s v="Health Agency 4"/>
    <x v="4"/>
    <s v="Full-Time"/>
    <x v="1"/>
    <n v="14"/>
  </r>
  <r>
    <s v="Health"/>
    <s v="Health Agency 5"/>
    <x v="4"/>
    <s v="Full-Time"/>
    <x v="1"/>
    <n v="52"/>
  </r>
  <r>
    <s v="Health"/>
    <s v="Health Agency 6"/>
    <x v="4"/>
    <s v="Full-Time"/>
    <x v="1"/>
    <n v="1121"/>
  </r>
  <r>
    <s v="Health"/>
    <s v="Health Agency 7"/>
    <x v="4"/>
    <s v="Full-Time"/>
    <x v="1"/>
    <n v="27"/>
  </r>
  <r>
    <s v="Health"/>
    <s v="Health Agency 8"/>
    <x v="4"/>
    <s v="Full-Time"/>
    <x v="1"/>
    <n v="491"/>
  </r>
  <r>
    <s v="Health"/>
    <s v="Health Agency 9"/>
    <x v="4"/>
    <s v="Full-Time"/>
    <x v="1"/>
    <n v="149"/>
  </r>
  <r>
    <s v="Industry"/>
    <s v="Industry Agency 1"/>
    <x v="4"/>
    <s v="Full-Time"/>
    <x v="1"/>
    <n v="2038"/>
  </r>
  <r>
    <s v="Industry"/>
    <s v="Industry Agency 2"/>
    <x v="4"/>
    <s v="Full-Time"/>
    <x v="1"/>
    <n v="481"/>
  </r>
  <r>
    <s v="Industry"/>
    <s v="Industry Agency 3"/>
    <x v="4"/>
    <s v="Full-Time"/>
    <x v="1"/>
    <n v="295"/>
  </r>
  <r>
    <s v="Industry"/>
    <s v="Industry Agency 4"/>
    <x v="4"/>
    <s v="Full-Time"/>
    <x v="1"/>
    <n v="42"/>
  </r>
  <r>
    <s v="Industry"/>
    <s v="Industry Agency 5"/>
    <x v="4"/>
    <s v="Full-Time"/>
    <x v="1"/>
    <n v="517"/>
  </r>
  <r>
    <s v="Industry"/>
    <s v="Industry Agency 6"/>
    <x v="4"/>
    <s v="Full-Time"/>
    <x v="1"/>
    <n v="68"/>
  </r>
  <r>
    <s v="Industry"/>
    <s v="Industry Agency 7"/>
    <x v="4"/>
    <s v="Full-Time"/>
    <x v="1"/>
    <n v="1612"/>
  </r>
  <r>
    <s v="Industry"/>
    <s v="Industry Agency 8"/>
    <x v="4"/>
    <s v="Full-Time"/>
    <x v="1"/>
    <n v="597"/>
  </r>
  <r>
    <s v="Justice"/>
    <s v="Justice Agency 1"/>
    <x v="4"/>
    <s v="Full-Time"/>
    <x v="1"/>
    <n v="84"/>
  </r>
  <r>
    <s v="Justice"/>
    <s v="Justice Agency 10"/>
    <x v="4"/>
    <s v="Full-Time"/>
    <x v="1"/>
    <n v="295"/>
  </r>
  <r>
    <s v="Justice"/>
    <s v="Justice Agency 11"/>
    <x v="4"/>
    <s v="Full-Time"/>
    <x v="1"/>
    <n v="676"/>
  </r>
  <r>
    <s v="Justice"/>
    <s v="Justice Agency 12"/>
    <x v="4"/>
    <s v="Full-Time"/>
    <x v="1"/>
    <n v="154"/>
  </r>
  <r>
    <s v="Justice"/>
    <s v="Justice Agency 13"/>
    <x v="4"/>
    <s v="Full-Time"/>
    <x v="1"/>
    <n v="27"/>
  </r>
  <r>
    <s v="Justice"/>
    <s v="Justice Agency 14"/>
    <x v="4"/>
    <s v="Full-Time"/>
    <x v="1"/>
    <n v="81"/>
  </r>
  <r>
    <s v="Justice"/>
    <s v="Justice Agency 2"/>
    <x v="4"/>
    <s v="Full-Time"/>
    <x v="1"/>
    <n v="92"/>
  </r>
  <r>
    <s v="Justice"/>
    <s v="Justice Agency 3"/>
    <x v="4"/>
    <s v="Full-Time"/>
    <x v="1"/>
    <n v="7172"/>
  </r>
  <r>
    <s v="Justice"/>
    <s v="Justice Agency 4"/>
    <x v="4"/>
    <s v="Full-Time"/>
    <x v="1"/>
    <n v="3245"/>
  </r>
  <r>
    <s v="Justice"/>
    <s v="Justice Agency 5"/>
    <x v="4"/>
    <s v="Full-Time"/>
    <x v="1"/>
    <n v="8"/>
  </r>
  <r>
    <s v="Justice"/>
    <s v="Justice Agency 6"/>
    <x v="4"/>
    <s v="Full-Time"/>
    <x v="1"/>
    <n v="314"/>
  </r>
  <r>
    <s v="Justice"/>
    <s v="Justice Agency 7"/>
    <x v="4"/>
    <s v="Full-Time"/>
    <x v="1"/>
    <n v="108"/>
  </r>
  <r>
    <s v="Justice"/>
    <s v="Justice Agency 8"/>
    <x v="4"/>
    <s v="Full-Time"/>
    <x v="1"/>
    <n v="58"/>
  </r>
  <r>
    <s v="Justice"/>
    <s v="Justice Agency 9"/>
    <x v="4"/>
    <s v="Full-Time"/>
    <x v="1"/>
    <n v="14762"/>
  </r>
  <r>
    <s v="Planning &amp; Environment"/>
    <s v="Planning &amp; Environment Agency 1"/>
    <x v="4"/>
    <s v="Full-Time"/>
    <x v="1"/>
    <n v="68"/>
  </r>
  <r>
    <s v="Planning &amp; Environment"/>
    <s v="Planning &amp; Environment Agency 2"/>
    <x v="4"/>
    <s v="Full-Time"/>
    <x v="1"/>
    <n v="931"/>
  </r>
  <r>
    <s v="Planning &amp; Environment"/>
    <s v="Planning &amp; Environment Agency 3"/>
    <x v="4"/>
    <s v="Full-Time"/>
    <x v="1"/>
    <n v="280"/>
  </r>
  <r>
    <s v="Planning &amp; Environment"/>
    <s v="Planning &amp; Environment Agency 4"/>
    <x v="4"/>
    <s v="Full-Time"/>
    <x v="1"/>
    <n v="87"/>
  </r>
  <r>
    <s v="Planning &amp; Environment"/>
    <s v="Planning &amp; Environment Agency 5"/>
    <x v="4"/>
    <s v="Full-Time"/>
    <x v="1"/>
    <n v="2078"/>
  </r>
  <r>
    <s v="Planning &amp; Environment"/>
    <s v="Planning &amp; Environment Agency 6"/>
    <x v="4"/>
    <s v="Full-Time"/>
    <x v="1"/>
    <n v="62"/>
  </r>
  <r>
    <s v="Planning &amp; Environment"/>
    <s v="Planning &amp; Environment Agency 7"/>
    <x v="4"/>
    <s v="Full-Time"/>
    <x v="1"/>
    <n v="219"/>
  </r>
  <r>
    <s v="Planning &amp; Environment"/>
    <s v="Planning &amp; Environment Agency 8"/>
    <x v="4"/>
    <s v="Full-Time"/>
    <x v="1"/>
    <n v="1855"/>
  </r>
  <r>
    <s v="Premier &amp; Cabinet"/>
    <s v="Premier &amp; Cabinet Agency 1"/>
    <x v="4"/>
    <s v="Full-Time"/>
    <x v="1"/>
    <n v="28"/>
  </r>
  <r>
    <s v="Premier &amp; Cabinet"/>
    <s v="Premier &amp; Cabinet Agency 10"/>
    <x v="4"/>
    <s v="Full-Time"/>
    <x v="1"/>
    <n v="15"/>
  </r>
  <r>
    <s v="Premier &amp; Cabinet"/>
    <s v="Premier &amp; Cabinet Agency 11"/>
    <x v="4"/>
    <s v="Full-Time"/>
    <x v="1"/>
    <n v="42"/>
  </r>
  <r>
    <s v="Premier &amp; Cabinet"/>
    <s v="Premier &amp; Cabinet Agency 2"/>
    <x v="4"/>
    <s v="Full-Time"/>
    <x v="1"/>
    <n v="257"/>
  </r>
  <r>
    <s v="Premier &amp; Cabinet"/>
    <s v="Premier &amp; Cabinet Agency 3"/>
    <x v="4"/>
    <s v="Full-Time"/>
    <x v="1"/>
    <n v="24"/>
  </r>
  <r>
    <s v="Premier &amp; Cabinet"/>
    <s v="Premier &amp; Cabinet Agency 4"/>
    <x v="4"/>
    <s v="Full-Time"/>
    <x v="1"/>
    <n v="65"/>
  </r>
  <r>
    <s v="Premier &amp; Cabinet"/>
    <s v="Premier &amp; Cabinet Agency 5"/>
    <x v="4"/>
    <s v="Full-Time"/>
    <x v="1"/>
    <n v="27"/>
  </r>
  <r>
    <s v="Premier &amp; Cabinet"/>
    <s v="Premier &amp; Cabinet Agency 6"/>
    <x v="4"/>
    <s v="Full-Time"/>
    <x v="1"/>
    <n v="8"/>
  </r>
  <r>
    <s v="Premier &amp; Cabinet"/>
    <s v="Premier &amp; Cabinet Agency 7"/>
    <x v="4"/>
    <s v="Full-Time"/>
    <x v="1"/>
    <n v="73"/>
  </r>
  <r>
    <s v="Premier &amp; Cabinet"/>
    <s v="Premier &amp; Cabinet Agency 8"/>
    <x v="4"/>
    <s v="Full-Time"/>
    <x v="1"/>
    <n v="469"/>
  </r>
  <r>
    <s v="Premier &amp; Cabinet"/>
    <s v="Premier &amp; Cabinet Agency 9"/>
    <x v="4"/>
    <s v="Full-Time"/>
    <x v="1"/>
    <n v="53"/>
  </r>
  <r>
    <s v="Transport"/>
    <s v="Transport Agency 1"/>
    <x v="4"/>
    <s v="Full-Time"/>
    <x v="1"/>
    <n v="1669"/>
  </r>
  <r>
    <s v="Transport"/>
    <s v="Transport Agency 2"/>
    <x v="4"/>
    <s v="Full-Time"/>
    <x v="1"/>
    <n v="288"/>
  </r>
  <r>
    <s v="Transport"/>
    <s v="Transport Agency 3"/>
    <x v="4"/>
    <s v="Full-Time"/>
    <x v="1"/>
    <n v="4157"/>
  </r>
  <r>
    <s v="Transport"/>
    <s v="Transport Agency 4"/>
    <x v="4"/>
    <s v="Full-Time"/>
    <x v="1"/>
    <n v="4240"/>
  </r>
  <r>
    <s v="Transport"/>
    <s v="Transport Agency 5"/>
    <x v="4"/>
    <s v="Full-Time"/>
    <x v="1"/>
    <n v="7845"/>
  </r>
  <r>
    <s v="Transport"/>
    <s v="Transport Agency 6"/>
    <x v="4"/>
    <s v="Full-Time"/>
    <x v="1"/>
    <n v="1945"/>
  </r>
  <r>
    <s v="Treasury"/>
    <s v="Treasury Agency 1"/>
    <x v="4"/>
    <s v="Full-Time"/>
    <x v="1"/>
    <n v="288"/>
  </r>
  <r>
    <s v="Treasury"/>
    <s v="Treasury Agency 2"/>
    <x v="4"/>
    <s v="Full-Time"/>
    <x v="1"/>
    <n v="18"/>
  </r>
  <r>
    <s v="Treasury"/>
    <s v="Treasury Agency 3"/>
    <x v="4"/>
    <s v="Full-Time"/>
    <x v="1"/>
    <n v="278"/>
  </r>
  <r>
    <s v="Education"/>
    <s v="Education Agency 1"/>
    <x v="4"/>
    <s v="Part-Time"/>
    <x v="0"/>
    <n v="33"/>
  </r>
  <r>
    <s v="Education"/>
    <s v="Education Agency 2"/>
    <x v="4"/>
    <s v="Part-Time"/>
    <x v="0"/>
    <n v="764"/>
  </r>
  <r>
    <s v="Education"/>
    <s v="Education Agency 3"/>
    <x v="4"/>
    <s v="Part-Time"/>
    <x v="0"/>
    <n v="19110"/>
  </r>
  <r>
    <s v="Education"/>
    <s v="Education Agency 4"/>
    <x v="4"/>
    <s v="Part-Time"/>
    <x v="0"/>
    <n v="19249"/>
  </r>
  <r>
    <s v="Family &amp; Community Services"/>
    <s v="Family &amp; Community Services Agency 1"/>
    <x v="4"/>
    <s v="Part-Time"/>
    <x v="0"/>
    <n v="1370"/>
  </r>
  <r>
    <s v="Family &amp; Community Services"/>
    <s v="Family &amp; Community Services Agency 2"/>
    <x v="4"/>
    <s v="Part-Time"/>
    <x v="0"/>
    <n v="5"/>
  </r>
  <r>
    <s v="Family &amp; Community Services"/>
    <s v="Family &amp; Community Services Agency 3"/>
    <x v="4"/>
    <s v="Part-Time"/>
    <x v="0"/>
    <n v="24"/>
  </r>
  <r>
    <s v="Finance, Services &amp; Innovation"/>
    <s v="Finance, Services &amp; Innovation Agency 1"/>
    <x v="4"/>
    <s v="Part-Time"/>
    <x v="0"/>
    <n v="845"/>
  </r>
  <r>
    <s v="Finance, Services &amp; Innovation"/>
    <s v="Finance, Services &amp; Innovation Agency 2"/>
    <x v="4"/>
    <s v="Part-Time"/>
    <x v="0"/>
    <n v="523"/>
  </r>
  <r>
    <s v="Health"/>
    <s v="Health Agency 1"/>
    <x v="4"/>
    <s v="Part-Time"/>
    <x v="0"/>
    <n v="27"/>
  </r>
  <r>
    <s v="Health"/>
    <s v="Health Agency 10"/>
    <x v="4"/>
    <s v="Part-Time"/>
    <x v="0"/>
    <n v="9"/>
  </r>
  <r>
    <s v="Health"/>
    <s v="Health Agency 11"/>
    <x v="4"/>
    <s v="Part-Time"/>
    <x v="0"/>
    <n v="22"/>
  </r>
  <r>
    <s v="Health"/>
    <s v="Health Agency 12"/>
    <x v="4"/>
    <s v="Part-Time"/>
    <x v="0"/>
    <n v="6"/>
  </r>
  <r>
    <s v="Health"/>
    <s v="Health Agency 13"/>
    <x v="4"/>
    <s v="Part-Time"/>
    <x v="0"/>
    <n v="1273"/>
  </r>
  <r>
    <s v="Health"/>
    <s v="Health Agency 14"/>
    <x v="4"/>
    <s v="Part-Time"/>
    <x v="0"/>
    <n v="6"/>
  </r>
  <r>
    <s v="Health"/>
    <s v="Health Agency 15"/>
    <x v="4"/>
    <s v="Part-Time"/>
    <x v="0"/>
    <n v="11"/>
  </r>
  <r>
    <s v="Health"/>
    <s v="Health Agency 16"/>
    <x v="4"/>
    <s v="Part-Time"/>
    <x v="0"/>
    <n v="1969"/>
  </r>
  <r>
    <s v="Health"/>
    <s v="Health Agency 17"/>
    <x v="4"/>
    <s v="Part-Time"/>
    <x v="0"/>
    <n v="5830"/>
  </r>
  <r>
    <s v="Health"/>
    <s v="Health Agency 18"/>
    <x v="4"/>
    <s v="Part-Time"/>
    <x v="0"/>
    <n v="2441"/>
  </r>
  <r>
    <s v="Health"/>
    <s v="Health Agency 19"/>
    <x v="4"/>
    <s v="Part-Time"/>
    <x v="0"/>
    <n v="369"/>
  </r>
  <r>
    <s v="Health"/>
    <s v="Health Agency 2"/>
    <x v="4"/>
    <s v="Part-Time"/>
    <x v="0"/>
    <n v="409"/>
  </r>
  <r>
    <s v="Health"/>
    <s v="Health Agency 20"/>
    <x v="4"/>
    <s v="Part-Time"/>
    <x v="0"/>
    <n v="6"/>
  </r>
  <r>
    <s v="Health"/>
    <s v="Health Agency 21"/>
    <x v="4"/>
    <s v="Part-Time"/>
    <x v="0"/>
    <n v="1604"/>
  </r>
  <r>
    <s v="Health"/>
    <s v="Health Agency 22"/>
    <x v="4"/>
    <s v="Part-Time"/>
    <x v="0"/>
    <n v="35"/>
  </r>
  <r>
    <s v="Health"/>
    <s v="Health Agency 23"/>
    <x v="4"/>
    <s v="Part-Time"/>
    <x v="0"/>
    <n v="1489"/>
  </r>
  <r>
    <s v="Health"/>
    <s v="Health Agency 24"/>
    <x v="4"/>
    <s v="Part-Time"/>
    <x v="0"/>
    <n v="1424"/>
  </r>
  <r>
    <s v="Health"/>
    <s v="Health Agency 25"/>
    <x v="4"/>
    <s v="Part-Time"/>
    <x v="0"/>
    <n v="2464"/>
  </r>
  <r>
    <s v="Health"/>
    <s v="Health Agency 26"/>
    <x v="4"/>
    <s v="Part-Time"/>
    <x v="0"/>
    <n v="2969"/>
  </r>
  <r>
    <s v="Health"/>
    <s v="Health Agency 27"/>
    <x v="4"/>
    <s v="Part-Time"/>
    <x v="0"/>
    <n v="2998"/>
  </r>
  <r>
    <s v="Health"/>
    <s v="Health Agency 28"/>
    <x v="4"/>
    <s v="Part-Time"/>
    <x v="0"/>
    <n v="2739"/>
  </r>
  <r>
    <s v="Health"/>
    <s v="Health Agency 29"/>
    <x v="4"/>
    <s v="Part-Time"/>
    <x v="0"/>
    <n v="1246"/>
  </r>
  <r>
    <s v="Health"/>
    <s v="Health Agency 3"/>
    <x v="4"/>
    <s v="Part-Time"/>
    <x v="0"/>
    <n v="142"/>
  </r>
  <r>
    <s v="Health"/>
    <s v="Health Agency 30"/>
    <x v="4"/>
    <s v="Part-Time"/>
    <x v="0"/>
    <n v="1722"/>
  </r>
  <r>
    <s v="Health"/>
    <s v="Health Agency 31"/>
    <x v="4"/>
    <s v="Part-Time"/>
    <x v="0"/>
    <n v="2985"/>
  </r>
  <r>
    <s v="Health"/>
    <s v="Health Agency 32"/>
    <x v="4"/>
    <s v="Part-Time"/>
    <x v="0"/>
    <n v="1854"/>
  </r>
  <r>
    <s v="Health"/>
    <s v="Health Agency 33"/>
    <x v="4"/>
    <s v="Part-Time"/>
    <x v="0"/>
    <n v="2464"/>
  </r>
  <r>
    <s v="Health"/>
    <s v="Health Agency 4"/>
    <x v="4"/>
    <s v="Part-Time"/>
    <x v="0"/>
    <n v="5"/>
  </r>
  <r>
    <s v="Health"/>
    <s v="Health Agency 5"/>
    <x v="4"/>
    <s v="Part-Time"/>
    <x v="0"/>
    <n v="35"/>
  </r>
  <r>
    <s v="Health"/>
    <s v="Health Agency 6"/>
    <x v="4"/>
    <s v="Part-Time"/>
    <x v="0"/>
    <n v="2260"/>
  </r>
  <r>
    <s v="Health"/>
    <s v="Health Agency 7"/>
    <x v="4"/>
    <s v="Part-Time"/>
    <x v="0"/>
    <n v="13"/>
  </r>
  <r>
    <s v="Health"/>
    <s v="Health Agency 8"/>
    <x v="4"/>
    <s v="Part-Time"/>
    <x v="0"/>
    <n v="13"/>
  </r>
  <r>
    <s v="Health"/>
    <s v="Health Agency 9"/>
    <x v="4"/>
    <s v="Part-Time"/>
    <x v="0"/>
    <n v="163"/>
  </r>
  <r>
    <s v="Industry"/>
    <s v="Industry Agency 1"/>
    <x v="4"/>
    <s v="Part-Time"/>
    <x v="0"/>
    <n v="404"/>
  </r>
  <r>
    <s v="Industry"/>
    <s v="Industry Agency 2"/>
    <x v="4"/>
    <s v="Part-Time"/>
    <x v="0"/>
    <n v="5"/>
  </r>
  <r>
    <s v="Industry"/>
    <s v="Industry Agency 3"/>
    <x v="4"/>
    <s v="Part-Time"/>
    <x v="0"/>
    <n v="53"/>
  </r>
  <r>
    <s v="Industry"/>
    <s v="Industry Agency 4"/>
    <x v="4"/>
    <s v="Part-Time"/>
    <x v="0"/>
    <n v="14"/>
  </r>
  <r>
    <s v="Industry"/>
    <s v="Industry Agency 5"/>
    <x v="4"/>
    <s v="Part-Time"/>
    <x v="0"/>
    <n v="165"/>
  </r>
  <r>
    <s v="Industry"/>
    <s v="Industry Agency 6"/>
    <x v="4"/>
    <s v="Part-Time"/>
    <x v="0"/>
    <n v="10"/>
  </r>
  <r>
    <s v="Industry"/>
    <s v="Industry Agency 7"/>
    <x v="4"/>
    <s v="Part-Time"/>
    <x v="0"/>
    <n v="5"/>
  </r>
  <r>
    <s v="Industry"/>
    <s v="Industry Agency 8"/>
    <x v="4"/>
    <s v="Part-Time"/>
    <x v="0"/>
    <n v="43"/>
  </r>
  <r>
    <s v="Justice"/>
    <s v="Justice Agency 1"/>
    <x v="4"/>
    <s v="Part-Time"/>
    <x v="0"/>
    <n v="39"/>
  </r>
  <r>
    <s v="Justice"/>
    <s v="Justice Agency 10"/>
    <x v="4"/>
    <s v="Part-Time"/>
    <x v="0"/>
    <n v="98"/>
  </r>
  <r>
    <s v="Justice"/>
    <s v="Justice Agency 11"/>
    <x v="4"/>
    <s v="Part-Time"/>
    <x v="0"/>
    <n v="60"/>
  </r>
  <r>
    <s v="Justice"/>
    <s v="Justice Agency 12"/>
    <x v="4"/>
    <s v="Part-Time"/>
    <x v="0"/>
    <n v="24"/>
  </r>
  <r>
    <s v="Justice"/>
    <s v="Justice Agency 13"/>
    <x v="4"/>
    <s v="Part-Time"/>
    <x v="0"/>
    <n v="6"/>
  </r>
  <r>
    <s v="Justice"/>
    <s v="Justice Agency 14"/>
    <x v="4"/>
    <s v="Part-Time"/>
    <x v="0"/>
    <n v="39"/>
  </r>
  <r>
    <s v="Justice"/>
    <s v="Justice Agency 2"/>
    <x v="4"/>
    <s v="Part-Time"/>
    <x v="0"/>
    <n v="87"/>
  </r>
  <r>
    <s v="Justice"/>
    <s v="Justice Agency 3"/>
    <x v="4"/>
    <s v="Part-Time"/>
    <x v="0"/>
    <n v="909"/>
  </r>
  <r>
    <s v="Justice"/>
    <s v="Justice Agency 4"/>
    <x v="4"/>
    <s v="Part-Time"/>
    <x v="0"/>
    <n v="44"/>
  </r>
  <r>
    <s v="Justice"/>
    <s v="Justice Agency 5"/>
    <x v="4"/>
    <s v="Part-Time"/>
    <x v="0"/>
    <n v="7"/>
  </r>
  <r>
    <s v="Justice"/>
    <s v="Justice Agency 6"/>
    <x v="4"/>
    <s v="Part-Time"/>
    <x v="0"/>
    <n v="282"/>
  </r>
  <r>
    <s v="Justice"/>
    <s v="Justice Agency 7"/>
    <x v="4"/>
    <s v="Part-Time"/>
    <x v="0"/>
    <n v="77"/>
  </r>
  <r>
    <s v="Justice"/>
    <s v="Justice Agency 8"/>
    <x v="4"/>
    <s v="Part-Time"/>
    <x v="0"/>
    <n v="19"/>
  </r>
  <r>
    <s v="Justice"/>
    <s v="Justice Agency 9"/>
    <x v="4"/>
    <s v="Part-Time"/>
    <x v="0"/>
    <n v="1883"/>
  </r>
  <r>
    <s v="Planning &amp; Environment"/>
    <s v="Planning &amp; Environment Agency 1"/>
    <x v="4"/>
    <s v="Part-Time"/>
    <x v="0"/>
    <n v="59"/>
  </r>
  <r>
    <s v="Planning &amp; Environment"/>
    <s v="Planning &amp; Environment Agency 2"/>
    <x v="4"/>
    <s v="Part-Time"/>
    <x v="0"/>
    <n v="212"/>
  </r>
  <r>
    <s v="Planning &amp; Environment"/>
    <s v="Planning &amp; Environment Agency 3"/>
    <x v="4"/>
    <s v="Part-Time"/>
    <x v="0"/>
    <n v="91"/>
  </r>
  <r>
    <s v="Planning &amp; Environment"/>
    <s v="Planning &amp; Environment Agency 4"/>
    <x v="4"/>
    <s v="Part-Time"/>
    <x v="0"/>
    <n v="16"/>
  </r>
  <r>
    <s v="Planning &amp; Environment"/>
    <s v="Planning &amp; Environment Agency 5"/>
    <x v="4"/>
    <s v="Part-Time"/>
    <x v="0"/>
    <n v="598"/>
  </r>
  <r>
    <s v="Planning &amp; Environment"/>
    <s v="Planning &amp; Environment Agency 6"/>
    <x v="4"/>
    <s v="Part-Time"/>
    <x v="0"/>
    <n v="19"/>
  </r>
  <r>
    <s v="Planning &amp; Environment"/>
    <s v="Planning &amp; Environment Agency 7"/>
    <x v="4"/>
    <s v="Part-Time"/>
    <x v="0"/>
    <n v="120"/>
  </r>
  <r>
    <s v="Planning &amp; Environment"/>
    <s v="Planning &amp; Environment Agency 8"/>
    <x v="4"/>
    <s v="Part-Time"/>
    <x v="0"/>
    <n v="136"/>
  </r>
  <r>
    <s v="Premier &amp; Cabinet"/>
    <s v="Premier &amp; Cabinet Agency 1"/>
    <x v="4"/>
    <s v="Part-Time"/>
    <x v="0"/>
    <n v="6"/>
  </r>
  <r>
    <s v="Premier &amp; Cabinet"/>
    <s v="Premier &amp; Cabinet Agency 10"/>
    <x v="4"/>
    <s v="Part-Time"/>
    <x v="0"/>
    <n v="10"/>
  </r>
  <r>
    <s v="Premier &amp; Cabinet"/>
    <s v="Premier &amp; Cabinet Agency 11"/>
    <x v="4"/>
    <s v="Part-Time"/>
    <x v="0"/>
    <n v="18"/>
  </r>
  <r>
    <s v="Premier &amp; Cabinet"/>
    <s v="Premier &amp; Cabinet Agency 2"/>
    <x v="4"/>
    <s v="Part-Time"/>
    <x v="0"/>
    <n v="87"/>
  </r>
  <r>
    <s v="Premier &amp; Cabinet"/>
    <s v="Premier &amp; Cabinet Agency 3"/>
    <x v="4"/>
    <s v="Part-Time"/>
    <x v="0"/>
    <n v="18"/>
  </r>
  <r>
    <s v="Premier &amp; Cabinet"/>
    <s v="Premier &amp; Cabinet Agency 4"/>
    <x v="4"/>
    <s v="Part-Time"/>
    <x v="0"/>
    <n v="22"/>
  </r>
  <r>
    <s v="Premier &amp; Cabinet"/>
    <s v="Premier &amp; Cabinet Agency 5"/>
    <x v="4"/>
    <s v="Part-Time"/>
    <x v="0"/>
    <n v="10"/>
  </r>
  <r>
    <s v="Premier &amp; Cabinet"/>
    <s v="Premier &amp; Cabinet Agency 6"/>
    <x v="4"/>
    <s v="Part-Time"/>
    <x v="0"/>
    <n v="5"/>
  </r>
  <r>
    <s v="Premier &amp; Cabinet"/>
    <s v="Premier &amp; Cabinet Agency 7"/>
    <x v="4"/>
    <s v="Part-Time"/>
    <x v="0"/>
    <n v="5"/>
  </r>
  <r>
    <s v="Premier &amp; Cabinet"/>
    <s v="Premier &amp; Cabinet Agency 8"/>
    <x v="4"/>
    <s v="Part-Time"/>
    <x v="0"/>
    <n v="64"/>
  </r>
  <r>
    <s v="Premier &amp; Cabinet"/>
    <s v="Premier &amp; Cabinet Agency 9"/>
    <x v="4"/>
    <s v="Part-Time"/>
    <x v="0"/>
    <n v="47"/>
  </r>
  <r>
    <s v="Transport"/>
    <s v="Transport Agency 1"/>
    <x v="4"/>
    <s v="Part-Time"/>
    <x v="0"/>
    <n v="108"/>
  </r>
  <r>
    <s v="Transport"/>
    <s v="Transport Agency 2"/>
    <x v="4"/>
    <s v="Part-Time"/>
    <x v="0"/>
    <n v="21"/>
  </r>
  <r>
    <s v="Transport"/>
    <s v="Transport Agency 3"/>
    <x v="4"/>
    <s v="Part-Time"/>
    <x v="0"/>
    <n v="723"/>
  </r>
  <r>
    <s v="Transport"/>
    <s v="Transport Agency 4"/>
    <x v="4"/>
    <s v="Part-Time"/>
    <x v="0"/>
    <n v="57"/>
  </r>
  <r>
    <s v="Transport"/>
    <s v="Transport Agency 5"/>
    <x v="4"/>
    <s v="Part-Time"/>
    <x v="0"/>
    <n v="216"/>
  </r>
  <r>
    <s v="Transport"/>
    <s v="Transport Agency 6"/>
    <x v="4"/>
    <s v="Part-Time"/>
    <x v="0"/>
    <n v="220"/>
  </r>
  <r>
    <s v="Treasury"/>
    <s v="Treasury Agency 1"/>
    <x v="4"/>
    <s v="Part-Time"/>
    <x v="0"/>
    <n v="75"/>
  </r>
  <r>
    <s v="Treasury"/>
    <s v="Treasury Agency 2"/>
    <x v="4"/>
    <s v="Part-Time"/>
    <x v="0"/>
    <n v="6"/>
  </r>
  <r>
    <s v="Treasury"/>
    <s v="Treasury Agency 3"/>
    <x v="4"/>
    <s v="Part-Time"/>
    <x v="0"/>
    <n v="49"/>
  </r>
  <r>
    <s v="Education"/>
    <s v="Education Agency 1"/>
    <x v="4"/>
    <s v="Part-Time"/>
    <x v="1"/>
    <n v="7"/>
  </r>
  <r>
    <s v="Education"/>
    <s v="Education Agency 2"/>
    <x v="4"/>
    <s v="Part-Time"/>
    <x v="1"/>
    <n v="1687"/>
  </r>
  <r>
    <s v="Education"/>
    <s v="Education Agency 3"/>
    <x v="4"/>
    <s v="Part-Time"/>
    <x v="1"/>
    <n v="2501"/>
  </r>
  <r>
    <s v="Education"/>
    <s v="Education Agency 4"/>
    <x v="4"/>
    <s v="Part-Time"/>
    <x v="1"/>
    <n v="4588"/>
  </r>
  <r>
    <s v="Family &amp; Community Services"/>
    <s v="Family &amp; Community Services Agency 1"/>
    <x v="4"/>
    <s v="Part-Time"/>
    <x v="1"/>
    <n v="103"/>
  </r>
  <r>
    <s v="Family &amp; Community Services"/>
    <s v="Family &amp; Community Services Agency 2"/>
    <x v="4"/>
    <s v="Part-Time"/>
    <x v="1"/>
    <n v="5"/>
  </r>
  <r>
    <s v="Family &amp; Community Services"/>
    <s v="Family &amp; Community Services Agency 3"/>
    <x v="4"/>
    <s v="Part-Time"/>
    <x v="1"/>
    <n v="5"/>
  </r>
  <r>
    <s v="Finance, Services &amp; Innovation"/>
    <s v="Finance, Services &amp; Innovation Agency 1"/>
    <x v="4"/>
    <s v="Part-Time"/>
    <x v="1"/>
    <n v="604"/>
  </r>
  <r>
    <s v="Finance, Services &amp; Innovation"/>
    <s v="Finance, Services &amp; Innovation Agency 2"/>
    <x v="4"/>
    <s v="Part-Time"/>
    <x v="1"/>
    <n v="86"/>
  </r>
  <r>
    <s v="Health"/>
    <s v="Health Agency 1"/>
    <x v="4"/>
    <s v="Part-Time"/>
    <x v="1"/>
    <n v="6"/>
  </r>
  <r>
    <s v="Health"/>
    <s v="Health Agency 10"/>
    <x v="4"/>
    <s v="Part-Time"/>
    <x v="1"/>
    <n v="6"/>
  </r>
  <r>
    <s v="Health"/>
    <s v="Health Agency 11"/>
    <x v="4"/>
    <s v="Part-Time"/>
    <x v="1"/>
    <n v="8"/>
  </r>
  <r>
    <s v="Health"/>
    <s v="Health Agency 12"/>
    <x v="4"/>
    <s v="Part-Time"/>
    <x v="1"/>
    <n v="5"/>
  </r>
  <r>
    <s v="Health"/>
    <s v="Health Agency 13"/>
    <x v="4"/>
    <s v="Part-Time"/>
    <x v="1"/>
    <n v="231"/>
  </r>
  <r>
    <s v="Health"/>
    <s v="Health Agency 14"/>
    <x v="4"/>
    <s v="Part-Time"/>
    <x v="1"/>
    <n v="6"/>
  </r>
  <r>
    <s v="Health"/>
    <s v="Health Agency 15"/>
    <x v="4"/>
    <s v="Part-Time"/>
    <x v="1"/>
    <n v="6"/>
  </r>
  <r>
    <s v="Health"/>
    <s v="Health Agency 16"/>
    <x v="4"/>
    <s v="Part-Time"/>
    <x v="1"/>
    <n v="493"/>
  </r>
  <r>
    <s v="Health"/>
    <s v="Health Agency 17"/>
    <x v="4"/>
    <s v="Part-Time"/>
    <x v="1"/>
    <n v="653"/>
  </r>
  <r>
    <s v="Health"/>
    <s v="Health Agency 18"/>
    <x v="4"/>
    <s v="Part-Time"/>
    <x v="1"/>
    <n v="323"/>
  </r>
  <r>
    <s v="Health"/>
    <s v="Health Agency 19"/>
    <x v="4"/>
    <s v="Part-Time"/>
    <x v="1"/>
    <n v="85"/>
  </r>
  <r>
    <s v="Health"/>
    <s v="Health Agency 2"/>
    <x v="4"/>
    <s v="Part-Time"/>
    <x v="1"/>
    <n v="57"/>
  </r>
  <r>
    <s v="Health"/>
    <s v="Health Agency 20"/>
    <x v="4"/>
    <s v="Part-Time"/>
    <x v="1"/>
    <n v="5"/>
  </r>
  <r>
    <s v="Health"/>
    <s v="Health Agency 21"/>
    <x v="4"/>
    <s v="Part-Time"/>
    <x v="1"/>
    <n v="300"/>
  </r>
  <r>
    <s v="Health"/>
    <s v="Health Agency 22"/>
    <x v="4"/>
    <s v="Part-Time"/>
    <x v="1"/>
    <n v="6"/>
  </r>
  <r>
    <s v="Health"/>
    <s v="Health Agency 23"/>
    <x v="4"/>
    <s v="Part-Time"/>
    <x v="1"/>
    <n v="96"/>
  </r>
  <r>
    <s v="Health"/>
    <s v="Health Agency 24"/>
    <x v="4"/>
    <s v="Part-Time"/>
    <x v="1"/>
    <n v="231"/>
  </r>
  <r>
    <s v="Health"/>
    <s v="Health Agency 25"/>
    <x v="4"/>
    <s v="Part-Time"/>
    <x v="1"/>
    <n v="444"/>
  </r>
  <r>
    <s v="Health"/>
    <s v="Health Agency 26"/>
    <x v="4"/>
    <s v="Part-Time"/>
    <x v="1"/>
    <n v="524"/>
  </r>
  <r>
    <s v="Health"/>
    <s v="Health Agency 27"/>
    <x v="4"/>
    <s v="Part-Time"/>
    <x v="1"/>
    <n v="586"/>
  </r>
  <r>
    <s v="Health"/>
    <s v="Health Agency 28"/>
    <x v="4"/>
    <s v="Part-Time"/>
    <x v="1"/>
    <n v="483"/>
  </r>
  <r>
    <s v="Health"/>
    <s v="Health Agency 29"/>
    <x v="4"/>
    <s v="Part-Time"/>
    <x v="1"/>
    <n v="164"/>
  </r>
  <r>
    <s v="Health"/>
    <s v="Health Agency 3"/>
    <x v="4"/>
    <s v="Part-Time"/>
    <x v="1"/>
    <n v="97"/>
  </r>
  <r>
    <s v="Health"/>
    <s v="Health Agency 30"/>
    <x v="4"/>
    <s v="Part-Time"/>
    <x v="1"/>
    <n v="230"/>
  </r>
  <r>
    <s v="Health"/>
    <s v="Health Agency 31"/>
    <x v="4"/>
    <s v="Part-Time"/>
    <x v="1"/>
    <n v="1504"/>
  </r>
  <r>
    <s v="Health"/>
    <s v="Health Agency 32"/>
    <x v="4"/>
    <s v="Part-Time"/>
    <x v="1"/>
    <n v="158"/>
  </r>
  <r>
    <s v="Health"/>
    <s v="Health Agency 33"/>
    <x v="4"/>
    <s v="Part-Time"/>
    <x v="1"/>
    <n v="466"/>
  </r>
  <r>
    <s v="Health"/>
    <s v="Health Agency 4"/>
    <x v="4"/>
    <s v="Part-Time"/>
    <x v="1"/>
    <n v="6"/>
  </r>
  <r>
    <s v="Health"/>
    <s v="Health Agency 5"/>
    <x v="4"/>
    <s v="Part-Time"/>
    <x v="1"/>
    <n v="6"/>
  </r>
  <r>
    <s v="Health"/>
    <s v="Health Agency 6"/>
    <x v="4"/>
    <s v="Part-Time"/>
    <x v="1"/>
    <n v="291"/>
  </r>
  <r>
    <s v="Health"/>
    <s v="Health Agency 7"/>
    <x v="4"/>
    <s v="Part-Time"/>
    <x v="1"/>
    <n v="6"/>
  </r>
  <r>
    <s v="Health"/>
    <s v="Health Agency 8"/>
    <x v="4"/>
    <s v="Part-Time"/>
    <x v="1"/>
    <n v="6"/>
  </r>
  <r>
    <s v="Health"/>
    <s v="Health Agency 9"/>
    <x v="4"/>
    <s v="Part-Time"/>
    <x v="1"/>
    <n v="10"/>
  </r>
  <r>
    <s v="Industry"/>
    <s v="Industry Agency 1"/>
    <x v="4"/>
    <s v="Part-Time"/>
    <x v="1"/>
    <n v="42"/>
  </r>
  <r>
    <s v="Industry"/>
    <s v="Industry Agency 2"/>
    <x v="4"/>
    <s v="Part-Time"/>
    <x v="1"/>
    <n v="5"/>
  </r>
  <r>
    <s v="Industry"/>
    <s v="Industry Agency 3"/>
    <x v="4"/>
    <s v="Part-Time"/>
    <x v="1"/>
    <n v="11"/>
  </r>
  <r>
    <s v="Industry"/>
    <s v="Industry Agency 4"/>
    <x v="4"/>
    <s v="Part-Time"/>
    <x v="1"/>
    <n v="6"/>
  </r>
  <r>
    <s v="Industry"/>
    <s v="Industry Agency 5"/>
    <x v="4"/>
    <s v="Part-Time"/>
    <x v="1"/>
    <n v="28"/>
  </r>
  <r>
    <s v="Industry"/>
    <s v="Industry Agency 6"/>
    <x v="4"/>
    <s v="Part-Time"/>
    <x v="1"/>
    <n v="11"/>
  </r>
  <r>
    <s v="Industry"/>
    <s v="Industry Agency 7"/>
    <x v="4"/>
    <s v="Part-Time"/>
    <x v="1"/>
    <n v="5"/>
  </r>
  <r>
    <s v="Industry"/>
    <s v="Industry Agency 8"/>
    <x v="4"/>
    <s v="Part-Time"/>
    <x v="1"/>
    <n v="6"/>
  </r>
  <r>
    <s v="Justice"/>
    <s v="Justice Agency 1"/>
    <x v="4"/>
    <s v="Part-Time"/>
    <x v="1"/>
    <n v="11"/>
  </r>
  <r>
    <s v="Justice"/>
    <s v="Justice Agency 10"/>
    <x v="4"/>
    <s v="Part-Time"/>
    <x v="1"/>
    <n v="6"/>
  </r>
  <r>
    <s v="Justice"/>
    <s v="Justice Agency 11"/>
    <x v="4"/>
    <s v="Part-Time"/>
    <x v="1"/>
    <n v="6"/>
  </r>
  <r>
    <s v="Justice"/>
    <s v="Justice Agency 12"/>
    <x v="4"/>
    <s v="Part-Time"/>
    <x v="1"/>
    <n v="6"/>
  </r>
  <r>
    <s v="Justice"/>
    <s v="Justice Agency 13"/>
    <x v="4"/>
    <s v="Part-Time"/>
    <x v="1"/>
    <n v="6"/>
  </r>
  <r>
    <s v="Justice"/>
    <s v="Justice Agency 14"/>
    <x v="4"/>
    <s v="Part-Time"/>
    <x v="1"/>
    <n v="6"/>
  </r>
  <r>
    <s v="Justice"/>
    <s v="Justice Agency 2"/>
    <x v="4"/>
    <s v="Part-Time"/>
    <x v="1"/>
    <n v="14"/>
  </r>
  <r>
    <s v="Justice"/>
    <s v="Justice Agency 3"/>
    <x v="4"/>
    <s v="Part-Time"/>
    <x v="1"/>
    <n v="136"/>
  </r>
  <r>
    <s v="Justice"/>
    <s v="Justice Agency 4"/>
    <x v="4"/>
    <s v="Part-Time"/>
    <x v="1"/>
    <n v="1054"/>
  </r>
  <r>
    <s v="Justice"/>
    <s v="Justice Agency 5"/>
    <x v="4"/>
    <s v="Part-Time"/>
    <x v="1"/>
    <n v="6"/>
  </r>
  <r>
    <s v="Justice"/>
    <s v="Justice Agency 6"/>
    <x v="4"/>
    <s v="Part-Time"/>
    <x v="1"/>
    <n v="35"/>
  </r>
  <r>
    <s v="Justice"/>
    <s v="Justice Agency 7"/>
    <x v="4"/>
    <s v="Part-Time"/>
    <x v="1"/>
    <n v="10"/>
  </r>
  <r>
    <s v="Justice"/>
    <s v="Justice Agency 8"/>
    <x v="4"/>
    <s v="Part-Time"/>
    <x v="1"/>
    <n v="6"/>
  </r>
  <r>
    <s v="Justice"/>
    <s v="Justice Agency 9"/>
    <x v="4"/>
    <s v="Part-Time"/>
    <x v="1"/>
    <n v="145"/>
  </r>
  <r>
    <s v="Planning &amp; Environment"/>
    <s v="Planning &amp; Environment Agency 1"/>
    <x v="4"/>
    <s v="Part-Time"/>
    <x v="1"/>
    <n v="18"/>
  </r>
  <r>
    <s v="Planning &amp; Environment"/>
    <s v="Planning &amp; Environment Agency 2"/>
    <x v="4"/>
    <s v="Part-Time"/>
    <x v="1"/>
    <n v="40"/>
  </r>
  <r>
    <s v="Planning &amp; Environment"/>
    <s v="Planning &amp; Environment Agency 3"/>
    <x v="4"/>
    <s v="Part-Time"/>
    <x v="1"/>
    <n v="16"/>
  </r>
  <r>
    <s v="Planning &amp; Environment"/>
    <s v="Planning &amp; Environment Agency 4"/>
    <x v="4"/>
    <s v="Part-Time"/>
    <x v="1"/>
    <n v="6"/>
  </r>
  <r>
    <s v="Planning &amp; Environment"/>
    <s v="Planning &amp; Environment Agency 5"/>
    <x v="4"/>
    <s v="Part-Time"/>
    <x v="1"/>
    <n v="117"/>
  </r>
  <r>
    <s v="Planning &amp; Environment"/>
    <s v="Planning &amp; Environment Agency 6"/>
    <x v="4"/>
    <s v="Part-Time"/>
    <x v="1"/>
    <n v="10"/>
  </r>
  <r>
    <s v="Planning &amp; Environment"/>
    <s v="Planning &amp; Environment Agency 7"/>
    <x v="4"/>
    <s v="Part-Time"/>
    <x v="1"/>
    <n v="80"/>
  </r>
  <r>
    <s v="Planning &amp; Environment"/>
    <s v="Planning &amp; Environment Agency 8"/>
    <x v="4"/>
    <s v="Part-Time"/>
    <x v="1"/>
    <n v="15"/>
  </r>
  <r>
    <s v="Premier &amp; Cabinet"/>
    <s v="Premier &amp; Cabinet Agency 1"/>
    <x v="4"/>
    <s v="Part-Time"/>
    <x v="1"/>
    <n v="6"/>
  </r>
  <r>
    <s v="Premier &amp; Cabinet"/>
    <s v="Premier &amp; Cabinet Agency 10"/>
    <x v="4"/>
    <s v="Part-Time"/>
    <x v="1"/>
    <n v="5"/>
  </r>
  <r>
    <s v="Premier &amp; Cabinet"/>
    <s v="Premier &amp; Cabinet Agency 11"/>
    <x v="4"/>
    <s v="Part-Time"/>
    <x v="1"/>
    <n v="6"/>
  </r>
  <r>
    <s v="Premier &amp; Cabinet"/>
    <s v="Premier &amp; Cabinet Agency 2"/>
    <x v="4"/>
    <s v="Part-Time"/>
    <x v="1"/>
    <n v="7"/>
  </r>
  <r>
    <s v="Premier &amp; Cabinet"/>
    <s v="Premier &amp; Cabinet Agency 3"/>
    <x v="4"/>
    <s v="Part-Time"/>
    <x v="1"/>
    <n v="5"/>
  </r>
  <r>
    <s v="Premier &amp; Cabinet"/>
    <s v="Premier &amp; Cabinet Agency 4"/>
    <x v="4"/>
    <s v="Part-Time"/>
    <x v="1"/>
    <n v="6"/>
  </r>
  <r>
    <s v="Premier &amp; Cabinet"/>
    <s v="Premier &amp; Cabinet Agency 5"/>
    <x v="4"/>
    <s v="Part-Time"/>
    <x v="1"/>
    <n v="10"/>
  </r>
  <r>
    <s v="Premier &amp; Cabinet"/>
    <s v="Premier &amp; Cabinet Agency 6"/>
    <x v="4"/>
    <s v="Part-Time"/>
    <x v="1"/>
    <n v="6"/>
  </r>
  <r>
    <s v="Premier &amp; Cabinet"/>
    <s v="Premier &amp; Cabinet Agency 7"/>
    <x v="4"/>
    <s v="Part-Time"/>
    <x v="1"/>
    <n v="5"/>
  </r>
  <r>
    <s v="Premier &amp; Cabinet"/>
    <s v="Premier &amp; Cabinet Agency 8"/>
    <x v="4"/>
    <s v="Part-Time"/>
    <x v="1"/>
    <n v="9"/>
  </r>
  <r>
    <s v="Premier &amp; Cabinet"/>
    <s v="Premier &amp; Cabinet Agency 9"/>
    <x v="4"/>
    <s v="Part-Time"/>
    <x v="1"/>
    <n v="6"/>
  </r>
  <r>
    <s v="Transport"/>
    <s v="Transport Agency 1"/>
    <x v="4"/>
    <s v="Part-Time"/>
    <x v="1"/>
    <n v="44"/>
  </r>
  <r>
    <s v="Transport"/>
    <s v="Transport Agency 2"/>
    <x v="4"/>
    <s v="Part-Time"/>
    <x v="1"/>
    <n v="7"/>
  </r>
  <r>
    <s v="Transport"/>
    <s v="Transport Agency 3"/>
    <x v="4"/>
    <s v="Part-Time"/>
    <x v="1"/>
    <n v="516"/>
  </r>
  <r>
    <s v="Transport"/>
    <s v="Transport Agency 4"/>
    <x v="4"/>
    <s v="Part-Time"/>
    <x v="1"/>
    <n v="498"/>
  </r>
  <r>
    <s v="Transport"/>
    <s v="Transport Agency 5"/>
    <x v="4"/>
    <s v="Part-Time"/>
    <x v="1"/>
    <n v="1354"/>
  </r>
  <r>
    <s v="Transport"/>
    <s v="Transport Agency 6"/>
    <x v="4"/>
    <s v="Part-Time"/>
    <x v="1"/>
    <n v="579"/>
  </r>
  <r>
    <s v="Treasury"/>
    <s v="Treasury Agency 1"/>
    <x v="4"/>
    <s v="Part-Time"/>
    <x v="1"/>
    <n v="6"/>
  </r>
  <r>
    <s v="Treasury"/>
    <s v="Treasury Agency 2"/>
    <x v="4"/>
    <s v="Part-Time"/>
    <x v="1"/>
    <n v="6"/>
  </r>
  <r>
    <s v="Treasury"/>
    <s v="Treasury Agency 3"/>
    <x v="4"/>
    <s v="Part-Time"/>
    <x v="1"/>
    <n v="6"/>
  </r>
  <r>
    <m/>
    <m/>
    <x v="5"/>
    <m/>
    <x v="2"/>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0.45884478864149725"/>
  </r>
  <r>
    <x v="0"/>
    <x v="1"/>
    <n v="0.3691790381931227"/>
  </r>
  <r>
    <x v="0"/>
    <x v="2"/>
    <n v="0.15390173410404626"/>
  </r>
  <r>
    <x v="0"/>
    <x v="3"/>
    <n v="0.36206708724114367"/>
  </r>
  <r>
    <x v="0"/>
    <x v="4"/>
    <n v="0.17985936391200569"/>
  </r>
  <r>
    <x v="0"/>
    <x v="5"/>
    <n v="0.20196875178847365"/>
  </r>
  <r>
    <x v="0"/>
    <x v="6"/>
    <n v="0.25350036845983787"/>
  </r>
  <r>
    <x v="0"/>
    <x v="7"/>
    <n v="0.18326359832635983"/>
  </r>
  <r>
    <x v="0"/>
    <x v="8"/>
    <n v="0.25302942873629541"/>
  </r>
  <r>
    <x v="0"/>
    <x v="9"/>
    <n v="7.6489533011272148E-2"/>
  </r>
  <r>
    <x v="1"/>
    <x v="0"/>
    <n v="0.47177140219983077"/>
  </r>
  <r>
    <x v="1"/>
    <x v="1"/>
    <n v="0.37205721983449869"/>
  </r>
  <r>
    <x v="1"/>
    <x v="2"/>
    <n v="0.18478491205763933"/>
  </r>
  <r>
    <x v="1"/>
    <x v="3"/>
    <n v="0.36909692249498077"/>
  </r>
  <r>
    <x v="1"/>
    <x v="4"/>
    <n v="0.18774200685916584"/>
  </r>
  <r>
    <x v="1"/>
    <x v="5"/>
    <n v="0.20061469684269348"/>
  </r>
  <r>
    <x v="1"/>
    <x v="6"/>
    <n v="0.26648487853247399"/>
  </r>
  <r>
    <x v="1"/>
    <x v="7"/>
    <n v="0.19071310116086235"/>
  </r>
  <r>
    <x v="1"/>
    <x v="8"/>
    <n v="0.21756851721714687"/>
  </r>
  <r>
    <x v="1"/>
    <x v="9"/>
    <n v="0.21568627450980393"/>
  </r>
  <r>
    <x v="2"/>
    <x v="0"/>
    <n v="0.47831855145812346"/>
  </r>
  <r>
    <x v="2"/>
    <x v="1"/>
    <n v="0.24261406924574622"/>
  </r>
  <r>
    <x v="2"/>
    <x v="2"/>
    <n v="0.2210375230674595"/>
  </r>
  <r>
    <x v="2"/>
    <x v="3"/>
    <n v="0.36507951760918655"/>
  </r>
  <r>
    <x v="2"/>
    <x v="4"/>
    <n v="0.17301785917415538"/>
  </r>
  <r>
    <x v="2"/>
    <x v="5"/>
    <n v="0.15538112873804655"/>
  </r>
  <r>
    <x v="2"/>
    <x v="6"/>
    <n v="0.25357729298616"/>
  </r>
  <r>
    <x v="2"/>
    <x v="7"/>
    <n v="0.19485038274182323"/>
  </r>
  <r>
    <x v="2"/>
    <x v="8"/>
    <n v="0.21089734175356145"/>
  </r>
  <r>
    <x v="2"/>
    <x v="9"/>
    <n v="0.21731890091590342"/>
  </r>
  <r>
    <x v="3"/>
    <x v="0"/>
    <n v="0.47508708898248508"/>
  </r>
  <r>
    <x v="3"/>
    <x v="1"/>
    <n v="0.23897952099965289"/>
  </r>
  <r>
    <x v="3"/>
    <x v="2"/>
    <n v="0.27140924028610092"/>
  </r>
  <r>
    <x v="3"/>
    <x v="3"/>
    <n v="0.37151049453981111"/>
  </r>
  <r>
    <x v="3"/>
    <x v="4"/>
    <n v="0.17841284299214391"/>
  </r>
  <r>
    <x v="3"/>
    <x v="5"/>
    <n v="0.19147773832286261"/>
  </r>
  <r>
    <x v="3"/>
    <x v="6"/>
    <n v="0.26117695986691619"/>
  </r>
  <r>
    <x v="3"/>
    <x v="7"/>
    <n v="0.19085487077534791"/>
  </r>
  <r>
    <x v="3"/>
    <x v="8"/>
    <n v="0.20036429872495445"/>
  </r>
  <r>
    <x v="3"/>
    <x v="9"/>
    <n v="0.14130434782608695"/>
  </r>
  <r>
    <x v="4"/>
    <x v="0"/>
    <n v="0.46835639869382678"/>
  </r>
  <r>
    <x v="4"/>
    <x v="1"/>
    <n v="0.16922704729647997"/>
  </r>
  <r>
    <x v="4"/>
    <x v="2"/>
    <n v="0.27024891347293561"/>
  </r>
  <r>
    <x v="4"/>
    <x v="3"/>
    <n v="0.37733522298503619"/>
  </r>
  <r>
    <x v="4"/>
    <x v="4"/>
    <n v="0.10857409133271202"/>
  </r>
  <r>
    <x v="4"/>
    <x v="5"/>
    <n v="0.18835309617918314"/>
  </r>
  <r>
    <x v="4"/>
    <x v="6"/>
    <n v="0.24698914116485687"/>
  </r>
  <r>
    <x v="4"/>
    <x v="7"/>
    <n v="0.17401668653158522"/>
  </r>
  <r>
    <x v="4"/>
    <x v="8"/>
    <n v="0.18219994581414251"/>
  </r>
  <r>
    <x v="4"/>
    <x v="9"/>
    <n v="0.1417666303162486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0.20131101583113456"/>
  </r>
  <r>
    <x v="0"/>
    <x v="1"/>
    <n v="0.21352676747037189"/>
  </r>
  <r>
    <x v="0"/>
    <x v="2"/>
    <n v="2.8973034997131383E-2"/>
  </r>
  <r>
    <x v="0"/>
    <x v="3"/>
    <n v="0.1519558819327371"/>
  </r>
  <r>
    <x v="0"/>
    <x v="4"/>
    <n v="5.134243994347621E-2"/>
  </r>
  <r>
    <x v="0"/>
    <x v="5"/>
    <n v="1.5407866121124995E-2"/>
  </r>
  <r>
    <x v="0"/>
    <x v="6"/>
    <n v="5.1569900017540783E-2"/>
  </r>
  <r>
    <x v="0"/>
    <x v="7"/>
    <n v="7.7188940092165897E-2"/>
  </r>
  <r>
    <x v="0"/>
    <x v="8"/>
    <n v="5.2481710255399307E-2"/>
  </r>
  <r>
    <x v="0"/>
    <x v="9"/>
    <n v="2.3842917251051893E-2"/>
  </r>
  <r>
    <x v="1"/>
    <x v="0"/>
    <n v="0.22024419398907105"/>
  </r>
  <r>
    <x v="1"/>
    <x v="1"/>
    <n v="0.21587568248635028"/>
  </r>
  <r>
    <x v="1"/>
    <x v="2"/>
    <n v="4.6273876782351356E-2"/>
  </r>
  <r>
    <x v="1"/>
    <x v="3"/>
    <n v="0.16098788017379373"/>
  </r>
  <r>
    <x v="1"/>
    <x v="4"/>
    <n v="4.6448424953675106E-2"/>
  </r>
  <r>
    <x v="1"/>
    <x v="5"/>
    <n v="1.5157009210240047E-2"/>
  </r>
  <r>
    <x v="1"/>
    <x v="6"/>
    <n v="4.9573560767590619E-2"/>
  </r>
  <r>
    <x v="1"/>
    <x v="7"/>
    <n v="7.6309794988610472E-2"/>
  </r>
  <r>
    <x v="1"/>
    <x v="8"/>
    <n v="4.9806429161773025E-2"/>
  </r>
  <r>
    <x v="1"/>
    <x v="9"/>
    <n v="3.462050599201065E-2"/>
  </r>
  <r>
    <x v="2"/>
    <x v="0"/>
    <n v="0.2342228935884525"/>
  </r>
  <r>
    <x v="2"/>
    <x v="1"/>
    <n v="0.1787819253438114"/>
  </r>
  <r>
    <x v="2"/>
    <x v="2"/>
    <n v="5.8756417569880204E-2"/>
  </r>
  <r>
    <x v="2"/>
    <x v="3"/>
    <n v="0.1629868864326085"/>
  </r>
  <r>
    <x v="2"/>
    <x v="4"/>
    <n v="4.2577823514278364E-2"/>
  </r>
  <r>
    <x v="2"/>
    <x v="5"/>
    <n v="1.1474219317356572E-2"/>
  </r>
  <r>
    <x v="2"/>
    <x v="6"/>
    <n v="5.0914306202940122E-2"/>
  </r>
  <r>
    <x v="2"/>
    <x v="7"/>
    <n v="8.2219938335046247E-2"/>
  </r>
  <r>
    <x v="2"/>
    <x v="8"/>
    <n v="5.6053811659192827E-2"/>
  </r>
  <r>
    <x v="2"/>
    <x v="9"/>
    <n v="3.0726256983240222E-2"/>
  </r>
  <r>
    <x v="3"/>
    <x v="0"/>
    <n v="0.30320687828531845"/>
  </r>
  <r>
    <x v="3"/>
    <x v="1"/>
    <n v="0.18345864661654135"/>
  </r>
  <r>
    <x v="3"/>
    <x v="2"/>
    <n v="0.13213751868460388"/>
  </r>
  <r>
    <x v="3"/>
    <x v="3"/>
    <n v="0.17893313464138863"/>
  </r>
  <r>
    <x v="3"/>
    <x v="4"/>
    <n v="4.5472945621373634E-2"/>
  </r>
  <r>
    <x v="3"/>
    <x v="5"/>
    <n v="2.6538128249566726E-2"/>
  </r>
  <r>
    <x v="3"/>
    <x v="6"/>
    <n v="5.4916766775356098E-2"/>
  </r>
  <r>
    <x v="3"/>
    <x v="7"/>
    <n v="6.39481000926784E-2"/>
  </r>
  <r>
    <x v="3"/>
    <x v="8"/>
    <n v="9.2597425191370916E-2"/>
  </r>
  <r>
    <x v="3"/>
    <x v="9"/>
    <n v="3.090909090909091E-2"/>
  </r>
  <r>
    <x v="4"/>
    <x v="0"/>
    <n v="0.35342642147197295"/>
  </r>
  <r>
    <x v="4"/>
    <x v="1"/>
    <n v="4.6907430469074307E-2"/>
  </r>
  <r>
    <x v="4"/>
    <x v="2"/>
    <n v="0.19965277777777779"/>
  </r>
  <r>
    <x v="4"/>
    <x v="3"/>
    <n v="0.19915006640106242"/>
  </r>
  <r>
    <x v="4"/>
    <x v="4"/>
    <n v="1.9777931991672451E-2"/>
  </r>
  <r>
    <x v="4"/>
    <x v="5"/>
    <n v="5.0730989026399748E-2"/>
  </r>
  <r>
    <x v="4"/>
    <x v="6"/>
    <n v="5.1343080584835089E-2"/>
  </r>
  <r>
    <x v="4"/>
    <x v="7"/>
    <n v="6.2720848056537104E-2"/>
  </r>
  <r>
    <x v="4"/>
    <x v="8"/>
    <n v="0.12954800795091176"/>
  </r>
  <r>
    <x v="4"/>
    <x v="9"/>
    <n v="2.9900332225913623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406279-E69E-46E5-8818-BE384E0FFA3A}" name="PivotTable27"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5:B48" firstHeaderRow="1" firstDataRow="1" firstDataCol="1" rowPageCount="1" colPageCount="1"/>
  <pivotFields count="6">
    <pivotField showAll="0"/>
    <pivotField showAll="0"/>
    <pivotField axis="axisPage" showAll="0">
      <items count="6">
        <item x="0"/>
        <item x="1"/>
        <item x="2"/>
        <item x="3"/>
        <item x="4"/>
        <item t="default"/>
      </items>
    </pivotField>
    <pivotField showAll="0"/>
    <pivotField axis="axisRow" showAll="0">
      <items count="3">
        <item x="0"/>
        <item x="1"/>
        <item t="default"/>
      </items>
    </pivotField>
    <pivotField dataField="1" numFmtId="165" showAll="0"/>
  </pivotFields>
  <rowFields count="1">
    <field x="4"/>
  </rowFields>
  <rowItems count="3">
    <i>
      <x/>
    </i>
    <i>
      <x v="1"/>
    </i>
    <i t="grand">
      <x/>
    </i>
  </rowItems>
  <colItems count="1">
    <i/>
  </colItems>
  <pageFields count="1">
    <pageField fld="2" item="4" hier="-1"/>
  </pageFields>
  <dataFields count="1">
    <dataField name="Sum of Headcount" fld="5" showDataAs="percentOfTotal" baseField="3" baseItem="0" numFmtId="1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DBBA3D-E3D7-4A54-B219-F1E72EF5CFC9}"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4:D11" firstHeaderRow="1" firstDataRow="2" firstDataCol="1"/>
  <pivotFields count="6">
    <pivotField showAll="0">
      <items count="11">
        <item h="1" x="0"/>
        <item h="1" x="1"/>
        <item h="1" x="2"/>
        <item h="1" x="3"/>
        <item x="4"/>
        <item h="1" x="5"/>
        <item h="1" x="6"/>
        <item h="1" x="7"/>
        <item h="1" x="8"/>
        <item h="1" x="9"/>
        <item t="default"/>
      </items>
    </pivotField>
    <pivotField showAll="0"/>
    <pivotField axis="axisRow" showAll="0">
      <items count="6">
        <item x="0"/>
        <item x="1"/>
        <item x="2"/>
        <item x="3"/>
        <item x="4"/>
        <item t="default"/>
      </items>
    </pivotField>
    <pivotField axis="axisCol" showAll="0">
      <items count="3">
        <item x="0"/>
        <item x="1"/>
        <item t="default"/>
      </items>
    </pivotField>
    <pivotField showAll="0"/>
    <pivotField dataField="1" numFmtId="165" showAll="0"/>
  </pivotFields>
  <rowFields count="1">
    <field x="2"/>
  </rowFields>
  <rowItems count="6">
    <i>
      <x/>
    </i>
    <i>
      <x v="1"/>
    </i>
    <i>
      <x v="2"/>
    </i>
    <i>
      <x v="3"/>
    </i>
    <i>
      <x v="4"/>
    </i>
    <i t="grand">
      <x/>
    </i>
  </rowItems>
  <colFields count="1">
    <field x="3"/>
  </colFields>
  <colItems count="3">
    <i>
      <x/>
    </i>
    <i>
      <x v="1"/>
    </i>
    <i t="grand">
      <x/>
    </i>
  </colItems>
  <dataFields count="1">
    <dataField name="Sum of Headcount" fld="5" showDataAs="difference" baseField="2" baseItem="1048828"/>
  </dataFields>
  <chartFormats count="3">
    <chartFormat chart="2" format="0" series="1">
      <pivotArea type="data" outline="0" fieldPosition="0">
        <references count="1">
          <reference field="4294967294" count="1" selected="0">
            <x v="0"/>
          </reference>
        </references>
      </pivotArea>
    </chartFormat>
    <chartFormat chart="9" format="0" series="1">
      <pivotArea type="data" outline="0" fieldPosition="0">
        <references count="2">
          <reference field="4294967294" count="1" selected="0">
            <x v="0"/>
          </reference>
          <reference field="3" count="1" selected="0">
            <x v="0"/>
          </reference>
        </references>
      </pivotArea>
    </chartFormat>
    <chartFormat chart="9"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FCD178-0838-414E-B579-48662FC70685}" name="PivotTable20"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4:D11" firstHeaderRow="1" firstDataRow="2" firstDataCol="1" rowPageCount="2" colPageCount="1"/>
  <pivotFields count="6">
    <pivotField axis="axisPage" showAll="0">
      <items count="11">
        <item x="0"/>
        <item x="1"/>
        <item x="2"/>
        <item x="3"/>
        <item x="4"/>
        <item x="5"/>
        <item x="6"/>
        <item x="7"/>
        <item x="8"/>
        <item x="9"/>
        <item t="default"/>
      </items>
    </pivotField>
    <pivotField showAll="0"/>
    <pivotField axis="axisRow" showAll="0">
      <items count="6">
        <item x="0"/>
        <item x="1"/>
        <item x="2"/>
        <item x="3"/>
        <item x="4"/>
        <item t="default"/>
      </items>
    </pivotField>
    <pivotField axis="axisCol" showAll="0">
      <items count="3">
        <item x="1"/>
        <item x="0"/>
        <item t="default"/>
      </items>
    </pivotField>
    <pivotField axis="axisPage" showAll="0">
      <items count="3">
        <item x="0"/>
        <item x="1"/>
        <item t="default"/>
      </items>
    </pivotField>
    <pivotField dataField="1" numFmtId="165" showAll="0"/>
  </pivotFields>
  <rowFields count="1">
    <field x="2"/>
  </rowFields>
  <rowItems count="6">
    <i>
      <x/>
    </i>
    <i>
      <x v="1"/>
    </i>
    <i>
      <x v="2"/>
    </i>
    <i>
      <x v="3"/>
    </i>
    <i>
      <x v="4"/>
    </i>
    <i t="grand">
      <x/>
    </i>
  </rowItems>
  <colFields count="1">
    <field x="3"/>
  </colFields>
  <colItems count="3">
    <i>
      <x/>
    </i>
    <i>
      <x v="1"/>
    </i>
    <i t="grand">
      <x/>
    </i>
  </colItems>
  <pageFields count="2">
    <pageField fld="4" item="1" hier="-1"/>
    <pageField fld="0" item="0" hier="-1"/>
  </pageFields>
  <dataFields count="1">
    <dataField name="Sum of Headcount" fld="5" showDataAs="percentOfRow" baseField="0" baseItem="0" numFmtId="166"/>
  </dataFields>
  <chartFormats count="4">
    <chartFormat chart="10" format="0" series="1">
      <pivotArea type="data" outline="0" fieldPosition="0">
        <references count="2">
          <reference field="4294967294" count="1" selected="0">
            <x v="0"/>
          </reference>
          <reference field="3" count="1" selected="0">
            <x v="1"/>
          </reference>
        </references>
      </pivotArea>
    </chartFormat>
    <chartFormat chart="10" format="1" series="1">
      <pivotArea type="data" outline="0" fieldPosition="0">
        <references count="2">
          <reference field="4294967294" count="1" selected="0">
            <x v="0"/>
          </reference>
          <reference field="3" count="1" selected="0">
            <x v="0"/>
          </reference>
        </references>
      </pivotArea>
    </chartFormat>
    <chartFormat chart="13" format="4" series="1">
      <pivotArea type="data" outline="0" fieldPosition="0">
        <references count="2">
          <reference field="4294967294" count="1" selected="0">
            <x v="0"/>
          </reference>
          <reference field="3" count="1" selected="0">
            <x v="0"/>
          </reference>
        </references>
      </pivotArea>
    </chartFormat>
    <chartFormat chart="1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B1FD537-523D-4499-BB94-5E7A748C6BBA}" name="PivotTable2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F4:I11" firstHeaderRow="1" firstDataRow="2" firstDataCol="1" rowPageCount="2" colPageCount="1"/>
  <pivotFields count="6">
    <pivotField axis="axisPage" showAll="0">
      <items count="11">
        <item x="0"/>
        <item x="1"/>
        <item x="2"/>
        <item x="3"/>
        <item x="4"/>
        <item x="5"/>
        <item x="6"/>
        <item x="7"/>
        <item x="8"/>
        <item x="9"/>
        <item t="default"/>
      </items>
    </pivotField>
    <pivotField showAll="0"/>
    <pivotField axis="axisRow" showAll="0">
      <items count="6">
        <item x="0"/>
        <item x="1"/>
        <item x="2"/>
        <item x="3"/>
        <item x="4"/>
        <item t="default"/>
      </items>
    </pivotField>
    <pivotField axis="axisCol" showAll="0">
      <items count="3">
        <item x="1"/>
        <item x="0"/>
        <item t="default"/>
      </items>
    </pivotField>
    <pivotField axis="axisPage" showAll="0">
      <items count="3">
        <item x="0"/>
        <item x="1"/>
        <item t="default"/>
      </items>
    </pivotField>
    <pivotField dataField="1" numFmtId="165" showAll="0"/>
  </pivotFields>
  <rowFields count="1">
    <field x="2"/>
  </rowFields>
  <rowItems count="6">
    <i>
      <x/>
    </i>
    <i>
      <x v="1"/>
    </i>
    <i>
      <x v="2"/>
    </i>
    <i>
      <x v="3"/>
    </i>
    <i>
      <x v="4"/>
    </i>
    <i t="grand">
      <x/>
    </i>
  </rowItems>
  <colFields count="1">
    <field x="3"/>
  </colFields>
  <colItems count="3">
    <i>
      <x/>
    </i>
    <i>
      <x v="1"/>
    </i>
    <i t="grand">
      <x/>
    </i>
  </colItems>
  <pageFields count="2">
    <pageField fld="4" item="0" hier="-1"/>
    <pageField fld="0" item="0" hier="-1"/>
  </pageFields>
  <dataFields count="1">
    <dataField name="Sum of Headcount" fld="5" showDataAs="percentOfRow" baseField="0" baseItem="0" numFmtId="166"/>
  </dataFields>
  <chartFormats count="4">
    <chartFormat chart="20" format="0" series="1">
      <pivotArea type="data" outline="0" fieldPosition="0">
        <references count="2">
          <reference field="4294967294" count="1" selected="0">
            <x v="0"/>
          </reference>
          <reference field="3" count="1" selected="0">
            <x v="1"/>
          </reference>
        </references>
      </pivotArea>
    </chartFormat>
    <chartFormat chart="20" format="1" series="1">
      <pivotArea type="data" outline="0" fieldPosition="0">
        <references count="2">
          <reference field="4294967294" count="1" selected="0">
            <x v="0"/>
          </reference>
          <reference field="3" count="1" selected="0">
            <x v="0"/>
          </reference>
        </references>
      </pivotArea>
    </chartFormat>
    <chartFormat chart="23" format="4" series="1">
      <pivotArea type="data" outline="0" fieldPosition="0">
        <references count="2">
          <reference field="4294967294" count="1" selected="0">
            <x v="0"/>
          </reference>
          <reference field="3" count="1" selected="0">
            <x v="0"/>
          </reference>
        </references>
      </pivotArea>
    </chartFormat>
    <chartFormat chart="2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7AC359C-6C56-4FD7-AE0E-AAE4D961D2E1}" name="PivotTable5" cacheId="2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W35:AB46" firstHeaderRow="1" firstDataRow="2" firstDataCol="1"/>
  <pivotFields count="3">
    <pivotField axis="axisCol" showAll="0">
      <items count="6">
        <item x="0"/>
        <item x="1"/>
        <item x="2"/>
        <item x="3"/>
        <item x="4"/>
        <item t="default"/>
      </items>
    </pivotField>
    <pivotField axis="axisRow" showAll="0">
      <items count="11">
        <item x="0"/>
        <item x="1"/>
        <item x="2"/>
        <item x="3"/>
        <item x="4"/>
        <item x="5"/>
        <item x="6"/>
        <item x="7"/>
        <item x="8"/>
        <item x="9"/>
        <item t="default"/>
      </items>
    </pivotField>
    <pivotField dataField="1" numFmtId="166" showAll="0"/>
  </pivotFields>
  <rowFields count="1">
    <field x="1"/>
  </rowFields>
  <rowItems count="10">
    <i>
      <x/>
    </i>
    <i>
      <x v="1"/>
    </i>
    <i>
      <x v="2"/>
    </i>
    <i>
      <x v="3"/>
    </i>
    <i>
      <x v="4"/>
    </i>
    <i>
      <x v="5"/>
    </i>
    <i>
      <x v="6"/>
    </i>
    <i>
      <x v="7"/>
    </i>
    <i>
      <x v="8"/>
    </i>
    <i>
      <x v="9"/>
    </i>
  </rowItems>
  <colFields count="1">
    <field x="0"/>
  </colFields>
  <colItems count="5">
    <i>
      <x/>
    </i>
    <i>
      <x v="1"/>
    </i>
    <i>
      <x v="2"/>
    </i>
    <i>
      <x v="3"/>
    </i>
    <i>
      <x v="4"/>
    </i>
  </colItems>
  <dataFields count="1">
    <dataField name="Sum of Part-time" fld="2" baseField="1"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85D67AB-2662-42E8-A992-A08B59F6435A}" name="PivotTable3" cacheId="1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K35:P46" firstHeaderRow="1" firstDataRow="2" firstDataCol="1"/>
  <pivotFields count="3">
    <pivotField axis="axisCol" showAll="0">
      <items count="6">
        <item x="0"/>
        <item x="1"/>
        <item x="2"/>
        <item x="3"/>
        <item x="4"/>
        <item t="default"/>
      </items>
    </pivotField>
    <pivotField axis="axisRow" showAll="0">
      <items count="11">
        <item x="0"/>
        <item x="1"/>
        <item x="2"/>
        <item x="3"/>
        <item x="4"/>
        <item x="5"/>
        <item x="6"/>
        <item x="7"/>
        <item x="8"/>
        <item x="9"/>
        <item t="default"/>
      </items>
    </pivotField>
    <pivotField dataField="1" numFmtId="166" showAll="0"/>
  </pivotFields>
  <rowFields count="1">
    <field x="1"/>
  </rowFields>
  <rowItems count="10">
    <i>
      <x/>
    </i>
    <i>
      <x v="1"/>
    </i>
    <i>
      <x v="2"/>
    </i>
    <i>
      <x v="3"/>
    </i>
    <i>
      <x v="4"/>
    </i>
    <i>
      <x v="5"/>
    </i>
    <i>
      <x v="6"/>
    </i>
    <i>
      <x v="7"/>
    </i>
    <i>
      <x v="8"/>
    </i>
    <i>
      <x v="9"/>
    </i>
  </rowItems>
  <colFields count="1">
    <field x="0"/>
  </colFields>
  <colItems count="5">
    <i>
      <x/>
    </i>
    <i>
      <x v="1"/>
    </i>
    <i>
      <x v="2"/>
    </i>
    <i>
      <x v="3"/>
    </i>
    <i>
      <x v="4"/>
    </i>
  </colItems>
  <dataFields count="1">
    <dataField name="Sum of Part-time" fld="2" baseField="1"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C96063-7BFA-43D5-B62C-B4BA4D74DDFD}" name="PivotTable2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34:D41" firstHeaderRow="1" firstDataRow="2" firstDataCol="1" rowPageCount="1" colPageCount="1"/>
  <pivotFields count="6">
    <pivotField showAll="0">
      <items count="11">
        <item x="0"/>
        <item h="1" x="1"/>
        <item h="1" x="2"/>
        <item h="1" x="3"/>
        <item h="1" x="4"/>
        <item h="1" x="5"/>
        <item h="1" x="6"/>
        <item h="1" x="7"/>
        <item h="1" x="8"/>
        <item h="1" x="9"/>
        <item t="default"/>
      </items>
    </pivotField>
    <pivotField showAll="0"/>
    <pivotField axis="axisRow" outline="0" showAll="0" defaultSubtotal="0">
      <items count="5">
        <item x="0"/>
        <item x="1"/>
        <item x="2"/>
        <item x="3"/>
        <item x="4"/>
      </items>
    </pivotField>
    <pivotField axis="axisCol" showAll="0">
      <items count="3">
        <item x="1"/>
        <item x="0"/>
        <item t="default"/>
      </items>
    </pivotField>
    <pivotField axis="axisPage" showAll="0">
      <items count="3">
        <item x="0"/>
        <item x="1"/>
        <item t="default"/>
      </items>
    </pivotField>
    <pivotField dataField="1" numFmtId="165" showAll="0"/>
  </pivotFields>
  <rowFields count="1">
    <field x="2"/>
  </rowFields>
  <rowItems count="6">
    <i>
      <x/>
    </i>
    <i>
      <x v="1"/>
    </i>
    <i>
      <x v="2"/>
    </i>
    <i>
      <x v="3"/>
    </i>
    <i>
      <x v="4"/>
    </i>
    <i t="grand">
      <x/>
    </i>
  </rowItems>
  <colFields count="1">
    <field x="3"/>
  </colFields>
  <colItems count="3">
    <i>
      <x/>
    </i>
    <i>
      <x v="1"/>
    </i>
    <i t="grand">
      <x/>
    </i>
  </colItems>
  <pageFields count="1">
    <pageField fld="4" item="1" hier="-1"/>
  </pageFields>
  <dataFields count="1">
    <dataField name="Sum of Headcount" fld="5" showDataAs="percentOfRow" baseField="0" baseItem="0" numFmtId="166"/>
  </dataFields>
  <chartFormats count="14">
    <chartFormat chart="20" format="0" series="1">
      <pivotArea type="data" outline="0" fieldPosition="0">
        <references count="2">
          <reference field="4294967294" count="1" selected="0">
            <x v="0"/>
          </reference>
          <reference field="3" count="1" selected="0">
            <x v="1"/>
          </reference>
        </references>
      </pivotArea>
    </chartFormat>
    <chartFormat chart="20" format="1" series="1">
      <pivotArea type="data" outline="0" fieldPosition="0">
        <references count="2">
          <reference field="4294967294" count="1" selected="0">
            <x v="0"/>
          </reference>
          <reference field="3" count="1" selected="0">
            <x v="0"/>
          </reference>
        </references>
      </pivotArea>
    </chartFormat>
    <chartFormat chart="23" format="4" series="1">
      <pivotArea type="data" outline="0" fieldPosition="0">
        <references count="2">
          <reference field="4294967294" count="1" selected="0">
            <x v="0"/>
          </reference>
          <reference field="3" count="1" selected="0">
            <x v="0"/>
          </reference>
        </references>
      </pivotArea>
    </chartFormat>
    <chartFormat chart="23" format="5" series="1">
      <pivotArea type="data" outline="0" fieldPosition="0">
        <references count="2">
          <reference field="4294967294" count="1" selected="0">
            <x v="0"/>
          </reference>
          <reference field="3" count="1" selected="0">
            <x v="1"/>
          </reference>
        </references>
      </pivotArea>
    </chartFormat>
    <chartFormat chart="24" format="2" series="1">
      <pivotArea type="data" outline="0" fieldPosition="0">
        <references count="2">
          <reference field="4294967294" count="1" selected="0">
            <x v="0"/>
          </reference>
          <reference field="3" count="1" selected="0">
            <x v="0"/>
          </reference>
        </references>
      </pivotArea>
    </chartFormat>
    <chartFormat chart="24" format="3" series="1">
      <pivotArea type="data" outline="0" fieldPosition="0">
        <references count="2">
          <reference field="4294967294" count="1" selected="0">
            <x v="0"/>
          </reference>
          <reference field="3" count="1" selected="0">
            <x v="1"/>
          </reference>
        </references>
      </pivotArea>
    </chartFormat>
    <chartFormat chart="24" format="4" series="1">
      <pivotArea type="data" outline="0" fieldPosition="0">
        <references count="3">
          <reference field="4294967294" count="1" selected="0">
            <x v="0"/>
          </reference>
          <reference field="2" count="1" selected="0">
            <x v="2"/>
          </reference>
          <reference field="3" count="1" selected="0">
            <x v="0"/>
          </reference>
        </references>
      </pivotArea>
    </chartFormat>
    <chartFormat chart="24" format="5" series="1">
      <pivotArea type="data" outline="0" fieldPosition="0">
        <references count="3">
          <reference field="4294967294" count="1" selected="0">
            <x v="0"/>
          </reference>
          <reference field="2" count="1" selected="0">
            <x v="3"/>
          </reference>
          <reference field="3" count="1" selected="0">
            <x v="0"/>
          </reference>
        </references>
      </pivotArea>
    </chartFormat>
    <chartFormat chart="24" format="6" series="1">
      <pivotArea type="data" outline="0" fieldPosition="0">
        <references count="3">
          <reference field="4294967294" count="1" selected="0">
            <x v="0"/>
          </reference>
          <reference field="2" count="1" selected="0">
            <x v="4"/>
          </reference>
          <reference field="3" count="1" selected="0">
            <x v="0"/>
          </reference>
        </references>
      </pivotArea>
    </chartFormat>
    <chartFormat chart="24" format="7" series="1">
      <pivotArea type="data" outline="0" fieldPosition="0">
        <references count="3">
          <reference field="4294967294" count="1" selected="0">
            <x v="0"/>
          </reference>
          <reference field="2" count="1" selected="0">
            <x v="0"/>
          </reference>
          <reference field="3" count="1" selected="0">
            <x v="1"/>
          </reference>
        </references>
      </pivotArea>
    </chartFormat>
    <chartFormat chart="24" format="8" series="1">
      <pivotArea type="data" outline="0" fieldPosition="0">
        <references count="3">
          <reference field="4294967294" count="1" selected="0">
            <x v="0"/>
          </reference>
          <reference field="2" count="1" selected="0">
            <x v="1"/>
          </reference>
          <reference field="3" count="1" selected="0">
            <x v="1"/>
          </reference>
        </references>
      </pivotArea>
    </chartFormat>
    <chartFormat chart="24" format="9" series="1">
      <pivotArea type="data" outline="0" fieldPosition="0">
        <references count="3">
          <reference field="4294967294" count="1" selected="0">
            <x v="0"/>
          </reference>
          <reference field="2" count="1" selected="0">
            <x v="2"/>
          </reference>
          <reference field="3" count="1" selected="0">
            <x v="1"/>
          </reference>
        </references>
      </pivotArea>
    </chartFormat>
    <chartFormat chart="24" format="10" series="1">
      <pivotArea type="data" outline="0" fieldPosition="0">
        <references count="3">
          <reference field="4294967294" count="1" selected="0">
            <x v="0"/>
          </reference>
          <reference field="2" count="1" selected="0">
            <x v="3"/>
          </reference>
          <reference field="3" count="1" selected="0">
            <x v="1"/>
          </reference>
        </references>
      </pivotArea>
    </chartFormat>
    <chartFormat chart="24" format="11" series="1">
      <pivotArea type="data" outline="0" fieldPosition="0">
        <references count="3">
          <reference field="4294967294" count="1" selected="0">
            <x v="0"/>
          </reference>
          <reference field="2" count="1" selected="0">
            <x v="4"/>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D306E15-1E2E-44CA-B8E4-920A2099E510}" name="PivotTable20"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4:D11" firstHeaderRow="1" firstDataRow="2" firstDataCol="1" rowPageCount="2" colPageCount="1"/>
  <pivotFields count="6">
    <pivotField axis="axisPage" showAll="0">
      <items count="11">
        <item x="0"/>
        <item x="1"/>
        <item x="2"/>
        <item x="3"/>
        <item x="4"/>
        <item x="5"/>
        <item x="6"/>
        <item x="7"/>
        <item x="8"/>
        <item x="9"/>
        <item t="default"/>
      </items>
    </pivotField>
    <pivotField showAll="0"/>
    <pivotField axis="axisRow" showAll="0">
      <items count="6">
        <item x="0"/>
        <item x="1"/>
        <item x="2"/>
        <item x="3"/>
        <item x="4"/>
        <item t="default"/>
      </items>
    </pivotField>
    <pivotField axis="axisCol" showAll="0">
      <items count="3">
        <item x="1"/>
        <item x="0"/>
        <item t="default"/>
      </items>
    </pivotField>
    <pivotField axis="axisPage" showAll="0">
      <items count="3">
        <item x="0"/>
        <item x="1"/>
        <item t="default"/>
      </items>
    </pivotField>
    <pivotField dataField="1" numFmtId="165" showAll="0"/>
  </pivotFields>
  <rowFields count="1">
    <field x="2"/>
  </rowFields>
  <rowItems count="6">
    <i>
      <x/>
    </i>
    <i>
      <x v="1"/>
    </i>
    <i>
      <x v="2"/>
    </i>
    <i>
      <x v="3"/>
    </i>
    <i>
      <x v="4"/>
    </i>
    <i t="grand">
      <x/>
    </i>
  </rowItems>
  <colFields count="1">
    <field x="3"/>
  </colFields>
  <colItems count="3">
    <i>
      <x/>
    </i>
    <i>
      <x v="1"/>
    </i>
    <i t="grand">
      <x/>
    </i>
  </colItems>
  <pageFields count="2">
    <pageField fld="4" item="1" hier="-1"/>
    <pageField fld="0" item="0" hier="-1"/>
  </pageFields>
  <dataFields count="1">
    <dataField name="Sum of Headcount" fld="5" showDataAs="percentOfRow" baseField="0" baseItem="0" numFmtId="166"/>
  </dataFields>
  <chartFormats count="6">
    <chartFormat chart="10" format="0" series="1">
      <pivotArea type="data" outline="0" fieldPosition="0">
        <references count="2">
          <reference field="4294967294" count="1" selected="0">
            <x v="0"/>
          </reference>
          <reference field="3" count="1" selected="0">
            <x v="1"/>
          </reference>
        </references>
      </pivotArea>
    </chartFormat>
    <chartFormat chart="10" format="1" series="1">
      <pivotArea type="data" outline="0" fieldPosition="0">
        <references count="2">
          <reference field="4294967294" count="1" selected="0">
            <x v="0"/>
          </reference>
          <reference field="3" count="1" selected="0">
            <x v="0"/>
          </reference>
        </references>
      </pivotArea>
    </chartFormat>
    <chartFormat chart="13" format="4" series="1">
      <pivotArea type="data" outline="0" fieldPosition="0">
        <references count="2">
          <reference field="4294967294" count="1" selected="0">
            <x v="0"/>
          </reference>
          <reference field="3" count="1" selected="0">
            <x v="0"/>
          </reference>
        </references>
      </pivotArea>
    </chartFormat>
    <chartFormat chart="13" format="5" series="1">
      <pivotArea type="data" outline="0" fieldPosition="0">
        <references count="2">
          <reference field="4294967294" count="1" selected="0">
            <x v="0"/>
          </reference>
          <reference field="3" count="1" selected="0">
            <x v="1"/>
          </reference>
        </references>
      </pivotArea>
    </chartFormat>
    <chartFormat chart="14" format="2" series="1">
      <pivotArea type="data" outline="0" fieldPosition="0">
        <references count="2">
          <reference field="4294967294" count="1" selected="0">
            <x v="0"/>
          </reference>
          <reference field="3" count="1" selected="0">
            <x v="0"/>
          </reference>
        </references>
      </pivotArea>
    </chartFormat>
    <chartFormat chart="14" format="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2439123-C315-4CFA-8F26-B0C4D0EB99C2}"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0" firstHeaderRow="1" firstDataRow="2" firstDataCol="1" rowPageCount="1" colPageCount="1"/>
  <pivotFields count="6">
    <pivotField showAll="0" sortType="descending">
      <autoSortScope>
        <pivotArea dataOnly="0" outline="0" fieldPosition="0">
          <references count="2">
            <reference field="4294967294" count="1" selected="0">
              <x v="0"/>
            </reference>
            <reference field="3" count="1" selected="0">
              <x v="1"/>
            </reference>
          </references>
        </pivotArea>
      </autoSortScope>
    </pivotField>
    <pivotField showAll="0"/>
    <pivotField axis="axisRow" showAll="0">
      <items count="6">
        <item x="0"/>
        <item x="1"/>
        <item x="2"/>
        <item x="3"/>
        <item x="4"/>
        <item t="default"/>
      </items>
    </pivotField>
    <pivotField axis="axisPage" showAll="0">
      <items count="3">
        <item x="0"/>
        <item x="1"/>
        <item t="default"/>
      </items>
    </pivotField>
    <pivotField axis="axisCol" showAll="0">
      <items count="3">
        <item x="0"/>
        <item x="1"/>
        <item t="default"/>
      </items>
    </pivotField>
    <pivotField dataField="1" numFmtId="165" showAll="0"/>
  </pivotFields>
  <rowFields count="1">
    <field x="2"/>
  </rowFields>
  <rowItems count="6">
    <i>
      <x/>
    </i>
    <i>
      <x v="1"/>
    </i>
    <i>
      <x v="2"/>
    </i>
    <i>
      <x v="3"/>
    </i>
    <i>
      <x v="4"/>
    </i>
    <i t="grand">
      <x/>
    </i>
  </rowItems>
  <colFields count="1">
    <field x="4"/>
  </colFields>
  <colItems count="3">
    <i>
      <x/>
    </i>
    <i>
      <x v="1"/>
    </i>
    <i t="grand">
      <x/>
    </i>
  </colItems>
  <pageFields count="1">
    <pageField fld="3" item="1" hier="-1"/>
  </pageFields>
  <dataFields count="1">
    <dataField name="Sum of Headcount" fld="5" showDataAs="percentOfRow" baseField="0" baseItem="0" numFmtId="10"/>
  </dataFields>
  <chartFormats count="5">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1">
          <reference field="4294967294" count="1" selected="0">
            <x v="0"/>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1900B4E-7935-48B3-995D-6E12789D47CB}" name="PivotTable2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3" firstHeaderRow="1" firstDataRow="2" firstDataCol="1" rowPageCount="1" colPageCount="1"/>
  <pivotFields count="6">
    <pivotField showAll="0" sortType="descending">
      <autoSortScope>
        <pivotArea dataOnly="0" outline="0" fieldPosition="0">
          <references count="2">
            <reference field="4294967294" count="1" selected="0">
              <x v="0"/>
            </reference>
            <reference field="3" count="1" selected="0">
              <x v="1"/>
            </reference>
          </references>
        </pivotArea>
      </autoSortScope>
    </pivotField>
    <pivotField showAll="0"/>
    <pivotField axis="axisRow" showAll="0">
      <items count="6">
        <item x="0"/>
        <item x="1"/>
        <item x="2"/>
        <item x="3"/>
        <item x="4"/>
        <item t="default"/>
      </items>
    </pivotField>
    <pivotField axis="axisCol" showAll="0">
      <items count="3">
        <item x="0"/>
        <item x="1"/>
        <item t="default"/>
      </items>
    </pivotField>
    <pivotField axis="axisPage" showAll="0">
      <items count="3">
        <item x="0"/>
        <item x="1"/>
        <item t="default"/>
      </items>
    </pivotField>
    <pivotField dataField="1" numFmtId="165" showAll="0"/>
  </pivotFields>
  <rowFields count="1">
    <field x="2"/>
  </rowFields>
  <rowItems count="6">
    <i>
      <x/>
    </i>
    <i>
      <x v="1"/>
    </i>
    <i>
      <x v="2"/>
    </i>
    <i>
      <x v="3"/>
    </i>
    <i>
      <x v="4"/>
    </i>
    <i t="grand">
      <x/>
    </i>
  </rowItems>
  <colFields count="1">
    <field x="3"/>
  </colFields>
  <colItems count="3">
    <i>
      <x/>
    </i>
    <i>
      <x v="1"/>
    </i>
    <i t="grand">
      <x/>
    </i>
  </colItems>
  <pageFields count="1">
    <pageField fld="4" hier="-1"/>
  </pageFields>
  <dataFields count="1">
    <dataField name="Sum of Headcount" fld="5" showDataAs="percentOfRow" baseField="0" baseItem="0" numFmtId="10"/>
  </dataFields>
  <chartFormats count="5">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1">
          <reference field="4294967294" count="1" selected="0">
            <x v="0"/>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DF7D1D-A282-4D93-8C2E-112AC4CDE23F}" name="PivotTable26" cacheId="1" applyNumberFormats="0" applyBorderFormats="0" applyFontFormats="0" applyPatternFormats="0" applyAlignmentFormats="0" applyWidthHeightFormats="1" dataCaption="Values" updatedVersion="7" minRefreshableVersion="3" showDrill="0" useAutoFormatting="1" rowGrandTotals="0" colGrandTotals="0" itemPrintTitles="1" createdVersion="7" indent="0" showHeaders="0" outline="1" outlineData="1" multipleFieldFilters="0" chartFormat="26">
  <location ref="F2:H8" firstHeaderRow="1" firstDataRow="2" firstDataCol="1"/>
  <pivotFields count="6">
    <pivotField showAll="0"/>
    <pivotField showAll="0"/>
    <pivotField axis="axisRow" showAll="0" sortType="ascending">
      <items count="7">
        <item x="0"/>
        <item x="1"/>
        <item x="2"/>
        <item x="3"/>
        <item x="4"/>
        <item h="1" x="5"/>
        <item t="default"/>
      </items>
    </pivotField>
    <pivotField showAll="0"/>
    <pivotField axis="axisCol" showAll="0">
      <items count="4">
        <item x="1"/>
        <item x="0"/>
        <item h="1" x="2"/>
        <item t="default"/>
      </items>
    </pivotField>
    <pivotField dataField="1" showAll="0"/>
  </pivotFields>
  <rowFields count="1">
    <field x="2"/>
  </rowFields>
  <rowItems count="5">
    <i>
      <x/>
    </i>
    <i>
      <x v="1"/>
    </i>
    <i>
      <x v="2"/>
    </i>
    <i>
      <x v="3"/>
    </i>
    <i>
      <x v="4"/>
    </i>
  </rowItems>
  <colFields count="1">
    <field x="4"/>
  </colFields>
  <colItems count="2">
    <i>
      <x/>
    </i>
    <i>
      <x v="1"/>
    </i>
  </colItems>
  <dataFields count="1">
    <dataField name="Sum of Headcount" fld="5" showDataAs="percentOfRow" baseField="2" baseItem="1048828" numFmtId="10"/>
  </dataFields>
  <chartFormats count="16">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4"/>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2">
          <reference field="4294967294" count="1" selected="0">
            <x v="0"/>
          </reference>
          <reference field="4" count="1" selected="0">
            <x v="0"/>
          </reference>
        </references>
      </pivotArea>
    </chartFormat>
    <chartFormat chart="10" format="0" series="1">
      <pivotArea type="data" outline="0" fieldPosition="0">
        <references count="2">
          <reference field="4294967294" count="1" selected="0">
            <x v="0"/>
          </reference>
          <reference field="4" count="1" selected="0">
            <x v="0"/>
          </reference>
        </references>
      </pivotArea>
    </chartFormat>
    <chartFormat chart="10" format="1" series="1">
      <pivotArea type="data" outline="0" fieldPosition="0">
        <references count="2">
          <reference field="4294967294" count="1" selected="0">
            <x v="0"/>
          </reference>
          <reference field="4" count="1" selected="0">
            <x v="1"/>
          </reference>
        </references>
      </pivotArea>
    </chartFormat>
    <chartFormat chart="15" format="4" series="1">
      <pivotArea type="data" outline="0" fieldPosition="0">
        <references count="2">
          <reference field="4294967294" count="1" selected="0">
            <x v="0"/>
          </reference>
          <reference field="4" count="1" selected="0">
            <x v="0"/>
          </reference>
        </references>
      </pivotArea>
    </chartFormat>
    <chartFormat chart="15" format="5" series="1">
      <pivotArea type="data" outline="0" fieldPosition="0">
        <references count="2">
          <reference field="4294967294" count="1" selected="0">
            <x v="0"/>
          </reference>
          <reference field="4" count="1" selected="0">
            <x v="1"/>
          </reference>
        </references>
      </pivotArea>
    </chartFormat>
    <chartFormat chart="15" format="6">
      <pivotArea type="data" outline="0" fieldPosition="0">
        <references count="3">
          <reference field="4294967294" count="1" selected="0">
            <x v="0"/>
          </reference>
          <reference field="2" count="1" selected="0">
            <x v="4"/>
          </reference>
          <reference field="4" count="1" selected="0">
            <x v="0"/>
          </reference>
        </references>
      </pivotArea>
    </chartFormat>
    <chartFormat chart="15" format="7">
      <pivotArea type="data" outline="0" fieldPosition="0">
        <references count="3">
          <reference field="4294967294" count="1" selected="0">
            <x v="0"/>
          </reference>
          <reference field="2" count="1" selected="0">
            <x v="3"/>
          </reference>
          <reference field="4" count="1" selected="0">
            <x v="0"/>
          </reference>
        </references>
      </pivotArea>
    </chartFormat>
    <chartFormat chart="15" format="8">
      <pivotArea type="data" outline="0" fieldPosition="0">
        <references count="3">
          <reference field="4294967294" count="1" selected="0">
            <x v="0"/>
          </reference>
          <reference field="2" count="1" selected="0">
            <x v="2"/>
          </reference>
          <reference field="4" count="1" selected="0">
            <x v="0"/>
          </reference>
        </references>
      </pivotArea>
    </chartFormat>
    <chartFormat chart="15" format="9">
      <pivotArea type="data" outline="0" fieldPosition="0">
        <references count="3">
          <reference field="4294967294" count="1" selected="0">
            <x v="0"/>
          </reference>
          <reference field="2" count="1" selected="0">
            <x v="1"/>
          </reference>
          <reference field="4" count="1" selected="0">
            <x v="0"/>
          </reference>
        </references>
      </pivotArea>
    </chartFormat>
    <chartFormat chart="15" format="10">
      <pivotArea type="data" outline="0" fieldPosition="0">
        <references count="3">
          <reference field="4294967294" count="1" selected="0">
            <x v="0"/>
          </reference>
          <reference field="2"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CB5414-EA6C-40E8-BC62-4750A0B0AECC}"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3:D10" firstHeaderRow="1" firstDataRow="2" firstDataCol="1"/>
  <pivotFields count="6">
    <pivotField showAll="0"/>
    <pivotField showAll="0"/>
    <pivotField axis="axisRow" multipleItemSelectionAllowed="1" showAll="0">
      <items count="7">
        <item x="0"/>
        <item x="1"/>
        <item x="2"/>
        <item x="3"/>
        <item x="4"/>
        <item h="1" x="5"/>
        <item t="default"/>
      </items>
    </pivotField>
    <pivotField showAll="0"/>
    <pivotField axis="axisCol" showAll="0">
      <items count="4">
        <item h="1" x="2"/>
        <item x="1"/>
        <item x="0"/>
        <item t="default"/>
      </items>
    </pivotField>
    <pivotField dataField="1" showAll="0"/>
  </pivotFields>
  <rowFields count="1">
    <field x="2"/>
  </rowFields>
  <rowItems count="6">
    <i>
      <x/>
    </i>
    <i>
      <x v="1"/>
    </i>
    <i>
      <x v="2"/>
    </i>
    <i>
      <x v="3"/>
    </i>
    <i>
      <x v="4"/>
    </i>
    <i t="grand">
      <x/>
    </i>
  </rowItems>
  <colFields count="1">
    <field x="4"/>
  </colFields>
  <colItems count="3">
    <i>
      <x v="1"/>
    </i>
    <i>
      <x v="2"/>
    </i>
    <i t="grand">
      <x/>
    </i>
  </colItems>
  <dataFields count="1">
    <dataField name="Sum of Headcount" fld="5" showDataAs="difference" baseField="2" baseItem="0" numFmtId="167"/>
  </dataFields>
  <chartFormats count="4">
    <chartFormat chart="13" format="0" series="1">
      <pivotArea type="data" outline="0" fieldPosition="0">
        <references count="2">
          <reference field="4294967294" count="1" selected="0">
            <x v="0"/>
          </reference>
          <reference field="4" count="1" selected="0">
            <x v="1"/>
          </reference>
        </references>
      </pivotArea>
    </chartFormat>
    <chartFormat chart="13" format="1" series="1">
      <pivotArea type="data" outline="0" fieldPosition="0">
        <references count="2">
          <reference field="4294967294" count="1" selected="0">
            <x v="0"/>
          </reference>
          <reference field="4" count="1" selected="0">
            <x v="2"/>
          </reference>
        </references>
      </pivotArea>
    </chartFormat>
    <chartFormat chart="19" format="4" series="1">
      <pivotArea type="data" outline="0" fieldPosition="0">
        <references count="2">
          <reference field="4294967294" count="1" selected="0">
            <x v="0"/>
          </reference>
          <reference field="4" count="1" selected="0">
            <x v="1"/>
          </reference>
        </references>
      </pivotArea>
    </chartFormat>
    <chartFormat chart="19" format="5"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24CE2D-A0A6-4214-803B-23B69D416C4F}"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9">
  <location ref="A49:C61" firstHeaderRow="1" firstDataRow="2" firstDataCol="1" rowPageCount="1" colPageCount="1"/>
  <pivotFields count="6">
    <pivotField axis="axisRow" showAll="0">
      <items count="11">
        <item x="9"/>
        <item x="7"/>
        <item x="4"/>
        <item x="1"/>
        <item x="6"/>
        <item x="2"/>
        <item x="8"/>
        <item x="5"/>
        <item x="0"/>
        <item x="3"/>
        <item t="default"/>
      </items>
    </pivotField>
    <pivotField showAll="0"/>
    <pivotField axis="axisPage" showAll="0">
      <items count="6">
        <item x="0"/>
        <item x="1"/>
        <item x="2"/>
        <item x="3"/>
        <item x="4"/>
        <item t="default"/>
      </items>
    </pivotField>
    <pivotField axis="axisCol" showAll="0" sortType="descending">
      <items count="3">
        <item x="1"/>
        <item h="1" x="0"/>
        <item t="default"/>
      </items>
    </pivotField>
    <pivotField showAll="0"/>
    <pivotField dataField="1" numFmtId="165" showAll="0"/>
  </pivotFields>
  <rowFields count="1">
    <field x="0"/>
  </rowFields>
  <rowItems count="11">
    <i>
      <x/>
    </i>
    <i>
      <x v="1"/>
    </i>
    <i>
      <x v="2"/>
    </i>
    <i>
      <x v="3"/>
    </i>
    <i>
      <x v="4"/>
    </i>
    <i>
      <x v="5"/>
    </i>
    <i>
      <x v="6"/>
    </i>
    <i>
      <x v="7"/>
    </i>
    <i>
      <x v="8"/>
    </i>
    <i>
      <x v="9"/>
    </i>
    <i t="grand">
      <x/>
    </i>
  </rowItems>
  <colFields count="1">
    <field x="3"/>
  </colFields>
  <colItems count="2">
    <i>
      <x/>
    </i>
    <i t="grand">
      <x/>
    </i>
  </colItems>
  <pageFields count="1">
    <pageField fld="2" item="4" hier="-1"/>
  </pageFields>
  <dataFields count="1">
    <dataField name="Sum of Headcount" fld="5" showDataAs="percentOfCol" baseField="0" baseItem="0" numFmtId="166"/>
  </dataFields>
  <chartFormats count="8">
    <chartFormat chart="11" format="0" series="1">
      <pivotArea type="data" outline="0" fieldPosition="0">
        <references count="2">
          <reference field="4294967294" count="1" selected="0">
            <x v="0"/>
          </reference>
          <reference field="3" count="1" selected="0">
            <x v="1"/>
          </reference>
        </references>
      </pivotArea>
    </chartFormat>
    <chartFormat chart="11" format="1" series="1">
      <pivotArea type="data" outline="0" fieldPosition="0">
        <references count="2">
          <reference field="4294967294" count="1" selected="0">
            <x v="0"/>
          </reference>
          <reference field="3" count="1" selected="0">
            <x v="0"/>
          </reference>
        </references>
      </pivotArea>
    </chartFormat>
    <chartFormat chart="11" format="2">
      <pivotArea type="data" outline="0" fieldPosition="0">
        <references count="3">
          <reference field="4294967294" count="1" selected="0">
            <x v="0"/>
          </reference>
          <reference field="0" count="1" selected="0">
            <x v="2"/>
          </reference>
          <reference field="3" count="1" selected="0">
            <x v="0"/>
          </reference>
        </references>
      </pivotArea>
    </chartFormat>
    <chartFormat chart="30" format="6" series="1">
      <pivotArea type="data" outline="0" fieldPosition="0">
        <references count="2">
          <reference field="4294967294" count="1" selected="0">
            <x v="0"/>
          </reference>
          <reference field="3" count="1" selected="0">
            <x v="0"/>
          </reference>
        </references>
      </pivotArea>
    </chartFormat>
    <chartFormat chart="30" format="7">
      <pivotArea type="data" outline="0" fieldPosition="0">
        <references count="3">
          <reference field="4294967294" count="1" selected="0">
            <x v="0"/>
          </reference>
          <reference field="0" count="1" selected="0">
            <x v="2"/>
          </reference>
          <reference field="3" count="1" selected="0">
            <x v="0"/>
          </reference>
        </references>
      </pivotArea>
    </chartFormat>
    <chartFormat chart="30" format="8" series="1">
      <pivotArea type="data" outline="0" fieldPosition="0">
        <references count="2">
          <reference field="4294967294" count="1" selected="0">
            <x v="0"/>
          </reference>
          <reference field="3" count="1" selected="0">
            <x v="1"/>
          </reference>
        </references>
      </pivotArea>
    </chartFormat>
    <chartFormat chart="50" format="0" series="1">
      <pivotArea type="data" outline="0" fieldPosition="0">
        <references count="2">
          <reference field="4294967294" count="1" selected="0">
            <x v="0"/>
          </reference>
          <reference field="3" count="1" selected="0">
            <x v="0"/>
          </reference>
        </references>
      </pivotArea>
    </chartFormat>
    <chartFormat chart="58" format="2"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32D56B-6BBC-4BEB-9314-14EEE9758992}"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3">
  <location ref="L3:O15" firstHeaderRow="1" firstDataRow="2" firstDataCol="1" rowPageCount="1" colPageCount="1"/>
  <pivotFields count="6">
    <pivotField axis="axisRow" showAll="0">
      <items count="11">
        <item x="4"/>
        <item x="9"/>
        <item x="5"/>
        <item x="7"/>
        <item x="1"/>
        <item x="6"/>
        <item x="8"/>
        <item x="2"/>
        <item x="3"/>
        <item x="0"/>
        <item t="default"/>
      </items>
    </pivotField>
    <pivotField showAll="0"/>
    <pivotField axis="axisPage" showAll="0">
      <items count="6">
        <item x="0"/>
        <item x="1"/>
        <item x="2"/>
        <item x="3"/>
        <item x="4"/>
        <item t="default"/>
      </items>
    </pivotField>
    <pivotField axis="axisCol" showAll="0" sortType="descending">
      <items count="3">
        <item x="1"/>
        <item x="0"/>
        <item t="default"/>
      </items>
    </pivotField>
    <pivotField showAll="0"/>
    <pivotField dataField="1" numFmtId="165" showAll="0"/>
  </pivotFields>
  <rowFields count="1">
    <field x="0"/>
  </rowFields>
  <rowItems count="11">
    <i>
      <x/>
    </i>
    <i>
      <x v="1"/>
    </i>
    <i>
      <x v="2"/>
    </i>
    <i>
      <x v="3"/>
    </i>
    <i>
      <x v="4"/>
    </i>
    <i>
      <x v="5"/>
    </i>
    <i>
      <x v="6"/>
    </i>
    <i>
      <x v="7"/>
    </i>
    <i>
      <x v="8"/>
    </i>
    <i>
      <x v="9"/>
    </i>
    <i t="grand">
      <x/>
    </i>
  </rowItems>
  <colFields count="1">
    <field x="3"/>
  </colFields>
  <colItems count="3">
    <i>
      <x/>
    </i>
    <i>
      <x v="1"/>
    </i>
    <i t="grand">
      <x/>
    </i>
  </colItems>
  <pageFields count="1">
    <pageField fld="2" item="4" hier="-1"/>
  </pageFields>
  <dataFields count="1">
    <dataField name="Sum of Headcount" fld="5" showDataAs="percentOfRow" baseField="0" baseItem="0" numFmtId="10"/>
  </dataFields>
  <chartFormats count="6">
    <chartFormat chart="11" format="0" series="1">
      <pivotArea type="data" outline="0" fieldPosition="0">
        <references count="2">
          <reference field="4294967294" count="1" selected="0">
            <x v="0"/>
          </reference>
          <reference field="3" count="1" selected="0">
            <x v="1"/>
          </reference>
        </references>
      </pivotArea>
    </chartFormat>
    <chartFormat chart="11" format="1" series="1">
      <pivotArea type="data" outline="0" fieldPosition="0">
        <references count="2">
          <reference field="4294967294" count="1" selected="0">
            <x v="0"/>
          </reference>
          <reference field="3" count="1" selected="0">
            <x v="0"/>
          </reference>
        </references>
      </pivotArea>
    </chartFormat>
    <chartFormat chart="11" format="2">
      <pivotArea type="data" outline="0" fieldPosition="0">
        <references count="3">
          <reference field="4294967294" count="1" selected="0">
            <x v="0"/>
          </reference>
          <reference field="0" count="1" selected="0">
            <x v="0"/>
          </reference>
          <reference field="3" count="1" selected="0">
            <x v="0"/>
          </reference>
        </references>
      </pivotArea>
    </chartFormat>
    <chartFormat chart="30" format="6" series="1">
      <pivotArea type="data" outline="0" fieldPosition="0">
        <references count="2">
          <reference field="4294967294" count="1" selected="0">
            <x v="0"/>
          </reference>
          <reference field="3" count="1" selected="0">
            <x v="0"/>
          </reference>
        </references>
      </pivotArea>
    </chartFormat>
    <chartFormat chart="30" format="7">
      <pivotArea type="data" outline="0" fieldPosition="0">
        <references count="3">
          <reference field="4294967294" count="1" selected="0">
            <x v="0"/>
          </reference>
          <reference field="0" count="1" selected="0">
            <x v="0"/>
          </reference>
          <reference field="3" count="1" selected="0">
            <x v="0"/>
          </reference>
        </references>
      </pivotArea>
    </chartFormat>
    <chartFormat chart="30" format="8"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905140-13F5-403D-BCC5-95166FE3449D}"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4:B7" firstHeaderRow="1" firstDataRow="1" firstDataCol="1" rowPageCount="1" colPageCount="1"/>
  <pivotFields count="6">
    <pivotField showAll="0"/>
    <pivotField showAll="0"/>
    <pivotField axis="axisPage" showAll="0">
      <items count="6">
        <item x="0"/>
        <item x="1"/>
        <item x="2"/>
        <item x="3"/>
        <item x="4"/>
        <item t="default"/>
      </items>
    </pivotField>
    <pivotField axis="axisRow" showAll="0">
      <items count="3">
        <item x="0"/>
        <item x="1"/>
        <item t="default"/>
      </items>
    </pivotField>
    <pivotField showAll="0"/>
    <pivotField dataField="1" numFmtId="165" showAll="0"/>
  </pivotFields>
  <rowFields count="1">
    <field x="3"/>
  </rowFields>
  <rowItems count="3">
    <i>
      <x/>
    </i>
    <i>
      <x v="1"/>
    </i>
    <i t="grand">
      <x/>
    </i>
  </rowItems>
  <colItems count="1">
    <i/>
  </colItems>
  <pageFields count="1">
    <pageField fld="2" item="4" hier="-1"/>
  </pageFields>
  <dataFields count="1">
    <dataField name="Sum of Headcount" fld="5" showDataAs="percentOfCol" baseField="3" baseItem="0" numFmtId="10"/>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41C352-9F63-4367-8EE9-508F2D23D390}"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D7" firstHeaderRow="1" firstDataRow="2" firstDataCol="1" rowPageCount="1" colPageCount="1"/>
  <pivotFields count="6">
    <pivotField showAll="0"/>
    <pivotField showAll="0"/>
    <pivotField axis="axisPage" showAll="0">
      <items count="6">
        <item x="0"/>
        <item x="1"/>
        <item x="2"/>
        <item x="3"/>
        <item x="4"/>
        <item t="default"/>
      </items>
    </pivotField>
    <pivotField axis="axisRow" showAll="0">
      <items count="3">
        <item x="0"/>
        <item x="1"/>
        <item t="default"/>
      </items>
    </pivotField>
    <pivotField axis="axisCol" showAll="0">
      <items count="3">
        <item x="1"/>
        <item x="0"/>
        <item t="default"/>
      </items>
    </pivotField>
    <pivotField dataField="1" numFmtId="165" showAll="0"/>
  </pivotFields>
  <rowFields count="1">
    <field x="3"/>
  </rowFields>
  <rowItems count="3">
    <i>
      <x/>
    </i>
    <i>
      <x v="1"/>
    </i>
    <i t="grand">
      <x/>
    </i>
  </rowItems>
  <colFields count="1">
    <field x="4"/>
  </colFields>
  <colItems count="3">
    <i>
      <x/>
    </i>
    <i>
      <x v="1"/>
    </i>
    <i t="grand">
      <x/>
    </i>
  </colItems>
  <pageFields count="1">
    <pageField fld="2" item="4" hier="-1"/>
  </pageFields>
  <dataFields count="1">
    <dataField name="Sum of Headcount" fld="5" showDataAs="percentOfCol" baseField="0" baseItem="0" numFmtId="10"/>
  </dataFields>
  <conditionalFormats count="2">
    <conditionalFormat priority="1">
      <pivotAreas count="1">
        <pivotArea type="data" collapsedLevelsAreSubtotals="1" fieldPosition="0">
          <references count="3">
            <reference field="4294967294" count="1" selected="0">
              <x v="0"/>
            </reference>
            <reference field="3" count="2">
              <x v="0"/>
              <x v="1"/>
            </reference>
            <reference field="4" count="1" selected="0">
              <x v="1"/>
            </reference>
          </references>
        </pivotArea>
      </pivotAreas>
    </conditionalFormat>
    <conditionalFormat priority="2">
      <pivotAreas count="1">
        <pivotArea type="data" collapsedLevelsAreSubtotals="1" fieldPosition="0">
          <references count="3">
            <reference field="4294967294" count="1" selected="0">
              <x v="0"/>
            </reference>
            <reference field="3" count="2">
              <x v="0"/>
              <x v="1"/>
            </reference>
            <reference field="4" count="1" selected="0">
              <x v="0"/>
            </reference>
          </references>
        </pivotArea>
      </pivotAreas>
    </conditionalFormat>
  </conditionalFormats>
  <chartFormats count="2">
    <chartFormat chart="9" format="0" series="1">
      <pivotArea type="data" outline="0" fieldPosition="0">
        <references count="2">
          <reference field="4294967294" count="1" selected="0">
            <x v="0"/>
          </reference>
          <reference field="4" count="1" selected="0">
            <x v="1"/>
          </reference>
        </references>
      </pivotArea>
    </chartFormat>
    <chartFormat chart="9" format="1"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851962-1E98-47C9-8A3F-B300517E4304}" name="PivotTable3" cacheId="9"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41">
  <location ref="H3:J27" firstHeaderRow="1" firstDataRow="2" firstDataCol="1" rowPageCount="1" colPageCount="1"/>
  <pivotFields count="6">
    <pivotField axis="axisRow" showAll="0">
      <items count="11">
        <item x="9"/>
        <item x="4"/>
        <item x="7"/>
        <item x="5"/>
        <item x="8"/>
        <item x="1"/>
        <item x="6"/>
        <item x="2"/>
        <item x="3"/>
        <item x="0"/>
        <item t="default"/>
      </items>
    </pivotField>
    <pivotField showAll="0"/>
    <pivotField axis="axisPage" showAll="0">
      <items count="6">
        <item x="0"/>
        <item x="1"/>
        <item x="2"/>
        <item x="3"/>
        <item x="4"/>
        <item t="default"/>
      </items>
    </pivotField>
    <pivotField axis="axisCol" showAll="0" sortType="descending">
      <items count="3">
        <item x="1"/>
        <item x="0"/>
        <item t="default"/>
      </items>
    </pivotField>
    <pivotField axis="axisRow" showAll="0">
      <items count="3">
        <item x="0"/>
        <item x="1"/>
        <item t="default"/>
      </items>
    </pivotField>
    <pivotField dataField="1" numFmtId="165" showAll="0"/>
  </pivotFields>
  <rowFields count="2">
    <field x="4"/>
    <field x="0"/>
  </rowFields>
  <rowItems count="23">
    <i>
      <x/>
    </i>
    <i r="1">
      <x/>
    </i>
    <i r="1">
      <x v="1"/>
    </i>
    <i r="1">
      <x v="2"/>
    </i>
    <i r="1">
      <x v="3"/>
    </i>
    <i r="1">
      <x v="4"/>
    </i>
    <i r="1">
      <x v="5"/>
    </i>
    <i r="1">
      <x v="6"/>
    </i>
    <i r="1">
      <x v="7"/>
    </i>
    <i r="1">
      <x v="8"/>
    </i>
    <i r="1">
      <x v="9"/>
    </i>
    <i>
      <x v="1"/>
    </i>
    <i r="1">
      <x/>
    </i>
    <i r="1">
      <x v="1"/>
    </i>
    <i r="1">
      <x v="2"/>
    </i>
    <i r="1">
      <x v="3"/>
    </i>
    <i r="1">
      <x v="4"/>
    </i>
    <i r="1">
      <x v="5"/>
    </i>
    <i r="1">
      <x v="6"/>
    </i>
    <i r="1">
      <x v="7"/>
    </i>
    <i r="1">
      <x v="8"/>
    </i>
    <i r="1">
      <x v="9"/>
    </i>
    <i t="grand">
      <x/>
    </i>
  </rowItems>
  <colFields count="1">
    <field x="3"/>
  </colFields>
  <colItems count="2">
    <i>
      <x/>
    </i>
    <i>
      <x v="1"/>
    </i>
  </colItems>
  <pageFields count="1">
    <pageField fld="2" item="3" hier="-1"/>
  </pageFields>
  <dataFields count="1">
    <dataField name="Sum of Headcount" fld="5" showDataAs="percentOfRow" baseField="0" baseItem="0" numFmtId="10"/>
  </dataFields>
  <chartFormats count="27">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pivotArea type="data" outline="0" fieldPosition="0">
        <references count="4">
          <reference field="4294967294" count="1" selected="0">
            <x v="0"/>
          </reference>
          <reference field="0" count="1" selected="0">
            <x v="0"/>
          </reference>
          <reference field="3" count="1" selected="0">
            <x v="0"/>
          </reference>
          <reference field="4" count="1" selected="0">
            <x v="1"/>
          </reference>
        </references>
      </pivotArea>
    </chartFormat>
    <chartFormat chart="1" format="6">
      <pivotArea type="data" outline="0" fieldPosition="0">
        <references count="4">
          <reference field="4294967294" count="1" selected="0">
            <x v="0"/>
          </reference>
          <reference field="0" count="1" selected="0">
            <x v="1"/>
          </reference>
          <reference field="3" count="1" selected="0">
            <x v="0"/>
          </reference>
          <reference field="4" count="1" selected="0">
            <x v="1"/>
          </reference>
        </references>
      </pivotArea>
    </chartFormat>
    <chartFormat chart="1" format="7">
      <pivotArea type="data" outline="0" fieldPosition="0">
        <references count="4">
          <reference field="4294967294" count="1" selected="0">
            <x v="0"/>
          </reference>
          <reference field="0" count="1" selected="0">
            <x v="3"/>
          </reference>
          <reference field="3" count="1" selected="0">
            <x v="0"/>
          </reference>
          <reference field="4" count="1" selected="0">
            <x v="1"/>
          </reference>
        </references>
      </pivotArea>
    </chartFormat>
    <chartFormat chart="1" format="8">
      <pivotArea type="data" outline="0" fieldPosition="0">
        <references count="4">
          <reference field="4294967294" count="1" selected="0">
            <x v="0"/>
          </reference>
          <reference field="0" count="1" selected="0">
            <x v="5"/>
          </reference>
          <reference field="3" count="1" selected="0">
            <x v="0"/>
          </reference>
          <reference field="4" count="1" selected="0">
            <x v="1"/>
          </reference>
        </references>
      </pivotArea>
    </chartFormat>
    <chartFormat chart="1" format="9">
      <pivotArea type="data" outline="0" fieldPosition="0">
        <references count="4">
          <reference field="4294967294" count="1" selected="0">
            <x v="0"/>
          </reference>
          <reference field="0" count="1" selected="0">
            <x v="6"/>
          </reference>
          <reference field="3" count="1" selected="0">
            <x v="0"/>
          </reference>
          <reference field="4" count="1" selected="0">
            <x v="1"/>
          </reference>
        </references>
      </pivotArea>
    </chartFormat>
    <chartFormat chart="1" format="10">
      <pivotArea type="data" outline="0" fieldPosition="0">
        <references count="4">
          <reference field="4294967294" count="1" selected="0">
            <x v="0"/>
          </reference>
          <reference field="0" count="1" selected="0">
            <x v="9"/>
          </reference>
          <reference field="3" count="1" selected="0">
            <x v="0"/>
          </reference>
          <reference field="4" count="1" selected="0">
            <x v="0"/>
          </reference>
        </references>
      </pivotArea>
    </chartFormat>
    <chartFormat chart="1" format="11">
      <pivotArea type="data" outline="0" fieldPosition="0">
        <references count="4">
          <reference field="4294967294" count="1" selected="0">
            <x v="0"/>
          </reference>
          <reference field="0" count="1" selected="0">
            <x v="5"/>
          </reference>
          <reference field="3" count="1" selected="0">
            <x v="0"/>
          </reference>
          <reference field="4" count="1" selected="0">
            <x v="0"/>
          </reference>
        </references>
      </pivotArea>
    </chartFormat>
    <chartFormat chart="1" format="12">
      <pivotArea type="data" outline="0" fieldPosition="0">
        <references count="4">
          <reference field="4294967294" count="1" selected="0">
            <x v="0"/>
          </reference>
          <reference field="0" count="1" selected="0">
            <x v="7"/>
          </reference>
          <reference field="3" count="1" selected="0">
            <x v="0"/>
          </reference>
          <reference field="4" count="1" selected="0">
            <x v="0"/>
          </reference>
        </references>
      </pivotArea>
    </chartFormat>
    <chartFormat chart="1" format="13">
      <pivotArea type="data" outline="0" fieldPosition="0">
        <references count="4">
          <reference field="4294967294" count="1" selected="0">
            <x v="0"/>
          </reference>
          <reference field="0" count="1" selected="0">
            <x v="8"/>
          </reference>
          <reference field="3" count="1" selected="0">
            <x v="0"/>
          </reference>
          <reference field="4" count="1" selected="0">
            <x v="0"/>
          </reference>
        </references>
      </pivotArea>
    </chartFormat>
    <chartFormat chart="1" format="14">
      <pivotArea type="data" outline="0" fieldPosition="0">
        <references count="4">
          <reference field="4294967294" count="1" selected="0">
            <x v="0"/>
          </reference>
          <reference field="0" count="1" selected="0">
            <x v="1"/>
          </reference>
          <reference field="3" count="1" selected="0">
            <x v="0"/>
          </reference>
          <reference field="4" count="1" selected="0">
            <x v="0"/>
          </reference>
        </references>
      </pivotArea>
    </chartFormat>
    <chartFormat chart="1" format="15">
      <pivotArea type="data" outline="0" fieldPosition="0">
        <references count="4">
          <reference field="4294967294" count="1" selected="0">
            <x v="0"/>
          </reference>
          <reference field="0" count="1" selected="0">
            <x v="3"/>
          </reference>
          <reference field="3" count="1" selected="0">
            <x v="0"/>
          </reference>
          <reference field="4" count="1" selected="0">
            <x v="0"/>
          </reference>
        </references>
      </pivotArea>
    </chartFormat>
    <chartFormat chart="1" format="16">
      <pivotArea type="data" outline="0" fieldPosition="0">
        <references count="4">
          <reference field="4294967294" count="1" selected="0">
            <x v="0"/>
          </reference>
          <reference field="0" count="1" selected="0">
            <x v="6"/>
          </reference>
          <reference field="3" count="1" selected="0">
            <x v="0"/>
          </reference>
          <reference field="4" count="1" selected="0">
            <x v="0"/>
          </reference>
        </references>
      </pivotArea>
    </chartFormat>
    <chartFormat chart="1" format="17">
      <pivotArea type="data" outline="0" fieldPosition="0">
        <references count="4">
          <reference field="4294967294" count="1" selected="0">
            <x v="0"/>
          </reference>
          <reference field="0" count="1" selected="0">
            <x v="2"/>
          </reference>
          <reference field="3" count="1" selected="0">
            <x v="0"/>
          </reference>
          <reference field="4" count="1" selected="0">
            <x v="0"/>
          </reference>
        </references>
      </pivotArea>
    </chartFormat>
    <chartFormat chart="1" format="18">
      <pivotArea type="data" outline="0" fieldPosition="0">
        <references count="4">
          <reference field="4294967294" count="1" selected="0">
            <x v="0"/>
          </reference>
          <reference field="0" count="1" selected="0">
            <x v="4"/>
          </reference>
          <reference field="3" count="1" selected="0">
            <x v="0"/>
          </reference>
          <reference field="4" count="1" selected="0">
            <x v="0"/>
          </reference>
        </references>
      </pivotArea>
    </chartFormat>
    <chartFormat chart="1" format="19">
      <pivotArea type="data" outline="0" fieldPosition="0">
        <references count="4">
          <reference field="4294967294" count="1" selected="0">
            <x v="0"/>
          </reference>
          <reference field="0" count="1" selected="0">
            <x v="0"/>
          </reference>
          <reference field="3" count="1" selected="0">
            <x v="0"/>
          </reference>
          <reference field="4" count="1" selected="0">
            <x v="0"/>
          </reference>
        </references>
      </pivotArea>
    </chartFormat>
    <chartFormat chart="1" format="20">
      <pivotArea type="data" outline="0" fieldPosition="0">
        <references count="4">
          <reference field="4294967294" count="1" selected="0">
            <x v="0"/>
          </reference>
          <reference field="0" count="1" selected="0">
            <x v="9"/>
          </reference>
          <reference field="3" count="1" selected="0">
            <x v="0"/>
          </reference>
          <reference field="4" count="1" selected="0">
            <x v="1"/>
          </reference>
        </references>
      </pivotArea>
    </chartFormat>
    <chartFormat chart="1" format="21">
      <pivotArea type="data" outline="0" fieldPosition="0">
        <references count="4">
          <reference field="4294967294" count="1" selected="0">
            <x v="0"/>
          </reference>
          <reference field="0" count="1" selected="0">
            <x v="7"/>
          </reference>
          <reference field="3" count="1" selected="0">
            <x v="0"/>
          </reference>
          <reference field="4" count="1" selected="0">
            <x v="1"/>
          </reference>
        </references>
      </pivotArea>
    </chartFormat>
    <chartFormat chart="1" format="22">
      <pivotArea type="data" outline="0" fieldPosition="0">
        <references count="4">
          <reference field="4294967294" count="1" selected="0">
            <x v="0"/>
          </reference>
          <reference field="0" count="1" selected="0">
            <x v="8"/>
          </reference>
          <reference field="3" count="1" selected="0">
            <x v="0"/>
          </reference>
          <reference field="4" count="1" selected="0">
            <x v="1"/>
          </reference>
        </references>
      </pivotArea>
    </chartFormat>
    <chartFormat chart="1" format="23">
      <pivotArea type="data" outline="0" fieldPosition="0">
        <references count="4">
          <reference field="4294967294" count="1" selected="0">
            <x v="0"/>
          </reference>
          <reference field="0" count="1" selected="0">
            <x v="2"/>
          </reference>
          <reference field="3" count="1" selected="0">
            <x v="0"/>
          </reference>
          <reference field="4" count="1" selected="0">
            <x v="1"/>
          </reference>
        </references>
      </pivotArea>
    </chartFormat>
    <chartFormat chart="1" format="24">
      <pivotArea type="data" outline="0" fieldPosition="0">
        <references count="4">
          <reference field="4294967294" count="1" selected="0">
            <x v="0"/>
          </reference>
          <reference field="0" count="1" selected="0">
            <x v="4"/>
          </reference>
          <reference field="3" count="1" selected="0">
            <x v="0"/>
          </reference>
          <reference field="4" count="1" selected="0">
            <x v="1"/>
          </reference>
        </references>
      </pivotArea>
    </chartFormat>
    <chartFormat chart="21" format="27" series="1">
      <pivotArea type="data" outline="0" fieldPosition="0">
        <references count="2">
          <reference field="4294967294" count="1" selected="0">
            <x v="0"/>
          </reference>
          <reference field="3" count="1" selected="0">
            <x v="0"/>
          </reference>
        </references>
      </pivotArea>
    </chartFormat>
    <chartFormat chart="21" format="28"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423081-5D0B-4778-95DC-A5F57DF66A64}"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G3:J10" firstHeaderRow="1" firstDataRow="2" firstDataCol="1" rowPageCount="1" colPageCount="1"/>
  <pivotFields count="6">
    <pivotField axis="axisPage" showAll="0">
      <items count="11">
        <item x="0"/>
        <item x="3"/>
        <item x="1"/>
        <item x="2"/>
        <item x="6"/>
        <item x="7"/>
        <item x="4"/>
        <item x="9"/>
        <item x="8"/>
        <item x="5"/>
        <item t="default"/>
      </items>
    </pivotField>
    <pivotField showAll="0"/>
    <pivotField axis="axisRow" showAll="0">
      <items count="6">
        <item x="0"/>
        <item x="1"/>
        <item x="2"/>
        <item x="3"/>
        <item x="4"/>
        <item t="default"/>
      </items>
    </pivotField>
    <pivotField axis="axisCol" showAll="0">
      <items count="3">
        <item x="1"/>
        <item x="0"/>
        <item t="default"/>
      </items>
    </pivotField>
    <pivotField showAll="0"/>
    <pivotField dataField="1" numFmtId="165" showAll="0"/>
  </pivotFields>
  <rowFields count="1">
    <field x="2"/>
  </rowFields>
  <rowItems count="6">
    <i>
      <x/>
    </i>
    <i>
      <x v="1"/>
    </i>
    <i>
      <x v="2"/>
    </i>
    <i>
      <x v="3"/>
    </i>
    <i>
      <x v="4"/>
    </i>
    <i t="grand">
      <x/>
    </i>
  </rowItems>
  <colFields count="1">
    <field x="3"/>
  </colFields>
  <colItems count="3">
    <i>
      <x/>
    </i>
    <i>
      <x v="1"/>
    </i>
    <i t="grand">
      <x/>
    </i>
  </colItems>
  <pageFields count="1">
    <pageField fld="0" item="0" hier="-1"/>
  </pageFields>
  <dataFields count="1">
    <dataField name="Sum of Headcount" fld="5" showDataAs="percentOfRow" baseField="2" baseItem="1048828" numFmtId="166"/>
  </dataFields>
  <chartFormats count="14">
    <chartFormat chart="12" format="22" series="1">
      <pivotArea type="data" outline="0" fieldPosition="0">
        <references count="2">
          <reference field="4294967294" count="1" selected="0">
            <x v="0"/>
          </reference>
          <reference field="0" count="1" selected="0">
            <x v="0"/>
          </reference>
        </references>
      </pivotArea>
    </chartFormat>
    <chartFormat chart="12" format="23" series="1">
      <pivotArea type="data" outline="0" fieldPosition="0">
        <references count="2">
          <reference field="4294967294" count="1" selected="0">
            <x v="0"/>
          </reference>
          <reference field="0" count="1" selected="0">
            <x v="1"/>
          </reference>
        </references>
      </pivotArea>
    </chartFormat>
    <chartFormat chart="12" format="24" series="1">
      <pivotArea type="data" outline="0" fieldPosition="0">
        <references count="2">
          <reference field="4294967294" count="1" selected="0">
            <x v="0"/>
          </reference>
          <reference field="0" count="1" selected="0">
            <x v="2"/>
          </reference>
        </references>
      </pivotArea>
    </chartFormat>
    <chartFormat chart="12" format="25" series="1">
      <pivotArea type="data" outline="0" fieldPosition="0">
        <references count="2">
          <reference field="4294967294" count="1" selected="0">
            <x v="0"/>
          </reference>
          <reference field="0" count="1" selected="0">
            <x v="3"/>
          </reference>
        </references>
      </pivotArea>
    </chartFormat>
    <chartFormat chart="12" format="26" series="1">
      <pivotArea type="data" outline="0" fieldPosition="0">
        <references count="2">
          <reference field="4294967294" count="1" selected="0">
            <x v="0"/>
          </reference>
          <reference field="0" count="1" selected="0">
            <x v="4"/>
          </reference>
        </references>
      </pivotArea>
    </chartFormat>
    <chartFormat chart="12" format="27" series="1">
      <pivotArea type="data" outline="0" fieldPosition="0">
        <references count="2">
          <reference field="4294967294" count="1" selected="0">
            <x v="0"/>
          </reference>
          <reference field="0" count="1" selected="0">
            <x v="5"/>
          </reference>
        </references>
      </pivotArea>
    </chartFormat>
    <chartFormat chart="12" format="28" series="1">
      <pivotArea type="data" outline="0" fieldPosition="0">
        <references count="2">
          <reference field="4294967294" count="1" selected="0">
            <x v="0"/>
          </reference>
          <reference field="0" count="1" selected="0">
            <x v="6"/>
          </reference>
        </references>
      </pivotArea>
    </chartFormat>
    <chartFormat chart="12" format="29" series="1">
      <pivotArea type="data" outline="0" fieldPosition="0">
        <references count="2">
          <reference field="4294967294" count="1" selected="0">
            <x v="0"/>
          </reference>
          <reference field="0" count="1" selected="0">
            <x v="7"/>
          </reference>
        </references>
      </pivotArea>
    </chartFormat>
    <chartFormat chart="12" format="30" series="1">
      <pivotArea type="data" outline="0" fieldPosition="0">
        <references count="2">
          <reference field="4294967294" count="1" selected="0">
            <x v="0"/>
          </reference>
          <reference field="0" count="1" selected="0">
            <x v="8"/>
          </reference>
        </references>
      </pivotArea>
    </chartFormat>
    <chartFormat chart="12" format="31" series="1">
      <pivotArea type="data" outline="0" fieldPosition="0">
        <references count="2">
          <reference field="4294967294" count="1" selected="0">
            <x v="0"/>
          </reference>
          <reference field="0" count="1" selected="0">
            <x v="9"/>
          </reference>
        </references>
      </pivotArea>
    </chartFormat>
    <chartFormat chart="12" format="62" series="1">
      <pivotArea type="data" outline="0" fieldPosition="0">
        <references count="2">
          <reference field="4294967294" count="1" selected="0">
            <x v="0"/>
          </reference>
          <reference field="3" count="1" selected="0">
            <x v="1"/>
          </reference>
        </references>
      </pivotArea>
    </chartFormat>
    <chartFormat chart="12" format="63" series="1">
      <pivotArea type="data" outline="0" fieldPosition="0">
        <references count="2">
          <reference field="4294967294" count="1" selected="0">
            <x v="0"/>
          </reference>
          <reference field="3" count="1" selected="0">
            <x v="0"/>
          </reference>
        </references>
      </pivotArea>
    </chartFormat>
    <chartFormat chart="20" format="66" series="1">
      <pivotArea type="data" outline="0" fieldPosition="0">
        <references count="2">
          <reference field="4294967294" count="1" selected="0">
            <x v="0"/>
          </reference>
          <reference field="3" count="1" selected="0">
            <x v="0"/>
          </reference>
        </references>
      </pivotArea>
    </chartFormat>
    <chartFormat chart="20" format="67"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ster" xr10:uid="{AC026FEC-B950-46B5-8F94-A9815C3E7AEB}" sourceName="Cluster">
  <pivotTables>
    <pivotTable tabId="14" name="PivotTable21"/>
    <pivotTable tabId="14" name="PivotTable20"/>
    <pivotTable tabId="12" name="PivotTable1"/>
  </pivotTables>
  <data>
    <tabular pivotCacheId="2138816823">
      <items count="10">
        <i x="0" s="1"/>
        <i x="1"/>
        <i x="2"/>
        <i x="3"/>
        <i x="4"/>
        <i x="5"/>
        <i x="6"/>
        <i x="7"/>
        <i x="8"/>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uster1" xr10:uid="{16F049F9-4712-44D9-B192-E6FD29A5BB0E}" sourceName="Cluster">
  <pivotTables>
    <pivotTable tabId="17" name="PivotTable21"/>
    <pivotTable tabId="17" name="PivotTable20"/>
  </pivotTables>
  <data>
    <tabular pivotCacheId="2138816823">
      <items count="10">
        <i x="0" s="1"/>
        <i x="1"/>
        <i x="2"/>
        <i x="3"/>
        <i x="4"/>
        <i x="5"/>
        <i x="6"/>
        <i x="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uster 1" xr10:uid="{D3373554-1DEF-4B60-B95D-69E28E0930C7}" cache="Slicer_Cluster" caption="Cluster" rowHeight="24583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uster" xr10:uid="{3F38B018-1E4C-4B67-9358-61BE92ACF9BF}" cache="Slicer_Cluster" caption="Cluster" rowHeight="24583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uster 2" xr10:uid="{48D949DA-2E31-4515-A21F-A07B227689E7}" cache="Slicer_Cluster1" caption="Cluster" rowHeight="24583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uster 3" xr10:uid="{E2A594C7-BA4E-446A-B583-45432B90B57C}" cache="Slicer_Cluster" caption="Cluster"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61021E-C19B-4F36-A16E-ED7F360C6C93}" name="Table2" displayName="Table2" ref="A1:F1841" totalsRowShown="0" headerRowDxfId="18" dataDxfId="16" headerRowBorderDxfId="17" tableBorderDxfId="15" totalsRowBorderDxfId="14">
  <autoFilter ref="A1:F1841" xr:uid="{2A7C5593-36A9-428F-A9D4-549F7AAD6042}"/>
  <tableColumns count="6">
    <tableColumn id="1" xr3:uid="{A03B21BF-2A16-4900-A33E-352674FF8BEB}" name="Cluster" dataDxfId="13"/>
    <tableColumn id="2" xr3:uid="{23C00BAE-E484-4AB7-BE28-94D42064BC2E}" name="Agency" dataDxfId="12"/>
    <tableColumn id="3" xr3:uid="{4DD8CAF9-8622-4DED-88D8-DF1E0AC7E04A}" name="Year" dataDxfId="11"/>
    <tableColumn id="4" xr3:uid="{781EE1D2-8F81-49E3-AEF0-54DB1FA9EF03}" name="PT/FT" dataDxfId="10"/>
    <tableColumn id="5" xr3:uid="{35FDB0D6-5C16-4FD4-9616-8B1F835BFCD5}" name="Gender" dataDxfId="9"/>
    <tableColumn id="6" xr3:uid="{F5906678-BE6B-4755-A0D8-79ABA1AD7690}" name="Headcount" dataDxfId="8"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FD18C2-D754-415F-B8EE-90A6DBBAC542}" name="Table3" displayName="Table3" ref="B87:H97" totalsRowShown="0" headerRowDxfId="0">
  <autoFilter ref="B87:H97" xr:uid="{ECFD18C2-D754-415F-B8EE-90A6DBBAC542}"/>
  <tableColumns count="7">
    <tableColumn id="1" xr3:uid="{76009B14-6FD9-43AC-A5C9-4BA23B906257}" name="Cluster" dataDxfId="7"/>
    <tableColumn id="2" xr3:uid="{56DD8303-2E80-44CB-BA49-D6488BD3542A}" name="2014" dataDxfId="6"/>
    <tableColumn id="3" xr3:uid="{551FFF7A-C2A8-46BC-BE66-17F8391A80EA}" name="2018" dataDxfId="5"/>
    <tableColumn id="4" xr3:uid="{106196D4-A2A2-49EC-BEA5-57BD35A2A3E1}" name="Trend" dataDxfId="4"/>
    <tableColumn id="5" xr3:uid="{5D747B88-B010-453B-959A-BC620C4A615B}" name="20142" dataDxfId="3"/>
    <tableColumn id="6" xr3:uid="{CCD1ED9D-7D81-4E70-99F3-1F0B6CC6CF7E}" name="20183" dataDxfId="2"/>
    <tableColumn id="7" xr3:uid="{B1B471F5-0517-4744-AA40-2838F859E2DE}" name="Trend4" dataDxfId="1"/>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8.xml"/><Relationship Id="rId1" Type="http://schemas.openxmlformats.org/officeDocument/2006/relationships/pivotTable" Target="../pivotTables/pivotTable17.xml"/></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2.xml"/><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07/relationships/slicer" Target="../slicers/slicer1.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microsoft.com/office/2007/relationships/slicer" Target="../slicers/slicer2.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microsoft.com/office/2007/relationships/slicer" Target="../slicers/slicer3.xml"/><Relationship Id="rId5" Type="http://schemas.openxmlformats.org/officeDocument/2006/relationships/drawing" Target="../drawings/drawing6.xml"/><Relationship Id="rId4"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AE66-8361-42D8-A16C-1A4C9B91C03B}">
  <dimension ref="A1:Q15"/>
  <sheetViews>
    <sheetView showGridLines="0" workbookViewId="0">
      <selection activeCell="S32" sqref="S32"/>
    </sheetView>
  </sheetViews>
  <sheetFormatPr defaultColWidth="8.77734375" defaultRowHeight="14.4" x14ac:dyDescent="0.3"/>
  <cols>
    <col min="1" max="1" width="29.109375" customWidth="1"/>
  </cols>
  <sheetData>
    <row r="1" spans="1:17" x14ac:dyDescent="0.3">
      <c r="A1" s="14" t="s">
        <v>120</v>
      </c>
    </row>
    <row r="2" spans="1:17" ht="15" thickBot="1" x14ac:dyDescent="0.35"/>
    <row r="3" spans="1:17" x14ac:dyDescent="0.3">
      <c r="A3" s="5" t="s">
        <v>16</v>
      </c>
      <c r="B3" s="6"/>
      <c r="C3" s="6"/>
      <c r="D3" s="6"/>
      <c r="E3" s="6"/>
      <c r="F3" s="6"/>
      <c r="G3" s="6"/>
      <c r="H3" s="6"/>
      <c r="I3" s="6"/>
      <c r="J3" s="6"/>
      <c r="K3" s="6"/>
      <c r="L3" s="6"/>
      <c r="M3" s="6"/>
      <c r="N3" s="6"/>
      <c r="O3" s="6"/>
      <c r="P3" s="6"/>
      <c r="Q3" s="7"/>
    </row>
    <row r="4" spans="1:17" x14ac:dyDescent="0.3">
      <c r="A4" s="8" t="s">
        <v>17</v>
      </c>
      <c r="B4" s="9" t="s">
        <v>18</v>
      </c>
      <c r="C4" s="9"/>
      <c r="D4" s="9"/>
      <c r="E4" s="9"/>
      <c r="F4" s="9"/>
      <c r="G4" s="9"/>
      <c r="H4" s="9"/>
      <c r="I4" s="9"/>
      <c r="J4" s="9"/>
      <c r="K4" s="9"/>
      <c r="L4" s="9"/>
      <c r="M4" s="9"/>
      <c r="N4" s="9"/>
      <c r="O4" s="9"/>
      <c r="P4" s="9"/>
      <c r="Q4" s="10"/>
    </row>
    <row r="5" spans="1:17" x14ac:dyDescent="0.3">
      <c r="A5" s="8" t="s">
        <v>2</v>
      </c>
      <c r="B5" s="9" t="s">
        <v>19</v>
      </c>
      <c r="C5" s="9"/>
      <c r="D5" s="9"/>
      <c r="E5" s="9"/>
      <c r="F5" s="9"/>
      <c r="G5" s="9"/>
      <c r="H5" s="9"/>
      <c r="I5" s="9"/>
      <c r="J5" s="9"/>
      <c r="K5" s="9"/>
      <c r="L5" s="9"/>
      <c r="M5" s="9"/>
      <c r="N5" s="9"/>
      <c r="O5" s="9"/>
      <c r="P5" s="9"/>
      <c r="Q5" s="10"/>
    </row>
    <row r="6" spans="1:17" x14ac:dyDescent="0.3">
      <c r="A6" s="8" t="s">
        <v>20</v>
      </c>
      <c r="B6" s="9" t="s">
        <v>21</v>
      </c>
      <c r="C6" s="9"/>
      <c r="D6" s="9"/>
      <c r="E6" s="9"/>
      <c r="F6" s="9"/>
      <c r="G6" s="9"/>
      <c r="H6" s="9"/>
      <c r="I6" s="9"/>
      <c r="J6" s="9"/>
      <c r="K6" s="9"/>
      <c r="L6" s="9"/>
      <c r="M6" s="9"/>
      <c r="N6" s="9"/>
      <c r="O6" s="9"/>
      <c r="P6" s="9"/>
      <c r="Q6" s="10"/>
    </row>
    <row r="7" spans="1:17" x14ac:dyDescent="0.3">
      <c r="A7" s="8" t="s">
        <v>22</v>
      </c>
      <c r="B7" s="9" t="s">
        <v>23</v>
      </c>
      <c r="C7" s="9"/>
      <c r="D7" s="9"/>
      <c r="E7" s="9"/>
      <c r="F7" s="9"/>
      <c r="G7" s="9"/>
      <c r="H7" s="9"/>
      <c r="I7" s="9"/>
      <c r="J7" s="9"/>
      <c r="K7" s="9"/>
      <c r="L7" s="9"/>
      <c r="M7" s="9"/>
      <c r="N7" s="9"/>
      <c r="O7" s="9"/>
      <c r="P7" s="9"/>
      <c r="Q7" s="10"/>
    </row>
    <row r="8" spans="1:17" x14ac:dyDescent="0.3">
      <c r="A8" s="8"/>
      <c r="B8" s="9"/>
      <c r="C8" s="9"/>
      <c r="D8" s="9"/>
      <c r="E8" s="9"/>
      <c r="F8" s="9"/>
      <c r="G8" s="9"/>
      <c r="H8" s="9"/>
      <c r="I8" s="9"/>
      <c r="J8" s="9"/>
      <c r="K8" s="9"/>
      <c r="L8" s="9"/>
      <c r="M8" s="9"/>
      <c r="N8" s="9"/>
      <c r="O8" s="9"/>
      <c r="P8" s="9"/>
      <c r="Q8" s="10"/>
    </row>
    <row r="9" spans="1:17" x14ac:dyDescent="0.3">
      <c r="A9" s="8"/>
      <c r="B9" s="9"/>
      <c r="C9" s="9"/>
      <c r="D9" s="9"/>
      <c r="E9" s="9"/>
      <c r="F9" s="9"/>
      <c r="G9" s="9"/>
      <c r="H9" s="9"/>
      <c r="I9" s="9"/>
      <c r="J9" s="9"/>
      <c r="K9" s="9"/>
      <c r="L9" s="9"/>
      <c r="M9" s="9"/>
      <c r="N9" s="9"/>
      <c r="O9" s="9"/>
      <c r="P9" s="9"/>
      <c r="Q9" s="10"/>
    </row>
    <row r="10" spans="1:17" x14ac:dyDescent="0.3">
      <c r="A10" s="8"/>
      <c r="B10" s="9"/>
      <c r="C10" s="9"/>
      <c r="D10" s="9"/>
      <c r="E10" s="9"/>
      <c r="F10" s="9"/>
      <c r="G10" s="9"/>
      <c r="H10" s="9"/>
      <c r="I10" s="9"/>
      <c r="J10" s="9"/>
      <c r="K10" s="9"/>
      <c r="L10" s="9"/>
      <c r="M10" s="9"/>
      <c r="N10" s="9"/>
      <c r="O10" s="9"/>
      <c r="P10" s="9"/>
      <c r="Q10" s="10"/>
    </row>
    <row r="11" spans="1:17" x14ac:dyDescent="0.3">
      <c r="A11" s="22" t="s">
        <v>122</v>
      </c>
      <c r="B11" s="9"/>
      <c r="C11" s="9"/>
      <c r="D11" s="9"/>
      <c r="E11" s="9"/>
      <c r="F11" s="9"/>
      <c r="G11" s="9"/>
      <c r="H11" s="9"/>
      <c r="I11" s="9"/>
      <c r="J11" s="9"/>
      <c r="K11" s="9"/>
      <c r="L11" s="9"/>
      <c r="M11" s="9"/>
      <c r="N11" s="9"/>
      <c r="O11" s="9"/>
      <c r="P11" s="9"/>
      <c r="Q11" s="10"/>
    </row>
    <row r="12" spans="1:17" x14ac:dyDescent="0.3">
      <c r="A12" s="8" t="s">
        <v>121</v>
      </c>
      <c r="B12" s="9"/>
      <c r="C12" s="9"/>
      <c r="D12" s="9"/>
      <c r="E12" s="9"/>
      <c r="F12" s="9"/>
      <c r="G12" s="9"/>
      <c r="H12" s="9"/>
      <c r="I12" s="9"/>
      <c r="J12" s="9"/>
      <c r="K12" s="9"/>
      <c r="L12" s="9"/>
      <c r="M12" s="9"/>
      <c r="N12" s="9"/>
      <c r="O12" s="9"/>
      <c r="P12" s="9"/>
      <c r="Q12" s="10"/>
    </row>
    <row r="13" spans="1:17" x14ac:dyDescent="0.3">
      <c r="A13" s="8" t="s">
        <v>124</v>
      </c>
      <c r="B13" s="9"/>
      <c r="C13" s="9"/>
      <c r="D13" s="9"/>
      <c r="E13" s="9"/>
      <c r="F13" s="9"/>
      <c r="G13" s="9"/>
      <c r="H13" s="9"/>
      <c r="I13" s="9"/>
      <c r="J13" s="9"/>
      <c r="K13" s="9"/>
      <c r="L13" s="9"/>
      <c r="M13" s="9"/>
      <c r="N13" s="9"/>
      <c r="O13" s="9"/>
      <c r="P13" s="9"/>
      <c r="Q13" s="10"/>
    </row>
    <row r="14" spans="1:17" x14ac:dyDescent="0.3">
      <c r="A14" s="8" t="s">
        <v>123</v>
      </c>
      <c r="B14" s="9"/>
      <c r="C14" s="9"/>
      <c r="D14" s="9"/>
      <c r="E14" s="9"/>
      <c r="F14" s="9"/>
      <c r="G14" s="9"/>
      <c r="H14" s="9"/>
      <c r="I14" s="9"/>
      <c r="J14" s="9"/>
      <c r="K14" s="9"/>
      <c r="L14" s="9"/>
      <c r="M14" s="9"/>
      <c r="N14" s="9"/>
      <c r="O14" s="9"/>
      <c r="P14" s="9"/>
      <c r="Q14" s="10"/>
    </row>
    <row r="15" spans="1:17" ht="15" thickBot="1" x14ac:dyDescent="0.35">
      <c r="A15" s="11"/>
      <c r="B15" s="12"/>
      <c r="C15" s="12"/>
      <c r="D15" s="12"/>
      <c r="E15" s="12"/>
      <c r="F15" s="12"/>
      <c r="G15" s="12"/>
      <c r="H15" s="12"/>
      <c r="I15" s="12"/>
      <c r="J15" s="12"/>
      <c r="K15" s="12"/>
      <c r="L15" s="12"/>
      <c r="M15" s="12"/>
      <c r="N15" s="12"/>
      <c r="O15" s="12"/>
      <c r="P15" s="12"/>
      <c r="Q15" s="13"/>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E8AF8-E7BA-4FE4-A556-A340A25650DB}">
  <dimension ref="A1:R73"/>
  <sheetViews>
    <sheetView topLeftCell="A28" zoomScale="85" zoomScaleNormal="85" workbookViewId="0">
      <selection activeCell="R78" sqref="R78"/>
    </sheetView>
  </sheetViews>
  <sheetFormatPr defaultRowHeight="14.4" x14ac:dyDescent="0.3"/>
  <cols>
    <col min="1" max="1" width="16.88671875" bestFit="1" customWidth="1"/>
    <col min="2" max="2" width="16" bestFit="1" customWidth="1"/>
    <col min="3" max="3" width="9.33203125" bestFit="1" customWidth="1"/>
    <col min="4" max="4" width="11.109375" bestFit="1" customWidth="1"/>
    <col min="5" max="5" width="8.6640625" bestFit="1" customWidth="1"/>
    <col min="6" max="6" width="9.33203125" bestFit="1" customWidth="1"/>
    <col min="7" max="7" width="10" bestFit="1" customWidth="1"/>
    <col min="8" max="8" width="11.109375" bestFit="1" customWidth="1"/>
    <col min="9" max="9" width="15.109375" bestFit="1" customWidth="1"/>
    <col min="10" max="10" width="6.88671875" bestFit="1" customWidth="1"/>
    <col min="11" max="11" width="10.6640625" bestFit="1" customWidth="1"/>
    <col min="12" max="12" width="10.88671875" bestFit="1" customWidth="1"/>
    <col min="13" max="13" width="5.88671875" bestFit="1" customWidth="1"/>
    <col min="14" max="14" width="13.77734375" bestFit="1" customWidth="1"/>
    <col min="15" max="15" width="10.6640625" bestFit="1" customWidth="1"/>
    <col min="16" max="16" width="9" bestFit="1" customWidth="1"/>
    <col min="17" max="17" width="9.5546875" bestFit="1" customWidth="1"/>
    <col min="18" max="18" width="8.44140625" bestFit="1" customWidth="1"/>
    <col min="19" max="19" width="9" bestFit="1" customWidth="1"/>
    <col min="20" max="20" width="9.5546875" bestFit="1" customWidth="1"/>
    <col min="21" max="21" width="8.44140625" bestFit="1" customWidth="1"/>
    <col min="22" max="22" width="9" bestFit="1" customWidth="1"/>
    <col min="23" max="23" width="9.5546875" bestFit="1" customWidth="1"/>
    <col min="24" max="24" width="10.6640625" bestFit="1" customWidth="1"/>
  </cols>
  <sheetData>
    <row r="1" spans="1:10" x14ac:dyDescent="0.3">
      <c r="A1" s="23" t="s">
        <v>118</v>
      </c>
      <c r="B1" t="s">
        <v>1</v>
      </c>
    </row>
    <row r="3" spans="1:10" x14ac:dyDescent="0.3">
      <c r="A3" s="23" t="s">
        <v>128</v>
      </c>
      <c r="B3" s="23" t="s">
        <v>127</v>
      </c>
    </row>
    <row r="4" spans="1:10" x14ac:dyDescent="0.3">
      <c r="A4" s="23" t="s">
        <v>125</v>
      </c>
      <c r="B4" t="s">
        <v>5</v>
      </c>
      <c r="C4" t="s">
        <v>4</v>
      </c>
      <c r="D4" t="s">
        <v>126</v>
      </c>
    </row>
    <row r="5" spans="1:10" x14ac:dyDescent="0.3">
      <c r="A5" s="24">
        <v>2014</v>
      </c>
      <c r="B5" s="27">
        <v>0.86276451783718056</v>
      </c>
      <c r="C5" s="27">
        <v>0.13723548216281944</v>
      </c>
      <c r="D5" s="27">
        <v>1</v>
      </c>
    </row>
    <row r="6" spans="1:10" x14ac:dyDescent="0.3">
      <c r="A6" s="24">
        <v>2015</v>
      </c>
      <c r="B6" s="27">
        <v>0.86280397141349707</v>
      </c>
      <c r="C6" s="27">
        <v>0.13719602858650295</v>
      </c>
      <c r="D6" s="27">
        <v>1</v>
      </c>
    </row>
    <row r="7" spans="1:10" x14ac:dyDescent="0.3">
      <c r="A7" s="24">
        <v>2016</v>
      </c>
      <c r="B7" s="27">
        <v>0.85741485496687453</v>
      </c>
      <c r="C7" s="27">
        <v>0.14258514503312544</v>
      </c>
      <c r="D7" s="27">
        <v>1</v>
      </c>
    </row>
    <row r="8" spans="1:10" x14ac:dyDescent="0.3">
      <c r="A8" s="24">
        <v>2017</v>
      </c>
      <c r="B8" s="27">
        <v>0.82905498642930908</v>
      </c>
      <c r="C8" s="27">
        <v>0.17094501357069097</v>
      </c>
      <c r="D8" s="27">
        <v>1</v>
      </c>
    </row>
    <row r="9" spans="1:10" x14ac:dyDescent="0.3">
      <c r="A9" s="24">
        <v>2018</v>
      </c>
      <c r="B9" s="27">
        <v>0.80370601336302894</v>
      </c>
      <c r="C9" s="27">
        <v>0.19629398663697104</v>
      </c>
      <c r="D9" s="27">
        <v>1</v>
      </c>
    </row>
    <row r="10" spans="1:10" x14ac:dyDescent="0.3">
      <c r="A10" s="24" t="s">
        <v>126</v>
      </c>
      <c r="B10" s="27">
        <v>0.84229770816928573</v>
      </c>
      <c r="C10" s="27">
        <v>0.15770229183071421</v>
      </c>
      <c r="D10" s="27">
        <v>1</v>
      </c>
    </row>
    <row r="13" spans="1:10" x14ac:dyDescent="0.3">
      <c r="H13" s="24"/>
      <c r="I13" s="25"/>
      <c r="J13" s="25"/>
    </row>
    <row r="14" spans="1:10" x14ac:dyDescent="0.3">
      <c r="H14" s="24"/>
      <c r="I14" s="25"/>
      <c r="J14" s="25"/>
    </row>
    <row r="15" spans="1:10" x14ac:dyDescent="0.3">
      <c r="H15" s="24"/>
      <c r="I15" s="25"/>
      <c r="J15" s="25"/>
    </row>
    <row r="16" spans="1:10" x14ac:dyDescent="0.3">
      <c r="H16" s="24"/>
      <c r="I16" s="25"/>
      <c r="J16" s="25"/>
    </row>
    <row r="17" spans="8:10" x14ac:dyDescent="0.3">
      <c r="H17" s="24"/>
      <c r="I17" s="25"/>
      <c r="J17" s="25"/>
    </row>
    <row r="34" spans="1:17" x14ac:dyDescent="0.3">
      <c r="A34" s="23" t="s">
        <v>119</v>
      </c>
      <c r="B34" t="s">
        <v>138</v>
      </c>
    </row>
    <row r="35" spans="1:17" x14ac:dyDescent="0.3">
      <c r="O35" t="s">
        <v>139</v>
      </c>
    </row>
    <row r="36" spans="1:17" x14ac:dyDescent="0.3">
      <c r="A36" s="23" t="s">
        <v>128</v>
      </c>
      <c r="B36" s="23" t="s">
        <v>127</v>
      </c>
    </row>
    <row r="37" spans="1:17" x14ac:dyDescent="0.3">
      <c r="A37" s="23" t="s">
        <v>125</v>
      </c>
      <c r="B37" t="s">
        <v>0</v>
      </c>
      <c r="C37" t="s">
        <v>1</v>
      </c>
      <c r="D37" t="s">
        <v>126</v>
      </c>
      <c r="O37" s="26" t="s">
        <v>125</v>
      </c>
      <c r="P37" s="26" t="s">
        <v>5</v>
      </c>
      <c r="Q37" s="26" t="s">
        <v>4</v>
      </c>
    </row>
    <row r="38" spans="1:17" x14ac:dyDescent="0.3">
      <c r="A38" s="24">
        <v>2014</v>
      </c>
      <c r="B38" s="27">
        <v>0.7333106685670201</v>
      </c>
      <c r="C38" s="27">
        <v>0.26668933143297985</v>
      </c>
      <c r="D38" s="27">
        <v>1</v>
      </c>
      <c r="O38" s="24">
        <v>2014</v>
      </c>
      <c r="P38" s="31">
        <v>0.35944291924044841</v>
      </c>
      <c r="Q38" s="31">
        <v>0.10170119686939082</v>
      </c>
    </row>
    <row r="39" spans="1:17" x14ac:dyDescent="0.3">
      <c r="A39" s="24">
        <v>2015</v>
      </c>
      <c r="B39" s="27">
        <v>0.72185534717052624</v>
      </c>
      <c r="C39" s="27">
        <v>0.27814465282947382</v>
      </c>
      <c r="D39" s="27">
        <v>1</v>
      </c>
      <c r="O39" s="24">
        <v>2015</v>
      </c>
      <c r="P39" s="31">
        <v>0.37169447188002364</v>
      </c>
      <c r="Q39" s="31">
        <v>0.10769091757902505</v>
      </c>
    </row>
    <row r="40" spans="1:17" x14ac:dyDescent="0.3">
      <c r="A40" s="24">
        <v>2016</v>
      </c>
      <c r="B40" s="27">
        <v>0.72578561401359054</v>
      </c>
      <c r="C40" s="27">
        <v>0.2742143859864094</v>
      </c>
      <c r="D40" s="27">
        <v>1</v>
      </c>
      <c r="O40" s="24">
        <v>2016</v>
      </c>
      <c r="P40" s="31">
        <v>0.36359591848504447</v>
      </c>
      <c r="Q40" s="31">
        <v>0.11064875540880788</v>
      </c>
    </row>
    <row r="41" spans="1:17" x14ac:dyDescent="0.3">
      <c r="A41" s="24">
        <v>2017</v>
      </c>
      <c r="B41" s="27">
        <v>0.71188029394650298</v>
      </c>
      <c r="C41" s="27">
        <v>0.28811970605349702</v>
      </c>
      <c r="D41" s="27">
        <v>1</v>
      </c>
      <c r="O41" s="24">
        <v>2017</v>
      </c>
      <c r="P41" s="31">
        <v>0.36859126718103108</v>
      </c>
      <c r="Q41" s="31">
        <v>0.13994374120956399</v>
      </c>
    </row>
    <row r="42" spans="1:17" x14ac:dyDescent="0.3">
      <c r="A42" s="24">
        <v>2018</v>
      </c>
      <c r="B42" s="27">
        <v>0.70418489432351239</v>
      </c>
      <c r="C42" s="27">
        <v>0.29581510567648767</v>
      </c>
      <c r="D42" s="27">
        <v>1</v>
      </c>
      <c r="O42" s="24">
        <v>2018</v>
      </c>
      <c r="P42" s="31">
        <v>0.36665867367882005</v>
      </c>
      <c r="Q42" s="31">
        <v>0.16515879500191138</v>
      </c>
    </row>
    <row r="43" spans="1:17" x14ac:dyDescent="0.3">
      <c r="A43" s="24" t="s">
        <v>126</v>
      </c>
      <c r="B43" s="27">
        <v>0.71940379610071914</v>
      </c>
      <c r="C43" s="27">
        <v>0.28059620389928092</v>
      </c>
      <c r="D43" s="27">
        <v>1</v>
      </c>
      <c r="O43" s="24">
        <v>2025</v>
      </c>
      <c r="P43" s="31">
        <f>_xlfn.FORECAST.LINEAR(O43,$P$38:$P$42,$O$38:$O$42)</f>
        <v>0.37619212385304923</v>
      </c>
      <c r="Q43" s="31">
        <f>_xlfn.FORECAST.LINEAR(O43,$Q$38:$Q$42,$O$38:$O$42)</f>
        <v>0.26827989911975791</v>
      </c>
    </row>
    <row r="44" spans="1:17" x14ac:dyDescent="0.3">
      <c r="O44" s="24"/>
      <c r="P44" s="30"/>
      <c r="Q44" s="30"/>
    </row>
    <row r="45" spans="1:17" x14ac:dyDescent="0.3">
      <c r="O45" s="24"/>
      <c r="P45" s="30"/>
      <c r="Q45" s="30"/>
    </row>
    <row r="46" spans="1:17" x14ac:dyDescent="0.3">
      <c r="O46" s="24"/>
      <c r="P46" s="30"/>
      <c r="Q46" s="30"/>
    </row>
    <row r="47" spans="1:17" x14ac:dyDescent="0.3">
      <c r="O47" s="24"/>
      <c r="P47" s="30"/>
      <c r="Q47" s="30"/>
    </row>
    <row r="48" spans="1:17" x14ac:dyDescent="0.3">
      <c r="O48" s="24"/>
      <c r="P48" s="30"/>
      <c r="Q48" s="30"/>
    </row>
    <row r="58" spans="14:18" x14ac:dyDescent="0.3">
      <c r="N58" s="48"/>
      <c r="O58" s="48"/>
      <c r="P58" s="48"/>
      <c r="Q58" s="48"/>
      <c r="R58" s="48"/>
    </row>
    <row r="59" spans="14:18" x14ac:dyDescent="0.3">
      <c r="N59" s="48"/>
      <c r="O59" s="52"/>
      <c r="P59" s="52"/>
      <c r="Q59" s="52"/>
      <c r="R59" s="48"/>
    </row>
    <row r="60" spans="14:18" x14ac:dyDescent="0.3">
      <c r="N60" s="48"/>
      <c r="O60" s="50"/>
      <c r="P60" s="51"/>
      <c r="Q60" s="51"/>
      <c r="R60" s="48"/>
    </row>
    <row r="61" spans="14:18" x14ac:dyDescent="0.3">
      <c r="O61" s="24"/>
      <c r="P61" s="30"/>
      <c r="Q61" s="30"/>
    </row>
    <row r="62" spans="14:18" x14ac:dyDescent="0.3">
      <c r="O62" s="24"/>
      <c r="P62" s="30"/>
      <c r="Q62" s="30"/>
    </row>
    <row r="63" spans="14:18" x14ac:dyDescent="0.3">
      <c r="Q63" s="30"/>
    </row>
    <row r="64" spans="14:18" x14ac:dyDescent="0.3">
      <c r="Q64" s="30"/>
    </row>
    <row r="65" spans="7:17" x14ac:dyDescent="0.3">
      <c r="O65" s="24" t="s">
        <v>143</v>
      </c>
      <c r="P65" s="30"/>
      <c r="Q65" s="30"/>
    </row>
    <row r="66" spans="7:17" x14ac:dyDescent="0.3">
      <c r="G66" s="24"/>
      <c r="H66" s="30"/>
      <c r="I66" s="30"/>
      <c r="P66" s="30"/>
    </row>
    <row r="67" spans="7:17" x14ac:dyDescent="0.3">
      <c r="G67" s="24"/>
      <c r="H67" s="30"/>
      <c r="I67" s="30"/>
      <c r="O67" s="26" t="s">
        <v>125</v>
      </c>
      <c r="P67" s="26" t="s">
        <v>1</v>
      </c>
    </row>
    <row r="68" spans="7:17" x14ac:dyDescent="0.3">
      <c r="G68" s="24"/>
      <c r="H68" s="30"/>
      <c r="I68" s="30"/>
      <c r="O68" s="24">
        <v>2014</v>
      </c>
      <c r="P68" s="31">
        <v>0.26668933143297985</v>
      </c>
    </row>
    <row r="69" spans="7:17" x14ac:dyDescent="0.3">
      <c r="G69" s="24"/>
      <c r="H69" s="30"/>
      <c r="I69" s="30"/>
      <c r="O69" s="24">
        <v>2015</v>
      </c>
      <c r="P69" s="31">
        <v>0.27814465282947382</v>
      </c>
    </row>
    <row r="70" spans="7:17" x14ac:dyDescent="0.3">
      <c r="G70" s="24"/>
      <c r="H70" s="30"/>
      <c r="I70" s="30"/>
      <c r="O70" s="24">
        <v>2016</v>
      </c>
      <c r="P70" s="31">
        <v>0.2742143859864094</v>
      </c>
    </row>
    <row r="71" spans="7:17" x14ac:dyDescent="0.3">
      <c r="O71" s="24">
        <v>2017</v>
      </c>
      <c r="P71" s="31">
        <v>0.28811970605349702</v>
      </c>
    </row>
    <row r="72" spans="7:17" x14ac:dyDescent="0.3">
      <c r="O72" s="24">
        <v>2018</v>
      </c>
      <c r="P72" s="31">
        <v>0.29581510567648767</v>
      </c>
    </row>
    <row r="73" spans="7:17" x14ac:dyDescent="0.3">
      <c r="O73" s="24">
        <v>2025</v>
      </c>
      <c r="P73" s="31">
        <f>_xlfn.FORECAST.LINEAR(O73,P68:P72,O68:O72)</f>
        <v>0.34200057793570338</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39520-F007-42EC-9A66-098D7F4EA0F4}">
  <dimension ref="B4:T99"/>
  <sheetViews>
    <sheetView tabSelected="1" topLeftCell="A62" zoomScale="85" zoomScaleNormal="85" workbookViewId="0">
      <selection activeCell="J89" sqref="J89"/>
    </sheetView>
  </sheetViews>
  <sheetFormatPr defaultRowHeight="14.4" x14ac:dyDescent="0.3"/>
  <cols>
    <col min="2" max="2" width="27.44140625" customWidth="1"/>
    <col min="3" max="3" width="15.33203125" bestFit="1" customWidth="1"/>
    <col min="4" max="4" width="9.77734375" customWidth="1"/>
    <col min="5" max="5" width="11.77734375" customWidth="1"/>
    <col min="8" max="8" width="13.109375" customWidth="1"/>
    <col min="10" max="10" width="11" customWidth="1"/>
    <col min="11" max="11" width="21.109375" customWidth="1"/>
  </cols>
  <sheetData>
    <row r="4" spans="2:20" ht="18.600000000000001" x14ac:dyDescent="0.45">
      <c r="B4" s="42" t="s">
        <v>129</v>
      </c>
      <c r="I4" s="42" t="s">
        <v>130</v>
      </c>
      <c r="T4" s="33" t="s">
        <v>137</v>
      </c>
    </row>
    <row r="6" spans="2:20" ht="40.200000000000003" customHeight="1" x14ac:dyDescent="0.45">
      <c r="I6" s="47" t="s">
        <v>131</v>
      </c>
      <c r="J6" s="47"/>
      <c r="K6" s="47"/>
    </row>
    <row r="7" spans="2:20" x14ac:dyDescent="0.3">
      <c r="I7" s="46">
        <f>GETPIVOTDATA("Headcount",'Q2'!$A$4,"PT/FT","Part-Time")</f>
        <v>0.29581510567648767</v>
      </c>
      <c r="J7" s="46"/>
      <c r="K7" s="46"/>
    </row>
    <row r="35" spans="2:10" ht="18.600000000000001" x14ac:dyDescent="0.45">
      <c r="B35" s="42" t="s">
        <v>132</v>
      </c>
    </row>
    <row r="36" spans="2:10" ht="17.399999999999999" x14ac:dyDescent="0.45">
      <c r="B36" s="44"/>
      <c r="C36" s="44" t="s">
        <v>4</v>
      </c>
      <c r="D36" s="44" t="s">
        <v>5</v>
      </c>
    </row>
    <row r="37" spans="2:10" ht="35.4" thickBot="1" x14ac:dyDescent="0.5">
      <c r="B37" s="45" t="s">
        <v>133</v>
      </c>
      <c r="C37" s="43">
        <f>GETPIVOTDATA("Headcount",'Q3'!$A$3,"PT/FT","Part-Time","Gender","Male")</f>
        <v>0.16515879500191138</v>
      </c>
      <c r="D37" s="43">
        <f>GETPIVOTDATA("Headcount",'Q3'!$A$3,"PT/FT","Part-Time","Gender","Female")</f>
        <v>0.36665867367882005</v>
      </c>
    </row>
    <row r="48" spans="2:10" x14ac:dyDescent="0.3">
      <c r="J48" s="24"/>
    </row>
    <row r="69" spans="2:2" ht="17.399999999999999" x14ac:dyDescent="0.45">
      <c r="B69" s="33" t="s">
        <v>134</v>
      </c>
    </row>
    <row r="86" spans="2:8" x14ac:dyDescent="0.3">
      <c r="B86" s="54"/>
      <c r="C86" s="65" t="s">
        <v>5</v>
      </c>
      <c r="D86" s="65"/>
      <c r="E86" s="65"/>
      <c r="F86" s="65" t="s">
        <v>4</v>
      </c>
      <c r="G86" s="65"/>
      <c r="H86" s="65"/>
    </row>
    <row r="87" spans="2:8" x14ac:dyDescent="0.3">
      <c r="B87" s="54" t="s">
        <v>2</v>
      </c>
      <c r="C87" s="54" t="s">
        <v>144</v>
      </c>
      <c r="D87" s="54" t="s">
        <v>145</v>
      </c>
      <c r="E87" s="54" t="s">
        <v>142</v>
      </c>
      <c r="F87" s="54" t="s">
        <v>146</v>
      </c>
      <c r="G87" s="54" t="s">
        <v>147</v>
      </c>
      <c r="H87" s="54" t="s">
        <v>148</v>
      </c>
    </row>
    <row r="88" spans="2:8" x14ac:dyDescent="0.3">
      <c r="B88" s="66" t="s">
        <v>6</v>
      </c>
      <c r="C88" s="61">
        <v>0.45884478864149725</v>
      </c>
      <c r="D88" s="61">
        <v>0.46835639869382678</v>
      </c>
      <c r="E88" s="62" t="s">
        <v>135</v>
      </c>
      <c r="F88" s="63">
        <v>0.20131101583113456</v>
      </c>
      <c r="G88" s="63">
        <v>0.35342642147197295</v>
      </c>
      <c r="H88" s="64" t="s">
        <v>135</v>
      </c>
    </row>
    <row r="89" spans="2:8" x14ac:dyDescent="0.3">
      <c r="B89" s="66" t="s">
        <v>7</v>
      </c>
      <c r="C89" s="61">
        <v>0.3691790381931227</v>
      </c>
      <c r="D89" s="61">
        <v>0.16922704729647997</v>
      </c>
      <c r="E89" s="62" t="s">
        <v>136</v>
      </c>
      <c r="F89" s="63">
        <v>0.21352676747037189</v>
      </c>
      <c r="G89" s="63">
        <v>4.6907430469074307E-2</v>
      </c>
      <c r="H89" s="64" t="s">
        <v>136</v>
      </c>
    </row>
    <row r="90" spans="2:8" x14ac:dyDescent="0.3">
      <c r="B90" s="59" t="s">
        <v>8</v>
      </c>
      <c r="C90" s="61">
        <v>0.15390173410404626</v>
      </c>
      <c r="D90" s="61">
        <v>0.27024891347293561</v>
      </c>
      <c r="E90" s="62" t="s">
        <v>135</v>
      </c>
      <c r="F90" s="63">
        <v>2.8973034997131383E-2</v>
      </c>
      <c r="G90" s="63">
        <v>0.19965277777777779</v>
      </c>
      <c r="H90" s="64" t="s">
        <v>135</v>
      </c>
    </row>
    <row r="91" spans="2:8" x14ac:dyDescent="0.3">
      <c r="B91" s="59" t="s">
        <v>9</v>
      </c>
      <c r="C91" s="61">
        <v>0.36206708724114367</v>
      </c>
      <c r="D91" s="61">
        <v>0.37733522298503619</v>
      </c>
      <c r="E91" s="62" t="s">
        <v>135</v>
      </c>
      <c r="F91" s="63">
        <v>0.1519558819327371</v>
      </c>
      <c r="G91" s="63">
        <v>0.19915006640106242</v>
      </c>
      <c r="H91" s="64" t="s">
        <v>135</v>
      </c>
    </row>
    <row r="92" spans="2:8" x14ac:dyDescent="0.3">
      <c r="B92" s="59" t="s">
        <v>10</v>
      </c>
      <c r="C92" s="61">
        <v>0.17985936391200569</v>
      </c>
      <c r="D92" s="61">
        <v>0.10857409133271202</v>
      </c>
      <c r="E92" s="62" t="s">
        <v>136</v>
      </c>
      <c r="F92" s="63">
        <v>5.134243994347621E-2</v>
      </c>
      <c r="G92" s="63">
        <v>1.9777931991672451E-2</v>
      </c>
      <c r="H92" s="64" t="s">
        <v>136</v>
      </c>
    </row>
    <row r="93" spans="2:8" x14ac:dyDescent="0.3">
      <c r="B93" s="59" t="s">
        <v>11</v>
      </c>
      <c r="C93" s="61">
        <v>0.20196875178847365</v>
      </c>
      <c r="D93" s="61">
        <v>0.18835309617918314</v>
      </c>
      <c r="E93" s="62" t="s">
        <v>136</v>
      </c>
      <c r="F93" s="63">
        <v>1.5407866121124995E-2</v>
      </c>
      <c r="G93" s="63">
        <v>5.0730989026399748E-2</v>
      </c>
      <c r="H93" s="64" t="s">
        <v>135</v>
      </c>
    </row>
    <row r="94" spans="2:8" x14ac:dyDescent="0.3">
      <c r="B94" s="59" t="s">
        <v>12</v>
      </c>
      <c r="C94" s="61">
        <v>0.25350036845983787</v>
      </c>
      <c r="D94" s="61">
        <v>0.24698914116485687</v>
      </c>
      <c r="E94" s="62" t="s">
        <v>136</v>
      </c>
      <c r="F94" s="63">
        <v>5.1569900017540783E-2</v>
      </c>
      <c r="G94" s="63">
        <v>5.1343080584835089E-2</v>
      </c>
      <c r="H94" s="64" t="s">
        <v>135</v>
      </c>
    </row>
    <row r="95" spans="2:8" x14ac:dyDescent="0.3">
      <c r="B95" s="59" t="s">
        <v>13</v>
      </c>
      <c r="C95" s="61">
        <v>0.18326359832635983</v>
      </c>
      <c r="D95" s="61">
        <v>0.17401668653158522</v>
      </c>
      <c r="E95" s="62" t="s">
        <v>136</v>
      </c>
      <c r="F95" s="63">
        <v>7.7188940092165897E-2</v>
      </c>
      <c r="G95" s="63">
        <v>6.2720848056537104E-2</v>
      </c>
      <c r="H95" s="64" t="s">
        <v>136</v>
      </c>
    </row>
    <row r="96" spans="2:8" x14ac:dyDescent="0.3">
      <c r="B96" s="59" t="s">
        <v>14</v>
      </c>
      <c r="C96" s="61">
        <v>0.25302942873629541</v>
      </c>
      <c r="D96" s="61">
        <v>0.18219994581414251</v>
      </c>
      <c r="E96" s="62" t="s">
        <v>136</v>
      </c>
      <c r="F96" s="63">
        <v>5.2481710255399307E-2</v>
      </c>
      <c r="G96" s="63">
        <v>0.12954800795091176</v>
      </c>
      <c r="H96" s="64" t="s">
        <v>135</v>
      </c>
    </row>
    <row r="97" spans="2:8" x14ac:dyDescent="0.3">
      <c r="B97" s="59" t="s">
        <v>15</v>
      </c>
      <c r="C97" s="61">
        <v>7.6489533011272148E-2</v>
      </c>
      <c r="D97" s="61">
        <v>0.14176663031624864</v>
      </c>
      <c r="E97" s="62" t="s">
        <v>135</v>
      </c>
      <c r="F97" s="63">
        <v>2.3842917251051893E-2</v>
      </c>
      <c r="G97" s="63">
        <v>2.9900332225913623E-2</v>
      </c>
      <c r="H97" s="64" t="s">
        <v>135</v>
      </c>
    </row>
    <row r="98" spans="2:8" x14ac:dyDescent="0.3">
      <c r="B98" s="59"/>
      <c r="C98" s="62"/>
      <c r="D98" s="62"/>
      <c r="E98" s="62"/>
      <c r="F98" s="64"/>
      <c r="G98" s="64"/>
      <c r="H98" s="64"/>
    </row>
    <row r="99" spans="2:8" x14ac:dyDescent="0.3">
      <c r="B99" s="59"/>
      <c r="C99" s="60"/>
      <c r="D99" s="60"/>
      <c r="E99" s="60"/>
    </row>
  </sheetData>
  <mergeCells count="4">
    <mergeCell ref="I7:K7"/>
    <mergeCell ref="I6:K6"/>
    <mergeCell ref="C86:E86"/>
    <mergeCell ref="F86:H86"/>
  </mergeCells>
  <conditionalFormatting sqref="I7:K7 I6">
    <cfRule type="colorScale" priority="1">
      <colorScale>
        <cfvo type="min"/>
        <cfvo type="percentile" val="50"/>
        <cfvo type="max"/>
        <color rgb="FF63BE7B"/>
        <color rgb="FFFCFCFF"/>
        <color rgb="FFF8696B"/>
      </colorScale>
    </cfRule>
  </conditionalFormatting>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7C9B3-AB1B-497C-AD01-7D6DE71E580A}">
  <dimension ref="A1:V98"/>
  <sheetViews>
    <sheetView showGridLines="0" topLeftCell="B1" workbookViewId="0">
      <pane ySplit="3" topLeftCell="A4" activePane="bottomLeft" state="frozen"/>
      <selection pane="bottomLeft" activeCell="C4" sqref="C4"/>
    </sheetView>
  </sheetViews>
  <sheetFormatPr defaultColWidth="8.77734375" defaultRowHeight="14.4" x14ac:dyDescent="0.3"/>
  <cols>
    <col min="1" max="1" width="27" bestFit="1" customWidth="1"/>
    <col min="2" max="2" width="44.44140625" bestFit="1" customWidth="1"/>
    <col min="3" max="4" width="10.33203125" bestFit="1" customWidth="1"/>
    <col min="5" max="5" width="9.33203125" bestFit="1" customWidth="1"/>
    <col min="6" max="8" width="10.33203125" bestFit="1" customWidth="1"/>
    <col min="9" max="9" width="9.33203125" bestFit="1" customWidth="1"/>
    <col min="10" max="12" width="10.33203125" bestFit="1" customWidth="1"/>
    <col min="13" max="13" width="9.33203125" bestFit="1" customWidth="1"/>
    <col min="14" max="16" width="10.33203125" bestFit="1" customWidth="1"/>
    <col min="17" max="17" width="9.33203125" bestFit="1" customWidth="1"/>
    <col min="18" max="20" width="10.33203125" bestFit="1" customWidth="1"/>
    <col min="21" max="21" width="9.33203125" bestFit="1" customWidth="1"/>
    <col min="22" max="22" width="10.33203125" bestFit="1" customWidth="1"/>
  </cols>
  <sheetData>
    <row r="1" spans="1:22" x14ac:dyDescent="0.3">
      <c r="A1" s="1"/>
      <c r="B1" s="1"/>
      <c r="C1" s="2">
        <v>2014</v>
      </c>
      <c r="D1" s="2">
        <v>2014</v>
      </c>
      <c r="E1" s="2">
        <v>2014</v>
      </c>
      <c r="F1" s="2">
        <v>2014</v>
      </c>
      <c r="G1" s="2">
        <v>2015</v>
      </c>
      <c r="H1" s="2">
        <v>2015</v>
      </c>
      <c r="I1" s="2">
        <v>2015</v>
      </c>
      <c r="J1" s="2">
        <v>2015</v>
      </c>
      <c r="K1" s="2">
        <v>2016</v>
      </c>
      <c r="L1" s="2">
        <v>2016</v>
      </c>
      <c r="M1" s="2">
        <v>2016</v>
      </c>
      <c r="N1" s="2">
        <v>2016</v>
      </c>
      <c r="O1" s="2">
        <v>2017</v>
      </c>
      <c r="P1" s="2">
        <v>2017</v>
      </c>
      <c r="Q1" s="2">
        <v>2017</v>
      </c>
      <c r="R1" s="2">
        <v>2017</v>
      </c>
      <c r="S1" s="2">
        <v>2018</v>
      </c>
      <c r="T1" s="2">
        <v>2018</v>
      </c>
      <c r="U1" s="2">
        <v>2018</v>
      </c>
      <c r="V1" s="2">
        <v>2018</v>
      </c>
    </row>
    <row r="2" spans="1:22" x14ac:dyDescent="0.3">
      <c r="A2" s="1"/>
      <c r="B2" s="1"/>
      <c r="C2" s="2" t="s">
        <v>0</v>
      </c>
      <c r="D2" s="2" t="s">
        <v>0</v>
      </c>
      <c r="E2" s="2" t="s">
        <v>1</v>
      </c>
      <c r="F2" s="2" t="s">
        <v>1</v>
      </c>
      <c r="G2" s="2" t="s">
        <v>0</v>
      </c>
      <c r="H2" s="2" t="s">
        <v>0</v>
      </c>
      <c r="I2" s="2" t="s">
        <v>1</v>
      </c>
      <c r="J2" s="2" t="s">
        <v>1</v>
      </c>
      <c r="K2" s="2" t="s">
        <v>0</v>
      </c>
      <c r="L2" s="2" t="s">
        <v>0</v>
      </c>
      <c r="M2" s="2" t="s">
        <v>1</v>
      </c>
      <c r="N2" s="2" t="s">
        <v>1</v>
      </c>
      <c r="O2" s="2" t="s">
        <v>0</v>
      </c>
      <c r="P2" s="2" t="s">
        <v>0</v>
      </c>
      <c r="Q2" s="2" t="s">
        <v>1</v>
      </c>
      <c r="R2" s="2" t="s">
        <v>1</v>
      </c>
      <c r="S2" s="2" t="s">
        <v>0</v>
      </c>
      <c r="T2" s="2" t="s">
        <v>0</v>
      </c>
      <c r="U2" s="2" t="s">
        <v>1</v>
      </c>
      <c r="V2" s="2" t="s">
        <v>1</v>
      </c>
    </row>
    <row r="3" spans="1:22" x14ac:dyDescent="0.3">
      <c r="A3" s="3" t="s">
        <v>2</v>
      </c>
      <c r="B3" s="3" t="s">
        <v>3</v>
      </c>
      <c r="C3" s="2" t="s">
        <v>4</v>
      </c>
      <c r="D3" s="2" t="s">
        <v>5</v>
      </c>
      <c r="E3" s="2" t="s">
        <v>4</v>
      </c>
      <c r="F3" s="2" t="s">
        <v>5</v>
      </c>
      <c r="G3" s="2" t="s">
        <v>4</v>
      </c>
      <c r="H3" s="2" t="s">
        <v>5</v>
      </c>
      <c r="I3" s="2" t="s">
        <v>4</v>
      </c>
      <c r="J3" s="2" t="s">
        <v>5</v>
      </c>
      <c r="K3" s="2" t="s">
        <v>4</v>
      </c>
      <c r="L3" s="2" t="s">
        <v>5</v>
      </c>
      <c r="M3" s="2" t="s">
        <v>4</v>
      </c>
      <c r="N3" s="2" t="s">
        <v>5</v>
      </c>
      <c r="O3" s="2" t="s">
        <v>4</v>
      </c>
      <c r="P3" s="2" t="s">
        <v>5</v>
      </c>
      <c r="Q3" s="2" t="s">
        <v>4</v>
      </c>
      <c r="R3" s="2" t="s">
        <v>5</v>
      </c>
      <c r="S3" s="2" t="s">
        <v>4</v>
      </c>
      <c r="T3" s="2" t="s">
        <v>5</v>
      </c>
      <c r="U3" s="2" t="s">
        <v>4</v>
      </c>
      <c r="V3" s="2" t="s">
        <v>5</v>
      </c>
    </row>
    <row r="4" spans="1:22" x14ac:dyDescent="0.3">
      <c r="A4" s="1" t="s">
        <v>6</v>
      </c>
      <c r="B4" s="1" t="s">
        <v>24</v>
      </c>
      <c r="C4" s="4">
        <v>107</v>
      </c>
      <c r="D4" s="4">
        <v>180</v>
      </c>
      <c r="E4" s="4">
        <v>8</v>
      </c>
      <c r="F4" s="4">
        <v>48</v>
      </c>
      <c r="G4" s="4">
        <v>105</v>
      </c>
      <c r="H4" s="4">
        <v>176</v>
      </c>
      <c r="I4" s="4">
        <v>6</v>
      </c>
      <c r="J4" s="4">
        <v>38</v>
      </c>
      <c r="K4" s="4">
        <v>110</v>
      </c>
      <c r="L4" s="4">
        <v>212</v>
      </c>
      <c r="M4" s="4">
        <v>7</v>
      </c>
      <c r="N4" s="4">
        <v>38</v>
      </c>
      <c r="O4" s="4">
        <v>109</v>
      </c>
      <c r="P4" s="4">
        <v>246</v>
      </c>
      <c r="Q4" s="4">
        <v>6</v>
      </c>
      <c r="R4" s="4">
        <v>36</v>
      </c>
      <c r="S4" s="4">
        <v>123</v>
      </c>
      <c r="T4" s="4">
        <v>247</v>
      </c>
      <c r="U4" s="4">
        <v>7</v>
      </c>
      <c r="V4" s="4">
        <v>33</v>
      </c>
    </row>
    <row r="5" spans="1:22" x14ac:dyDescent="0.3">
      <c r="A5" s="1" t="s">
        <v>6</v>
      </c>
      <c r="B5" s="1" t="s">
        <v>25</v>
      </c>
      <c r="C5" s="4">
        <v>2797</v>
      </c>
      <c r="D5" s="4">
        <v>2463</v>
      </c>
      <c r="E5" s="4">
        <v>1691</v>
      </c>
      <c r="F5" s="4">
        <v>764</v>
      </c>
      <c r="G5" s="4">
        <v>2115</v>
      </c>
      <c r="H5" s="4">
        <v>1767</v>
      </c>
      <c r="I5" s="4">
        <v>1670</v>
      </c>
      <c r="J5" s="4">
        <v>620</v>
      </c>
      <c r="K5" s="4">
        <v>2118</v>
      </c>
      <c r="L5" s="4">
        <v>2020</v>
      </c>
      <c r="M5" s="4">
        <v>1724</v>
      </c>
      <c r="N5" s="4">
        <v>665</v>
      </c>
      <c r="O5" s="4">
        <v>2154</v>
      </c>
      <c r="P5" s="4">
        <v>2225</v>
      </c>
      <c r="Q5" s="4">
        <v>1712</v>
      </c>
      <c r="R5" s="4">
        <v>746</v>
      </c>
      <c r="S5" s="4">
        <v>2294</v>
      </c>
      <c r="T5" s="4">
        <v>2666</v>
      </c>
      <c r="U5" s="4">
        <v>1687</v>
      </c>
      <c r="V5" s="4">
        <v>764</v>
      </c>
    </row>
    <row r="6" spans="1:22" x14ac:dyDescent="0.3">
      <c r="A6" s="1" t="s">
        <v>6</v>
      </c>
      <c r="B6" s="1" t="s">
        <v>26</v>
      </c>
      <c r="C6" s="4">
        <v>6</v>
      </c>
      <c r="D6" s="4">
        <v>32</v>
      </c>
      <c r="E6" s="4">
        <v>1163</v>
      </c>
      <c r="F6" s="4">
        <v>18410</v>
      </c>
      <c r="G6" s="4">
        <v>14</v>
      </c>
      <c r="H6" s="4">
        <v>40</v>
      </c>
      <c r="I6" s="4">
        <v>1250</v>
      </c>
      <c r="J6" s="4">
        <v>18852</v>
      </c>
      <c r="K6" s="4">
        <v>10</v>
      </c>
      <c r="L6" s="4">
        <v>18</v>
      </c>
      <c r="M6" s="4">
        <v>1377</v>
      </c>
      <c r="N6" s="4">
        <v>19727</v>
      </c>
      <c r="O6" s="4">
        <v>24</v>
      </c>
      <c r="P6" s="4">
        <v>33</v>
      </c>
      <c r="Q6" s="4">
        <v>2211</v>
      </c>
      <c r="R6" s="4">
        <v>19415</v>
      </c>
      <c r="S6" s="4">
        <v>6</v>
      </c>
      <c r="T6" s="4">
        <v>13</v>
      </c>
      <c r="U6" s="4">
        <v>2501</v>
      </c>
      <c r="V6" s="4">
        <v>19110</v>
      </c>
    </row>
    <row r="7" spans="1:22" x14ac:dyDescent="0.3">
      <c r="A7" s="1" t="s">
        <v>6</v>
      </c>
      <c r="B7" s="1" t="s">
        <v>27</v>
      </c>
      <c r="C7" s="4">
        <v>16463</v>
      </c>
      <c r="D7" s="4">
        <v>39251</v>
      </c>
      <c r="E7" s="4">
        <v>2021</v>
      </c>
      <c r="F7" s="4">
        <v>16327</v>
      </c>
      <c r="G7" s="4">
        <v>16031</v>
      </c>
      <c r="H7" s="4">
        <v>39222</v>
      </c>
      <c r="I7" s="4">
        <v>2233</v>
      </c>
      <c r="J7" s="4">
        <v>17291</v>
      </c>
      <c r="K7" s="4">
        <v>16012</v>
      </c>
      <c r="L7" s="4">
        <v>40218</v>
      </c>
      <c r="M7" s="4">
        <v>2474</v>
      </c>
      <c r="N7" s="4">
        <v>18508</v>
      </c>
      <c r="O7" s="4">
        <v>14813</v>
      </c>
      <c r="P7" s="4">
        <v>40742</v>
      </c>
      <c r="Q7" s="4">
        <v>3512</v>
      </c>
      <c r="R7" s="4">
        <v>18944</v>
      </c>
      <c r="S7" s="4">
        <v>13645</v>
      </c>
      <c r="T7" s="4">
        <v>41521</v>
      </c>
      <c r="U7" s="4">
        <v>4588</v>
      </c>
      <c r="V7" s="4">
        <v>19249</v>
      </c>
    </row>
    <row r="8" spans="1:22" x14ac:dyDescent="0.3">
      <c r="A8" s="1" t="s">
        <v>7</v>
      </c>
      <c r="B8" s="1" t="s">
        <v>28</v>
      </c>
      <c r="C8" s="4">
        <v>3803</v>
      </c>
      <c r="D8" s="4">
        <v>9817</v>
      </c>
      <c r="E8" s="4">
        <v>1034</v>
      </c>
      <c r="F8" s="4">
        <v>5794</v>
      </c>
      <c r="G8" s="4">
        <v>3687</v>
      </c>
      <c r="H8" s="4">
        <v>9662</v>
      </c>
      <c r="I8" s="4">
        <v>1017</v>
      </c>
      <c r="J8" s="4">
        <v>5773</v>
      </c>
      <c r="K8" s="4">
        <v>3295</v>
      </c>
      <c r="L8" s="4">
        <v>8828</v>
      </c>
      <c r="M8" s="4">
        <v>717</v>
      </c>
      <c r="N8" s="4">
        <v>2836</v>
      </c>
      <c r="O8" s="4">
        <v>3209</v>
      </c>
      <c r="P8" s="4">
        <v>8642</v>
      </c>
      <c r="Q8" s="4">
        <v>722</v>
      </c>
      <c r="R8" s="4">
        <v>2726</v>
      </c>
      <c r="S8" s="4">
        <v>2240</v>
      </c>
      <c r="T8" s="4">
        <v>6734</v>
      </c>
      <c r="U8" s="4">
        <v>103</v>
      </c>
      <c r="V8" s="4">
        <v>1370</v>
      </c>
    </row>
    <row r="9" spans="1:22" x14ac:dyDescent="0.3">
      <c r="A9" s="1" t="s">
        <v>7</v>
      </c>
      <c r="B9" s="1" t="s">
        <v>29</v>
      </c>
      <c r="C9" s="4">
        <v>22</v>
      </c>
      <c r="D9" s="4">
        <v>44</v>
      </c>
      <c r="E9" s="4">
        <v>6</v>
      </c>
      <c r="F9" s="4">
        <v>7</v>
      </c>
      <c r="G9" s="4">
        <v>20</v>
      </c>
      <c r="H9" s="4">
        <v>44</v>
      </c>
      <c r="I9" s="4">
        <v>6</v>
      </c>
      <c r="J9" s="4">
        <v>8</v>
      </c>
      <c r="K9" s="4">
        <v>17</v>
      </c>
      <c r="L9" s="4">
        <v>40</v>
      </c>
      <c r="M9" s="4">
        <v>6</v>
      </c>
      <c r="N9" s="4">
        <v>6</v>
      </c>
      <c r="O9" s="4">
        <v>17</v>
      </c>
      <c r="P9" s="4">
        <v>43</v>
      </c>
      <c r="Q9" s="4">
        <v>5</v>
      </c>
      <c r="R9" s="4">
        <v>6</v>
      </c>
      <c r="S9" s="4">
        <v>20</v>
      </c>
      <c r="T9" s="4">
        <v>43</v>
      </c>
      <c r="U9" s="4">
        <v>5</v>
      </c>
      <c r="V9" s="4">
        <v>5</v>
      </c>
    </row>
    <row r="10" spans="1:22" x14ac:dyDescent="0.3">
      <c r="A10" s="1" t="s">
        <v>7</v>
      </c>
      <c r="B10" s="1" t="s">
        <v>30</v>
      </c>
      <c r="C10" s="4">
        <v>24</v>
      </c>
      <c r="D10" s="4">
        <v>82</v>
      </c>
      <c r="E10" s="4">
        <v>5</v>
      </c>
      <c r="F10" s="4">
        <v>18</v>
      </c>
      <c r="G10" s="4">
        <v>27</v>
      </c>
      <c r="H10" s="4">
        <v>83</v>
      </c>
      <c r="I10" s="4">
        <v>5</v>
      </c>
      <c r="J10" s="4">
        <v>19</v>
      </c>
      <c r="K10" s="4">
        <v>32</v>
      </c>
      <c r="L10" s="4">
        <v>79</v>
      </c>
      <c r="M10" s="4">
        <v>5</v>
      </c>
      <c r="N10" s="4">
        <v>24</v>
      </c>
      <c r="O10" s="4">
        <v>32</v>
      </c>
      <c r="P10" s="4">
        <v>85</v>
      </c>
      <c r="Q10" s="4">
        <v>5</v>
      </c>
      <c r="R10" s="4">
        <v>22</v>
      </c>
      <c r="S10" s="4">
        <v>36</v>
      </c>
      <c r="T10" s="4">
        <v>91</v>
      </c>
      <c r="U10" s="4">
        <v>5</v>
      </c>
      <c r="V10" s="4">
        <v>24</v>
      </c>
    </row>
    <row r="11" spans="1:22" x14ac:dyDescent="0.3">
      <c r="A11" s="1" t="s">
        <v>8</v>
      </c>
      <c r="B11" s="1" t="s">
        <v>31</v>
      </c>
      <c r="C11" s="4">
        <v>3276</v>
      </c>
      <c r="D11" s="4">
        <v>3205</v>
      </c>
      <c r="E11" s="4">
        <v>73</v>
      </c>
      <c r="F11" s="4">
        <v>483</v>
      </c>
      <c r="G11" s="4">
        <v>3221</v>
      </c>
      <c r="H11" s="4">
        <v>3245</v>
      </c>
      <c r="I11" s="4">
        <v>112</v>
      </c>
      <c r="J11" s="4">
        <v>580</v>
      </c>
      <c r="K11" s="4">
        <v>2790</v>
      </c>
      <c r="L11" s="4">
        <v>2893</v>
      </c>
      <c r="M11" s="4">
        <v>96</v>
      </c>
      <c r="N11" s="4">
        <v>568</v>
      </c>
      <c r="O11" s="4">
        <v>2345</v>
      </c>
      <c r="P11" s="4">
        <v>2715</v>
      </c>
      <c r="Q11" s="4">
        <v>351</v>
      </c>
      <c r="R11" s="4">
        <v>914</v>
      </c>
      <c r="S11" s="4">
        <v>2100</v>
      </c>
      <c r="T11" s="4">
        <v>2454</v>
      </c>
      <c r="U11" s="4">
        <v>604</v>
      </c>
      <c r="V11" s="4">
        <v>845</v>
      </c>
    </row>
    <row r="12" spans="1:22" x14ac:dyDescent="0.3">
      <c r="A12" s="1" t="s">
        <v>8</v>
      </c>
      <c r="B12" s="1" t="s">
        <v>32</v>
      </c>
      <c r="C12" s="4">
        <v>109</v>
      </c>
      <c r="D12" s="4">
        <v>308</v>
      </c>
      <c r="E12" s="4">
        <v>28</v>
      </c>
      <c r="F12" s="4">
        <v>156</v>
      </c>
      <c r="G12" s="4">
        <v>324</v>
      </c>
      <c r="H12" s="4">
        <v>602</v>
      </c>
      <c r="I12" s="4">
        <v>60</v>
      </c>
      <c r="J12" s="4">
        <v>292</v>
      </c>
      <c r="K12" s="4">
        <v>510</v>
      </c>
      <c r="L12" s="4">
        <v>906</v>
      </c>
      <c r="M12" s="4">
        <v>110</v>
      </c>
      <c r="N12" s="4">
        <v>510</v>
      </c>
      <c r="O12" s="4">
        <v>558</v>
      </c>
      <c r="P12" s="4">
        <v>1054</v>
      </c>
      <c r="Q12" s="4">
        <v>91</v>
      </c>
      <c r="R12" s="4">
        <v>490</v>
      </c>
      <c r="S12" s="4">
        <v>666</v>
      </c>
      <c r="T12" s="4">
        <v>1240</v>
      </c>
      <c r="U12" s="4">
        <v>86</v>
      </c>
      <c r="V12" s="4">
        <v>523</v>
      </c>
    </row>
    <row r="13" spans="1:22" x14ac:dyDescent="0.3">
      <c r="A13" s="1" t="s">
        <v>9</v>
      </c>
      <c r="B13" s="1" t="s">
        <v>33</v>
      </c>
      <c r="C13" s="4">
        <v>33</v>
      </c>
      <c r="D13" s="4">
        <v>76</v>
      </c>
      <c r="E13" s="4">
        <v>6</v>
      </c>
      <c r="F13" s="4">
        <v>19</v>
      </c>
      <c r="G13" s="4">
        <v>33</v>
      </c>
      <c r="H13" s="4">
        <v>88</v>
      </c>
      <c r="I13" s="4">
        <v>6</v>
      </c>
      <c r="J13" s="4">
        <v>24</v>
      </c>
      <c r="K13" s="4">
        <v>32</v>
      </c>
      <c r="L13" s="4">
        <v>95</v>
      </c>
      <c r="M13" s="4">
        <v>7</v>
      </c>
      <c r="N13" s="4">
        <v>21</v>
      </c>
      <c r="O13" s="4">
        <v>36</v>
      </c>
      <c r="P13" s="4">
        <v>92</v>
      </c>
      <c r="Q13" s="4">
        <v>6</v>
      </c>
      <c r="R13" s="4">
        <v>22</v>
      </c>
      <c r="S13" s="4">
        <v>38</v>
      </c>
      <c r="T13" s="4">
        <v>102</v>
      </c>
      <c r="U13" s="4">
        <v>6</v>
      </c>
      <c r="V13" s="4">
        <v>27</v>
      </c>
    </row>
    <row r="14" spans="1:22" x14ac:dyDescent="0.3">
      <c r="A14" s="1" t="s">
        <v>9</v>
      </c>
      <c r="B14" s="1" t="s">
        <v>34</v>
      </c>
      <c r="C14" s="4">
        <v>99</v>
      </c>
      <c r="D14" s="4">
        <v>262</v>
      </c>
      <c r="E14" s="4">
        <v>31</v>
      </c>
      <c r="F14" s="4">
        <v>311</v>
      </c>
      <c r="G14" s="4">
        <v>104</v>
      </c>
      <c r="H14" s="4">
        <v>297</v>
      </c>
      <c r="I14" s="4">
        <v>28</v>
      </c>
      <c r="J14" s="4">
        <v>393</v>
      </c>
      <c r="K14" s="4">
        <v>102</v>
      </c>
      <c r="L14" s="4">
        <v>311</v>
      </c>
      <c r="M14" s="4">
        <v>44</v>
      </c>
      <c r="N14" s="4">
        <v>399</v>
      </c>
      <c r="O14" s="4">
        <v>97</v>
      </c>
      <c r="P14" s="4">
        <v>293</v>
      </c>
      <c r="Q14" s="4">
        <v>41</v>
      </c>
      <c r="R14" s="4">
        <v>409</v>
      </c>
      <c r="S14" s="4">
        <v>96</v>
      </c>
      <c r="T14" s="4">
        <v>311</v>
      </c>
      <c r="U14" s="4">
        <v>57</v>
      </c>
      <c r="V14" s="4">
        <v>409</v>
      </c>
    </row>
    <row r="15" spans="1:22" x14ac:dyDescent="0.3">
      <c r="A15" s="1" t="s">
        <v>9</v>
      </c>
      <c r="B15" s="1" t="s">
        <v>35</v>
      </c>
      <c r="C15" s="4">
        <v>3042</v>
      </c>
      <c r="D15" s="4">
        <v>1609</v>
      </c>
      <c r="E15" s="4">
        <v>99</v>
      </c>
      <c r="F15" s="4">
        <v>161</v>
      </c>
      <c r="G15" s="4">
        <v>3033</v>
      </c>
      <c r="H15" s="4">
        <v>1693</v>
      </c>
      <c r="I15" s="4">
        <v>102</v>
      </c>
      <c r="J15" s="4">
        <v>171</v>
      </c>
      <c r="K15" s="4">
        <v>3047</v>
      </c>
      <c r="L15" s="4">
        <v>1762</v>
      </c>
      <c r="M15" s="4">
        <v>104</v>
      </c>
      <c r="N15" s="4">
        <v>168</v>
      </c>
      <c r="O15" s="4">
        <v>2957</v>
      </c>
      <c r="P15" s="4">
        <v>1833</v>
      </c>
      <c r="Q15" s="4">
        <v>94</v>
      </c>
      <c r="R15" s="4">
        <v>151</v>
      </c>
      <c r="S15" s="4">
        <v>3080</v>
      </c>
      <c r="T15" s="4">
        <v>2012</v>
      </c>
      <c r="U15" s="4">
        <v>97</v>
      </c>
      <c r="V15" s="4">
        <v>142</v>
      </c>
    </row>
    <row r="16" spans="1:22" x14ac:dyDescent="0.3">
      <c r="A16" s="1" t="s">
        <v>9</v>
      </c>
      <c r="B16" s="1" t="s">
        <v>36</v>
      </c>
      <c r="C16" s="4">
        <v>9</v>
      </c>
      <c r="D16" s="4">
        <v>22</v>
      </c>
      <c r="E16" s="4">
        <v>6</v>
      </c>
      <c r="F16" s="4">
        <v>6</v>
      </c>
      <c r="G16" s="4">
        <v>15</v>
      </c>
      <c r="H16" s="4">
        <v>22</v>
      </c>
      <c r="I16" s="4">
        <v>6</v>
      </c>
      <c r="J16" s="4">
        <v>6</v>
      </c>
      <c r="K16" s="4">
        <v>11</v>
      </c>
      <c r="L16" s="4">
        <v>27</v>
      </c>
      <c r="M16" s="4">
        <v>6</v>
      </c>
      <c r="N16" s="4">
        <v>6</v>
      </c>
      <c r="O16" s="4">
        <v>13</v>
      </c>
      <c r="P16" s="4">
        <v>29</v>
      </c>
      <c r="Q16" s="4">
        <v>6</v>
      </c>
      <c r="R16" s="4">
        <v>5</v>
      </c>
      <c r="S16" s="4">
        <v>14</v>
      </c>
      <c r="T16" s="4">
        <v>27</v>
      </c>
      <c r="U16" s="4">
        <v>6</v>
      </c>
      <c r="V16" s="4">
        <v>5</v>
      </c>
    </row>
    <row r="17" spans="1:22" x14ac:dyDescent="0.3">
      <c r="A17" s="1" t="s">
        <v>9</v>
      </c>
      <c r="B17" s="1" t="s">
        <v>37</v>
      </c>
      <c r="C17" s="4">
        <v>30</v>
      </c>
      <c r="D17" s="4">
        <v>120</v>
      </c>
      <c r="E17" s="4">
        <v>6</v>
      </c>
      <c r="F17" s="4">
        <v>46</v>
      </c>
      <c r="G17" s="4">
        <v>36</v>
      </c>
      <c r="H17" s="4">
        <v>136</v>
      </c>
      <c r="I17" s="4">
        <v>6</v>
      </c>
      <c r="J17" s="4">
        <v>50</v>
      </c>
      <c r="K17" s="4">
        <v>41</v>
      </c>
      <c r="L17" s="4">
        <v>154</v>
      </c>
      <c r="M17" s="4">
        <v>6</v>
      </c>
      <c r="N17" s="4">
        <v>41</v>
      </c>
      <c r="O17" s="4">
        <v>46</v>
      </c>
      <c r="P17" s="4">
        <v>161</v>
      </c>
      <c r="Q17" s="4">
        <v>6</v>
      </c>
      <c r="R17" s="4">
        <v>39</v>
      </c>
      <c r="S17" s="4">
        <v>52</v>
      </c>
      <c r="T17" s="4">
        <v>175</v>
      </c>
      <c r="U17" s="4">
        <v>6</v>
      </c>
      <c r="V17" s="4">
        <v>35</v>
      </c>
    </row>
    <row r="18" spans="1:22" x14ac:dyDescent="0.3">
      <c r="A18" s="1" t="s">
        <v>9</v>
      </c>
      <c r="B18" s="1" t="s">
        <v>38</v>
      </c>
      <c r="C18" s="4">
        <v>1121</v>
      </c>
      <c r="D18" s="4">
        <v>2579</v>
      </c>
      <c r="E18" s="4">
        <v>263</v>
      </c>
      <c r="F18" s="4">
        <v>1987</v>
      </c>
      <c r="G18" s="4">
        <v>1114</v>
      </c>
      <c r="H18" s="4">
        <v>2687</v>
      </c>
      <c r="I18" s="4">
        <v>273</v>
      </c>
      <c r="J18" s="4">
        <v>2098</v>
      </c>
      <c r="K18" s="4">
        <v>1117</v>
      </c>
      <c r="L18" s="4">
        <v>2660</v>
      </c>
      <c r="M18" s="4">
        <v>282</v>
      </c>
      <c r="N18" s="4">
        <v>2136</v>
      </c>
      <c r="O18" s="4">
        <v>1088</v>
      </c>
      <c r="P18" s="4">
        <v>2723</v>
      </c>
      <c r="Q18" s="4">
        <v>299</v>
      </c>
      <c r="R18" s="4">
        <v>2147</v>
      </c>
      <c r="S18" s="4">
        <v>1121</v>
      </c>
      <c r="T18" s="4">
        <v>2852</v>
      </c>
      <c r="U18" s="4">
        <v>291</v>
      </c>
      <c r="V18" s="4">
        <v>2260</v>
      </c>
    </row>
    <row r="19" spans="1:22" x14ac:dyDescent="0.3">
      <c r="A19" s="1" t="s">
        <v>9</v>
      </c>
      <c r="B19" s="1" t="s">
        <v>39</v>
      </c>
      <c r="C19" s="4">
        <v>27</v>
      </c>
      <c r="D19" s="4">
        <v>60</v>
      </c>
      <c r="E19" s="4">
        <v>6</v>
      </c>
      <c r="F19" s="4">
        <v>11</v>
      </c>
      <c r="G19" s="4">
        <v>30</v>
      </c>
      <c r="H19" s="4">
        <v>60</v>
      </c>
      <c r="I19" s="4">
        <v>6</v>
      </c>
      <c r="J19" s="4">
        <v>11</v>
      </c>
      <c r="K19" s="4">
        <v>29</v>
      </c>
      <c r="L19" s="4">
        <v>62</v>
      </c>
      <c r="M19" s="4">
        <v>6</v>
      </c>
      <c r="N19" s="4">
        <v>9</v>
      </c>
      <c r="O19" s="4">
        <v>28</v>
      </c>
      <c r="P19" s="4">
        <v>72</v>
      </c>
      <c r="Q19" s="4">
        <v>6</v>
      </c>
      <c r="R19" s="4">
        <v>8</v>
      </c>
      <c r="S19" s="4">
        <v>27</v>
      </c>
      <c r="T19" s="4">
        <v>66</v>
      </c>
      <c r="U19" s="4">
        <v>6</v>
      </c>
      <c r="V19" s="4">
        <v>13</v>
      </c>
    </row>
    <row r="20" spans="1:22" x14ac:dyDescent="0.3">
      <c r="A20" s="1" t="s">
        <v>9</v>
      </c>
      <c r="B20" s="1" t="s">
        <v>40</v>
      </c>
      <c r="C20" s="4">
        <v>275</v>
      </c>
      <c r="D20" s="4">
        <v>154</v>
      </c>
      <c r="E20" s="4">
        <v>7</v>
      </c>
      <c r="F20" s="4">
        <v>9</v>
      </c>
      <c r="G20" s="4">
        <v>296</v>
      </c>
      <c r="H20" s="4">
        <v>174</v>
      </c>
      <c r="I20" s="4">
        <v>6</v>
      </c>
      <c r="J20" s="4">
        <v>8</v>
      </c>
      <c r="K20" s="4">
        <v>335</v>
      </c>
      <c r="L20" s="4">
        <v>198</v>
      </c>
      <c r="M20" s="4">
        <v>6</v>
      </c>
      <c r="N20" s="4">
        <v>13</v>
      </c>
      <c r="O20" s="4">
        <v>411</v>
      </c>
      <c r="P20" s="4">
        <v>252</v>
      </c>
      <c r="Q20" s="4">
        <v>6</v>
      </c>
      <c r="R20" s="4">
        <v>15</v>
      </c>
      <c r="S20" s="4">
        <v>491</v>
      </c>
      <c r="T20" s="4">
        <v>308</v>
      </c>
      <c r="U20" s="4">
        <v>6</v>
      </c>
      <c r="V20" s="4">
        <v>13</v>
      </c>
    </row>
    <row r="21" spans="1:22" x14ac:dyDescent="0.3">
      <c r="A21" s="1" t="s">
        <v>9</v>
      </c>
      <c r="B21" s="1" t="s">
        <v>41</v>
      </c>
      <c r="C21" s="4">
        <v>146</v>
      </c>
      <c r="D21" s="4">
        <v>415</v>
      </c>
      <c r="E21" s="4">
        <v>10</v>
      </c>
      <c r="F21" s="4">
        <v>169</v>
      </c>
      <c r="G21" s="4">
        <v>142</v>
      </c>
      <c r="H21" s="4">
        <v>418</v>
      </c>
      <c r="I21" s="4">
        <v>14</v>
      </c>
      <c r="J21" s="4">
        <v>172</v>
      </c>
      <c r="K21" s="4">
        <v>146</v>
      </c>
      <c r="L21" s="4">
        <v>428</v>
      </c>
      <c r="M21" s="4">
        <v>13</v>
      </c>
      <c r="N21" s="4">
        <v>161</v>
      </c>
      <c r="O21" s="4">
        <v>153</v>
      </c>
      <c r="P21" s="4">
        <v>428</v>
      </c>
      <c r="Q21" s="4">
        <v>7</v>
      </c>
      <c r="R21" s="4">
        <v>158</v>
      </c>
      <c r="S21" s="4">
        <v>149</v>
      </c>
      <c r="T21" s="4">
        <v>436</v>
      </c>
      <c r="U21" s="4">
        <v>10</v>
      </c>
      <c r="V21" s="4">
        <v>163</v>
      </c>
    </row>
    <row r="22" spans="1:22" x14ac:dyDescent="0.3">
      <c r="A22" s="1" t="s">
        <v>9</v>
      </c>
      <c r="B22" s="1" t="s">
        <v>42</v>
      </c>
      <c r="C22" s="4">
        <v>18</v>
      </c>
      <c r="D22" s="4">
        <v>58</v>
      </c>
      <c r="E22" s="4">
        <v>6</v>
      </c>
      <c r="F22" s="4">
        <v>13</v>
      </c>
      <c r="G22" s="4">
        <v>18</v>
      </c>
      <c r="H22" s="4">
        <v>58</v>
      </c>
      <c r="I22" s="4">
        <v>6</v>
      </c>
      <c r="J22" s="4">
        <v>11</v>
      </c>
      <c r="K22" s="4">
        <v>19</v>
      </c>
      <c r="L22" s="4">
        <v>65</v>
      </c>
      <c r="M22" s="4">
        <v>5</v>
      </c>
      <c r="N22" s="4">
        <v>10</v>
      </c>
      <c r="O22" s="4">
        <v>24</v>
      </c>
      <c r="P22" s="4">
        <v>65</v>
      </c>
      <c r="Q22" s="4">
        <v>5</v>
      </c>
      <c r="R22" s="4">
        <v>10</v>
      </c>
      <c r="S22" s="4">
        <v>28</v>
      </c>
      <c r="T22" s="4">
        <v>65</v>
      </c>
      <c r="U22" s="4">
        <v>6</v>
      </c>
      <c r="V22" s="4">
        <v>9</v>
      </c>
    </row>
    <row r="23" spans="1:22" x14ac:dyDescent="0.3">
      <c r="A23" s="1" t="s">
        <v>9</v>
      </c>
      <c r="B23" s="1" t="s">
        <v>43</v>
      </c>
      <c r="C23" s="4">
        <v>38</v>
      </c>
      <c r="D23" s="4">
        <v>83</v>
      </c>
      <c r="E23" s="4">
        <v>9</v>
      </c>
      <c r="F23" s="4">
        <v>19</v>
      </c>
      <c r="G23" s="4">
        <v>40</v>
      </c>
      <c r="H23" s="4">
        <v>94</v>
      </c>
      <c r="I23" s="4">
        <v>9</v>
      </c>
      <c r="J23" s="4">
        <v>21</v>
      </c>
      <c r="K23" s="4">
        <v>36</v>
      </c>
      <c r="L23" s="4">
        <v>104</v>
      </c>
      <c r="M23" s="4">
        <v>11</v>
      </c>
      <c r="N23" s="4">
        <v>20</v>
      </c>
      <c r="O23" s="4">
        <v>36</v>
      </c>
      <c r="P23" s="4">
        <v>106</v>
      </c>
      <c r="Q23" s="4">
        <v>10</v>
      </c>
      <c r="R23" s="4">
        <v>28</v>
      </c>
      <c r="S23" s="4">
        <v>37</v>
      </c>
      <c r="T23" s="4">
        <v>116</v>
      </c>
      <c r="U23" s="4">
        <v>8</v>
      </c>
      <c r="V23" s="4">
        <v>22</v>
      </c>
    </row>
    <row r="24" spans="1:22" x14ac:dyDescent="0.3">
      <c r="A24" s="1" t="s">
        <v>9</v>
      </c>
      <c r="B24" s="1" t="s">
        <v>44</v>
      </c>
      <c r="C24" s="4">
        <v>28</v>
      </c>
      <c r="D24" s="4">
        <v>22</v>
      </c>
      <c r="E24" s="4">
        <v>5</v>
      </c>
      <c r="F24" s="4">
        <v>6</v>
      </c>
      <c r="G24" s="4">
        <v>24</v>
      </c>
      <c r="H24" s="4">
        <v>24</v>
      </c>
      <c r="I24" s="4">
        <v>5</v>
      </c>
      <c r="J24" s="4">
        <v>5</v>
      </c>
      <c r="K24" s="4">
        <v>26</v>
      </c>
      <c r="L24" s="4">
        <v>21</v>
      </c>
      <c r="M24" s="4">
        <v>5</v>
      </c>
      <c r="N24" s="4">
        <v>6</v>
      </c>
      <c r="O24" s="4">
        <v>28</v>
      </c>
      <c r="P24" s="4">
        <v>26</v>
      </c>
      <c r="Q24" s="4">
        <v>5</v>
      </c>
      <c r="R24" s="4">
        <v>6</v>
      </c>
      <c r="S24" s="4">
        <v>36</v>
      </c>
      <c r="T24" s="4">
        <v>30</v>
      </c>
      <c r="U24" s="4">
        <v>5</v>
      </c>
      <c r="V24" s="4">
        <v>6</v>
      </c>
    </row>
    <row r="25" spans="1:22" x14ac:dyDescent="0.3">
      <c r="A25" s="1" t="s">
        <v>9</v>
      </c>
      <c r="B25" s="1" t="s">
        <v>45</v>
      </c>
      <c r="C25" s="4">
        <v>1190</v>
      </c>
      <c r="D25" s="4">
        <v>2306</v>
      </c>
      <c r="E25" s="4">
        <v>192</v>
      </c>
      <c r="F25" s="4">
        <v>1206</v>
      </c>
      <c r="G25" s="4">
        <v>1192</v>
      </c>
      <c r="H25" s="4">
        <v>2297</v>
      </c>
      <c r="I25" s="4">
        <v>202</v>
      </c>
      <c r="J25" s="4">
        <v>1239</v>
      </c>
      <c r="K25" s="4">
        <v>1229</v>
      </c>
      <c r="L25" s="4">
        <v>2368</v>
      </c>
      <c r="M25" s="4">
        <v>197</v>
      </c>
      <c r="N25" s="4">
        <v>1230</v>
      </c>
      <c r="O25" s="4">
        <v>1219</v>
      </c>
      <c r="P25" s="4">
        <v>2364</v>
      </c>
      <c r="Q25" s="4">
        <v>216</v>
      </c>
      <c r="R25" s="4">
        <v>1242</v>
      </c>
      <c r="S25" s="4">
        <v>1193</v>
      </c>
      <c r="T25" s="4">
        <v>2376</v>
      </c>
      <c r="U25" s="4">
        <v>231</v>
      </c>
      <c r="V25" s="4">
        <v>1273</v>
      </c>
    </row>
    <row r="26" spans="1:22" x14ac:dyDescent="0.3">
      <c r="A26" s="1" t="s">
        <v>9</v>
      </c>
      <c r="B26" s="1" t="s">
        <v>46</v>
      </c>
      <c r="C26" s="4">
        <v>15</v>
      </c>
      <c r="D26" s="4">
        <v>72</v>
      </c>
      <c r="E26" s="4">
        <v>5</v>
      </c>
      <c r="F26" s="4">
        <v>10</v>
      </c>
      <c r="G26" s="4">
        <v>17</v>
      </c>
      <c r="H26" s="4">
        <v>85</v>
      </c>
      <c r="I26" s="4">
        <v>5</v>
      </c>
      <c r="J26" s="4">
        <v>5</v>
      </c>
      <c r="K26" s="4">
        <v>17</v>
      </c>
      <c r="L26" s="4">
        <v>81</v>
      </c>
      <c r="M26" s="4">
        <v>5</v>
      </c>
      <c r="N26" s="4">
        <v>6</v>
      </c>
      <c r="O26" s="4">
        <v>22</v>
      </c>
      <c r="P26" s="4">
        <v>96</v>
      </c>
      <c r="Q26" s="4">
        <v>5</v>
      </c>
      <c r="R26" s="4">
        <v>6</v>
      </c>
      <c r="S26" s="4">
        <v>21</v>
      </c>
      <c r="T26" s="4">
        <v>106</v>
      </c>
      <c r="U26" s="4">
        <v>6</v>
      </c>
      <c r="V26" s="4">
        <v>6</v>
      </c>
    </row>
    <row r="27" spans="1:22" x14ac:dyDescent="0.3">
      <c r="A27" s="1" t="s">
        <v>9</v>
      </c>
      <c r="B27" s="1" t="s">
        <v>47</v>
      </c>
      <c r="C27" s="4">
        <v>47</v>
      </c>
      <c r="D27" s="4">
        <v>70</v>
      </c>
      <c r="E27" s="4">
        <v>6</v>
      </c>
      <c r="F27" s="4">
        <v>6</v>
      </c>
      <c r="G27" s="4">
        <v>52</v>
      </c>
      <c r="H27" s="4">
        <v>80</v>
      </c>
      <c r="I27" s="4">
        <v>6</v>
      </c>
      <c r="J27" s="4">
        <v>8</v>
      </c>
      <c r="K27" s="4">
        <v>62</v>
      </c>
      <c r="L27" s="4">
        <v>132</v>
      </c>
      <c r="M27" s="4">
        <v>6</v>
      </c>
      <c r="N27" s="4">
        <v>18</v>
      </c>
      <c r="O27" s="4">
        <v>69</v>
      </c>
      <c r="P27" s="4">
        <v>95</v>
      </c>
      <c r="Q27" s="4">
        <v>6</v>
      </c>
      <c r="R27" s="4">
        <v>8</v>
      </c>
      <c r="S27" s="4">
        <v>74</v>
      </c>
      <c r="T27" s="4">
        <v>120</v>
      </c>
      <c r="U27" s="4">
        <v>6</v>
      </c>
      <c r="V27" s="4">
        <v>11</v>
      </c>
    </row>
    <row r="28" spans="1:22" x14ac:dyDescent="0.3">
      <c r="A28" s="1" t="s">
        <v>9</v>
      </c>
      <c r="B28" s="1" t="s">
        <v>48</v>
      </c>
      <c r="C28" s="4">
        <v>1851</v>
      </c>
      <c r="D28" s="4">
        <v>3186</v>
      </c>
      <c r="E28" s="4">
        <v>317</v>
      </c>
      <c r="F28" s="4">
        <v>1718</v>
      </c>
      <c r="G28" s="4">
        <v>1554</v>
      </c>
      <c r="H28" s="4">
        <v>2941</v>
      </c>
      <c r="I28" s="4">
        <v>327</v>
      </c>
      <c r="J28" s="4">
        <v>1766</v>
      </c>
      <c r="K28" s="4">
        <v>1705</v>
      </c>
      <c r="L28" s="4">
        <v>2940</v>
      </c>
      <c r="M28" s="4">
        <v>394</v>
      </c>
      <c r="N28" s="4">
        <v>1766</v>
      </c>
      <c r="O28" s="4">
        <v>1720</v>
      </c>
      <c r="P28" s="4">
        <v>2929</v>
      </c>
      <c r="Q28" s="4">
        <v>409</v>
      </c>
      <c r="R28" s="4">
        <v>1815</v>
      </c>
      <c r="S28" s="4">
        <v>2034</v>
      </c>
      <c r="T28" s="4">
        <v>3196</v>
      </c>
      <c r="U28" s="4">
        <v>493</v>
      </c>
      <c r="V28" s="4">
        <v>1969</v>
      </c>
    </row>
    <row r="29" spans="1:22" x14ac:dyDescent="0.3">
      <c r="A29" s="1" t="s">
        <v>9</v>
      </c>
      <c r="B29" s="1" t="s">
        <v>49</v>
      </c>
      <c r="C29" s="4">
        <v>2247</v>
      </c>
      <c r="D29" s="4">
        <v>6024</v>
      </c>
      <c r="E29" s="4">
        <v>544</v>
      </c>
      <c r="F29" s="4">
        <v>5526</v>
      </c>
      <c r="G29" s="4">
        <v>2266</v>
      </c>
      <c r="H29" s="4">
        <v>6104</v>
      </c>
      <c r="I29" s="4">
        <v>591</v>
      </c>
      <c r="J29" s="4">
        <v>5894</v>
      </c>
      <c r="K29" s="4">
        <v>2235</v>
      </c>
      <c r="L29" s="4">
        <v>6053</v>
      </c>
      <c r="M29" s="4">
        <v>571</v>
      </c>
      <c r="N29" s="4">
        <v>5564</v>
      </c>
      <c r="O29" s="4">
        <v>2195</v>
      </c>
      <c r="P29" s="4">
        <v>6090</v>
      </c>
      <c r="Q29" s="4">
        <v>585</v>
      </c>
      <c r="R29" s="4">
        <v>5616</v>
      </c>
      <c r="S29" s="4">
        <v>2217</v>
      </c>
      <c r="T29" s="4">
        <v>6173</v>
      </c>
      <c r="U29" s="4">
        <v>653</v>
      </c>
      <c r="V29" s="4">
        <v>5830</v>
      </c>
    </row>
    <row r="30" spans="1:22" x14ac:dyDescent="0.3">
      <c r="A30" s="1" t="s">
        <v>9</v>
      </c>
      <c r="B30" s="1" t="s">
        <v>50</v>
      </c>
      <c r="C30" s="4">
        <v>1191</v>
      </c>
      <c r="D30" s="4">
        <v>2698</v>
      </c>
      <c r="E30" s="4">
        <v>220</v>
      </c>
      <c r="F30" s="4">
        <v>2123</v>
      </c>
      <c r="G30" s="4">
        <v>1230</v>
      </c>
      <c r="H30" s="4">
        <v>2812</v>
      </c>
      <c r="I30" s="4">
        <v>247</v>
      </c>
      <c r="J30" s="4">
        <v>2162</v>
      </c>
      <c r="K30" s="4">
        <v>1230</v>
      </c>
      <c r="L30" s="4">
        <v>2871</v>
      </c>
      <c r="M30" s="4">
        <v>262</v>
      </c>
      <c r="N30" s="4">
        <v>2219</v>
      </c>
      <c r="O30" s="4">
        <v>1193</v>
      </c>
      <c r="P30" s="4">
        <v>2920</v>
      </c>
      <c r="Q30" s="4">
        <v>300</v>
      </c>
      <c r="R30" s="4">
        <v>2303</v>
      </c>
      <c r="S30" s="4">
        <v>1214</v>
      </c>
      <c r="T30" s="4">
        <v>2899</v>
      </c>
      <c r="U30" s="4">
        <v>323</v>
      </c>
      <c r="V30" s="4">
        <v>2441</v>
      </c>
    </row>
    <row r="31" spans="1:22" x14ac:dyDescent="0.3">
      <c r="A31" s="1" t="s">
        <v>9</v>
      </c>
      <c r="B31" s="1" t="s">
        <v>51</v>
      </c>
      <c r="C31" s="4">
        <v>317</v>
      </c>
      <c r="D31" s="4">
        <v>730</v>
      </c>
      <c r="E31" s="4">
        <v>81</v>
      </c>
      <c r="F31" s="4">
        <v>305</v>
      </c>
      <c r="G31" s="4">
        <v>340</v>
      </c>
      <c r="H31" s="4">
        <v>748</v>
      </c>
      <c r="I31" s="4">
        <v>81</v>
      </c>
      <c r="J31" s="4">
        <v>327</v>
      </c>
      <c r="K31" s="4">
        <v>343</v>
      </c>
      <c r="L31" s="4">
        <v>775</v>
      </c>
      <c r="M31" s="4">
        <v>83</v>
      </c>
      <c r="N31" s="4">
        <v>330</v>
      </c>
      <c r="O31" s="4">
        <v>343</v>
      </c>
      <c r="P31" s="4">
        <v>724</v>
      </c>
      <c r="Q31" s="4">
        <v>92</v>
      </c>
      <c r="R31" s="4">
        <v>351</v>
      </c>
      <c r="S31" s="4">
        <v>358</v>
      </c>
      <c r="T31" s="4">
        <v>766</v>
      </c>
      <c r="U31" s="4">
        <v>85</v>
      </c>
      <c r="V31" s="4">
        <v>369</v>
      </c>
    </row>
    <row r="32" spans="1:22" x14ac:dyDescent="0.3">
      <c r="A32" s="1" t="s">
        <v>9</v>
      </c>
      <c r="B32" s="1" t="s">
        <v>52</v>
      </c>
      <c r="C32" s="4">
        <v>6</v>
      </c>
      <c r="D32" s="4">
        <v>11</v>
      </c>
      <c r="E32" s="4">
        <v>5</v>
      </c>
      <c r="F32" s="4">
        <v>5</v>
      </c>
      <c r="G32" s="4">
        <v>6</v>
      </c>
      <c r="H32" s="4">
        <v>15</v>
      </c>
      <c r="I32" s="4">
        <v>5</v>
      </c>
      <c r="J32" s="4">
        <v>5</v>
      </c>
      <c r="K32" s="4">
        <v>6</v>
      </c>
      <c r="L32" s="4">
        <v>20</v>
      </c>
      <c r="M32" s="4">
        <v>6</v>
      </c>
      <c r="N32" s="4">
        <v>6</v>
      </c>
      <c r="O32" s="4">
        <v>6</v>
      </c>
      <c r="P32" s="4">
        <v>20</v>
      </c>
      <c r="Q32" s="4">
        <v>6</v>
      </c>
      <c r="R32" s="4">
        <v>6</v>
      </c>
      <c r="S32" s="4">
        <v>5</v>
      </c>
      <c r="T32" s="4">
        <v>18</v>
      </c>
      <c r="U32" s="4">
        <v>5</v>
      </c>
      <c r="V32" s="4">
        <v>6</v>
      </c>
    </row>
    <row r="33" spans="1:22" x14ac:dyDescent="0.3">
      <c r="A33" s="1" t="s">
        <v>9</v>
      </c>
      <c r="B33" s="1" t="s">
        <v>53</v>
      </c>
      <c r="C33" s="4">
        <v>787</v>
      </c>
      <c r="D33" s="4">
        <v>1612</v>
      </c>
      <c r="E33" s="4">
        <v>253</v>
      </c>
      <c r="F33" s="4">
        <v>1370</v>
      </c>
      <c r="G33" s="4">
        <v>710</v>
      </c>
      <c r="H33" s="4">
        <v>1548</v>
      </c>
      <c r="I33" s="4">
        <v>266</v>
      </c>
      <c r="J33" s="4">
        <v>1446</v>
      </c>
      <c r="K33" s="4">
        <v>695</v>
      </c>
      <c r="L33" s="4">
        <v>1510</v>
      </c>
      <c r="M33" s="4">
        <v>249</v>
      </c>
      <c r="N33" s="4">
        <v>1436</v>
      </c>
      <c r="O33" s="4">
        <v>657</v>
      </c>
      <c r="P33" s="4">
        <v>1557</v>
      </c>
      <c r="Q33" s="4">
        <v>281</v>
      </c>
      <c r="R33" s="4">
        <v>1514</v>
      </c>
      <c r="S33" s="4">
        <v>622</v>
      </c>
      <c r="T33" s="4">
        <v>1499</v>
      </c>
      <c r="U33" s="4">
        <v>300</v>
      </c>
      <c r="V33" s="4">
        <v>1604</v>
      </c>
    </row>
    <row r="34" spans="1:22" x14ac:dyDescent="0.3">
      <c r="A34" s="1" t="s">
        <v>9</v>
      </c>
      <c r="B34" s="1" t="s">
        <v>54</v>
      </c>
      <c r="C34" s="4">
        <v>227</v>
      </c>
      <c r="D34" s="4">
        <v>434</v>
      </c>
      <c r="E34" s="4">
        <v>7</v>
      </c>
      <c r="F34" s="4">
        <v>66</v>
      </c>
      <c r="G34" s="4">
        <v>234</v>
      </c>
      <c r="H34" s="4">
        <v>503</v>
      </c>
      <c r="I34" s="4">
        <v>5</v>
      </c>
      <c r="J34" s="4">
        <v>6</v>
      </c>
      <c r="K34" s="4">
        <v>233</v>
      </c>
      <c r="L34" s="4">
        <v>490</v>
      </c>
      <c r="M34" s="4">
        <v>6</v>
      </c>
      <c r="N34" s="4">
        <v>36</v>
      </c>
      <c r="O34" s="4">
        <v>241</v>
      </c>
      <c r="P34" s="4">
        <v>580</v>
      </c>
      <c r="Q34" s="4">
        <v>6</v>
      </c>
      <c r="R34" s="4">
        <v>38</v>
      </c>
      <c r="S34" s="4">
        <v>259</v>
      </c>
      <c r="T34" s="4">
        <v>632</v>
      </c>
      <c r="U34" s="4">
        <v>6</v>
      </c>
      <c r="V34" s="4">
        <v>35</v>
      </c>
    </row>
    <row r="35" spans="1:22" x14ac:dyDescent="0.3">
      <c r="A35" s="1" t="s">
        <v>9</v>
      </c>
      <c r="B35" s="1" t="s">
        <v>55</v>
      </c>
      <c r="C35" s="4">
        <v>534</v>
      </c>
      <c r="D35" s="4">
        <v>1657</v>
      </c>
      <c r="E35" s="4">
        <v>69</v>
      </c>
      <c r="F35" s="4">
        <v>1419</v>
      </c>
      <c r="G35" s="4">
        <v>471</v>
      </c>
      <c r="H35" s="4">
        <v>1556</v>
      </c>
      <c r="I35" s="4">
        <v>85</v>
      </c>
      <c r="J35" s="4">
        <v>1450</v>
      </c>
      <c r="K35" s="4">
        <v>472</v>
      </c>
      <c r="L35" s="4">
        <v>1540</v>
      </c>
      <c r="M35" s="4">
        <v>85</v>
      </c>
      <c r="N35" s="4">
        <v>1424</v>
      </c>
      <c r="O35" s="4">
        <v>497</v>
      </c>
      <c r="P35" s="4">
        <v>1581</v>
      </c>
      <c r="Q35" s="4">
        <v>84</v>
      </c>
      <c r="R35" s="4">
        <v>1468</v>
      </c>
      <c r="S35" s="4">
        <v>531</v>
      </c>
      <c r="T35" s="4">
        <v>1652</v>
      </c>
      <c r="U35" s="4">
        <v>96</v>
      </c>
      <c r="V35" s="4">
        <v>1489</v>
      </c>
    </row>
    <row r="36" spans="1:22" x14ac:dyDescent="0.3">
      <c r="A36" s="1" t="s">
        <v>9</v>
      </c>
      <c r="B36" s="1" t="s">
        <v>56</v>
      </c>
      <c r="C36" s="4">
        <v>999</v>
      </c>
      <c r="D36" s="4">
        <v>2446</v>
      </c>
      <c r="E36" s="4">
        <v>179</v>
      </c>
      <c r="F36" s="4">
        <v>1307</v>
      </c>
      <c r="G36" s="4">
        <v>988</v>
      </c>
      <c r="H36" s="4">
        <v>2485</v>
      </c>
      <c r="I36" s="4">
        <v>180</v>
      </c>
      <c r="J36" s="4">
        <v>1363</v>
      </c>
      <c r="K36" s="4">
        <v>1032</v>
      </c>
      <c r="L36" s="4">
        <v>2606</v>
      </c>
      <c r="M36" s="4">
        <v>200</v>
      </c>
      <c r="N36" s="4">
        <v>1341</v>
      </c>
      <c r="O36" s="4">
        <v>1073</v>
      </c>
      <c r="P36" s="4">
        <v>2680</v>
      </c>
      <c r="Q36" s="4">
        <v>217</v>
      </c>
      <c r="R36" s="4">
        <v>1371</v>
      </c>
      <c r="S36" s="4">
        <v>1115</v>
      </c>
      <c r="T36" s="4">
        <v>2716</v>
      </c>
      <c r="U36" s="4">
        <v>231</v>
      </c>
      <c r="V36" s="4">
        <v>1424</v>
      </c>
    </row>
    <row r="37" spans="1:22" x14ac:dyDescent="0.3">
      <c r="A37" s="1" t="s">
        <v>9</v>
      </c>
      <c r="B37" s="1" t="s">
        <v>57</v>
      </c>
      <c r="C37" s="4">
        <v>897</v>
      </c>
      <c r="D37" s="4">
        <v>1686</v>
      </c>
      <c r="E37" s="4">
        <v>357</v>
      </c>
      <c r="F37" s="4">
        <v>2076</v>
      </c>
      <c r="G37" s="4">
        <v>872</v>
      </c>
      <c r="H37" s="4">
        <v>1649</v>
      </c>
      <c r="I37" s="4">
        <v>359</v>
      </c>
      <c r="J37" s="4">
        <v>2187</v>
      </c>
      <c r="K37" s="4">
        <v>819</v>
      </c>
      <c r="L37" s="4">
        <v>1553</v>
      </c>
      <c r="M37" s="4">
        <v>400</v>
      </c>
      <c r="N37" s="4">
        <v>2192</v>
      </c>
      <c r="O37" s="4">
        <v>813</v>
      </c>
      <c r="P37" s="4">
        <v>1557</v>
      </c>
      <c r="Q37" s="4">
        <v>411</v>
      </c>
      <c r="R37" s="4">
        <v>2334</v>
      </c>
      <c r="S37" s="4">
        <v>829</v>
      </c>
      <c r="T37" s="4">
        <v>1572</v>
      </c>
      <c r="U37" s="4">
        <v>444</v>
      </c>
      <c r="V37" s="4">
        <v>2464</v>
      </c>
    </row>
    <row r="38" spans="1:22" x14ac:dyDescent="0.3">
      <c r="A38" s="1" t="s">
        <v>9</v>
      </c>
      <c r="B38" s="1" t="s">
        <v>58</v>
      </c>
      <c r="C38" s="4">
        <v>2229</v>
      </c>
      <c r="D38" s="4">
        <v>5113</v>
      </c>
      <c r="E38" s="4">
        <v>501</v>
      </c>
      <c r="F38" s="4">
        <v>2808</v>
      </c>
      <c r="G38" s="4">
        <v>2221</v>
      </c>
      <c r="H38" s="4">
        <v>5175</v>
      </c>
      <c r="I38" s="4">
        <v>547</v>
      </c>
      <c r="J38" s="4">
        <v>2855</v>
      </c>
      <c r="K38" s="4">
        <v>2364</v>
      </c>
      <c r="L38" s="4">
        <v>5327</v>
      </c>
      <c r="M38" s="4">
        <v>569</v>
      </c>
      <c r="N38" s="4">
        <v>3023</v>
      </c>
      <c r="O38" s="4">
        <v>2297</v>
      </c>
      <c r="P38" s="4">
        <v>5227</v>
      </c>
      <c r="Q38" s="4">
        <v>544</v>
      </c>
      <c r="R38" s="4">
        <v>2991</v>
      </c>
      <c r="S38" s="4">
        <v>2068</v>
      </c>
      <c r="T38" s="4">
        <v>5198</v>
      </c>
      <c r="U38" s="4">
        <v>524</v>
      </c>
      <c r="V38" s="4">
        <v>2969</v>
      </c>
    </row>
    <row r="39" spans="1:22" x14ac:dyDescent="0.3">
      <c r="A39" s="1" t="s">
        <v>9</v>
      </c>
      <c r="B39" s="1" t="s">
        <v>59</v>
      </c>
      <c r="C39" s="4">
        <v>2561</v>
      </c>
      <c r="D39" s="4">
        <v>6124</v>
      </c>
      <c r="E39" s="4">
        <v>482</v>
      </c>
      <c r="F39" s="4">
        <v>2915</v>
      </c>
      <c r="G39" s="4">
        <v>2572</v>
      </c>
      <c r="H39" s="4">
        <v>6202</v>
      </c>
      <c r="I39" s="4">
        <v>524</v>
      </c>
      <c r="J39" s="4">
        <v>3017</v>
      </c>
      <c r="K39" s="4">
        <v>2650</v>
      </c>
      <c r="L39" s="4">
        <v>6284</v>
      </c>
      <c r="M39" s="4">
        <v>536</v>
      </c>
      <c r="N39" s="4">
        <v>2995</v>
      </c>
      <c r="O39" s="4">
        <v>2644</v>
      </c>
      <c r="P39" s="4">
        <v>6244</v>
      </c>
      <c r="Q39" s="4">
        <v>534</v>
      </c>
      <c r="R39" s="4">
        <v>2968</v>
      </c>
      <c r="S39" s="4">
        <v>2802</v>
      </c>
      <c r="T39" s="4">
        <v>6452</v>
      </c>
      <c r="U39" s="4">
        <v>586</v>
      </c>
      <c r="V39" s="4">
        <v>2998</v>
      </c>
    </row>
    <row r="40" spans="1:22" x14ac:dyDescent="0.3">
      <c r="A40" s="1" t="s">
        <v>9</v>
      </c>
      <c r="B40" s="1" t="s">
        <v>60</v>
      </c>
      <c r="C40" s="4">
        <v>2194</v>
      </c>
      <c r="D40" s="4">
        <v>6052</v>
      </c>
      <c r="E40" s="4">
        <v>409</v>
      </c>
      <c r="F40" s="4">
        <v>2403</v>
      </c>
      <c r="G40" s="4">
        <v>2241</v>
      </c>
      <c r="H40" s="4">
        <v>6250</v>
      </c>
      <c r="I40" s="4">
        <v>434</v>
      </c>
      <c r="J40" s="4">
        <v>2551</v>
      </c>
      <c r="K40" s="4">
        <v>2282</v>
      </c>
      <c r="L40" s="4">
        <v>6310</v>
      </c>
      <c r="M40" s="4">
        <v>443</v>
      </c>
      <c r="N40" s="4">
        <v>2584</v>
      </c>
      <c r="O40" s="4">
        <v>2351</v>
      </c>
      <c r="P40" s="4">
        <v>6500</v>
      </c>
      <c r="Q40" s="4">
        <v>454</v>
      </c>
      <c r="R40" s="4">
        <v>2633</v>
      </c>
      <c r="S40" s="4">
        <v>2492</v>
      </c>
      <c r="T40" s="4">
        <v>6903</v>
      </c>
      <c r="U40" s="4">
        <v>483</v>
      </c>
      <c r="V40" s="4">
        <v>2739</v>
      </c>
    </row>
    <row r="41" spans="1:22" x14ac:dyDescent="0.3">
      <c r="A41" s="1" t="s">
        <v>9</v>
      </c>
      <c r="B41" s="1" t="s">
        <v>61</v>
      </c>
      <c r="C41" s="4">
        <v>336</v>
      </c>
      <c r="D41" s="4">
        <v>924</v>
      </c>
      <c r="E41" s="4">
        <v>102</v>
      </c>
      <c r="F41" s="4">
        <v>1037</v>
      </c>
      <c r="G41" s="4">
        <v>336</v>
      </c>
      <c r="H41" s="4">
        <v>955</v>
      </c>
      <c r="I41" s="4">
        <v>115</v>
      </c>
      <c r="J41" s="4">
        <v>1113</v>
      </c>
      <c r="K41" s="4">
        <v>361</v>
      </c>
      <c r="L41" s="4">
        <v>960</v>
      </c>
      <c r="M41" s="4">
        <v>125</v>
      </c>
      <c r="N41" s="4">
        <v>1136</v>
      </c>
      <c r="O41" s="4">
        <v>352</v>
      </c>
      <c r="P41" s="4">
        <v>939</v>
      </c>
      <c r="Q41" s="4">
        <v>159</v>
      </c>
      <c r="R41" s="4">
        <v>1175</v>
      </c>
      <c r="S41" s="4">
        <v>355</v>
      </c>
      <c r="T41" s="4">
        <v>929</v>
      </c>
      <c r="U41" s="4">
        <v>164</v>
      </c>
      <c r="V41" s="4">
        <v>1246</v>
      </c>
    </row>
    <row r="42" spans="1:22" x14ac:dyDescent="0.3">
      <c r="A42" s="1" t="s">
        <v>9</v>
      </c>
      <c r="B42" s="1" t="s">
        <v>62</v>
      </c>
      <c r="C42" s="4">
        <v>868</v>
      </c>
      <c r="D42" s="4">
        <v>2897</v>
      </c>
      <c r="E42" s="4">
        <v>225</v>
      </c>
      <c r="F42" s="4">
        <v>1561</v>
      </c>
      <c r="G42" s="4">
        <v>861</v>
      </c>
      <c r="H42" s="4">
        <v>2876</v>
      </c>
      <c r="I42" s="4">
        <v>239</v>
      </c>
      <c r="J42" s="4">
        <v>1612</v>
      </c>
      <c r="K42" s="4">
        <v>878</v>
      </c>
      <c r="L42" s="4">
        <v>2932</v>
      </c>
      <c r="M42" s="4">
        <v>237</v>
      </c>
      <c r="N42" s="4">
        <v>1612</v>
      </c>
      <c r="O42" s="4">
        <v>840</v>
      </c>
      <c r="P42" s="4">
        <v>2999</v>
      </c>
      <c r="Q42" s="4">
        <v>223</v>
      </c>
      <c r="R42" s="4">
        <v>1659</v>
      </c>
      <c r="S42" s="4">
        <v>857</v>
      </c>
      <c r="T42" s="4">
        <v>3130</v>
      </c>
      <c r="U42" s="4">
        <v>230</v>
      </c>
      <c r="V42" s="4">
        <v>1722</v>
      </c>
    </row>
    <row r="43" spans="1:22" x14ac:dyDescent="0.3">
      <c r="A43" s="1" t="s">
        <v>9</v>
      </c>
      <c r="B43" s="1" t="s">
        <v>63</v>
      </c>
      <c r="C43" s="4">
        <v>2635</v>
      </c>
      <c r="D43" s="4">
        <v>5826</v>
      </c>
      <c r="E43" s="4">
        <v>391</v>
      </c>
      <c r="F43" s="4">
        <v>1974</v>
      </c>
      <c r="G43" s="4">
        <v>2654</v>
      </c>
      <c r="H43" s="4">
        <v>5845</v>
      </c>
      <c r="I43" s="4">
        <v>405</v>
      </c>
      <c r="J43" s="4">
        <v>2020</v>
      </c>
      <c r="K43" s="4">
        <v>2747</v>
      </c>
      <c r="L43" s="4">
        <v>5872</v>
      </c>
      <c r="M43" s="4">
        <v>421</v>
      </c>
      <c r="N43" s="4">
        <v>1996</v>
      </c>
      <c r="O43" s="4">
        <v>2444</v>
      </c>
      <c r="P43" s="4">
        <v>5455</v>
      </c>
      <c r="Q43" s="4">
        <v>854</v>
      </c>
      <c r="R43" s="4">
        <v>2465</v>
      </c>
      <c r="S43" s="4">
        <v>2155</v>
      </c>
      <c r="T43" s="4">
        <v>5121</v>
      </c>
      <c r="U43" s="4">
        <v>1504</v>
      </c>
      <c r="V43" s="4">
        <v>2985</v>
      </c>
    </row>
    <row r="44" spans="1:22" x14ac:dyDescent="0.3">
      <c r="A44" s="1" t="s">
        <v>9</v>
      </c>
      <c r="B44" s="1" t="s">
        <v>64</v>
      </c>
      <c r="C44" s="4">
        <v>1111</v>
      </c>
      <c r="D44" s="4">
        <v>2812</v>
      </c>
      <c r="E44" s="4">
        <v>142</v>
      </c>
      <c r="F44" s="4">
        <v>1703</v>
      </c>
      <c r="G44" s="4">
        <v>1044</v>
      </c>
      <c r="H44" s="4">
        <v>2737</v>
      </c>
      <c r="I44" s="4">
        <v>142</v>
      </c>
      <c r="J44" s="4">
        <v>1734</v>
      </c>
      <c r="K44" s="4">
        <v>997</v>
      </c>
      <c r="L44" s="4">
        <v>2791</v>
      </c>
      <c r="M44" s="4">
        <v>149</v>
      </c>
      <c r="N44" s="4">
        <v>1705</v>
      </c>
      <c r="O44" s="4">
        <v>1006</v>
      </c>
      <c r="P44" s="4">
        <v>2848</v>
      </c>
      <c r="Q44" s="4">
        <v>153</v>
      </c>
      <c r="R44" s="4">
        <v>1817</v>
      </c>
      <c r="S44" s="4">
        <v>1006</v>
      </c>
      <c r="T44" s="4">
        <v>2836</v>
      </c>
      <c r="U44" s="4">
        <v>158</v>
      </c>
      <c r="V44" s="4">
        <v>1854</v>
      </c>
    </row>
    <row r="45" spans="1:22" x14ac:dyDescent="0.3">
      <c r="A45" s="1" t="s">
        <v>9</v>
      </c>
      <c r="B45" s="1" t="s">
        <v>65</v>
      </c>
      <c r="C45" s="4">
        <v>2571</v>
      </c>
      <c r="D45" s="4">
        <v>6274</v>
      </c>
      <c r="E45" s="4">
        <v>377</v>
      </c>
      <c r="F45" s="4">
        <v>2264</v>
      </c>
      <c r="G45" s="4">
        <v>2606</v>
      </c>
      <c r="H45" s="4">
        <v>6434</v>
      </c>
      <c r="I45" s="4">
        <v>400</v>
      </c>
      <c r="J45" s="4">
        <v>2325</v>
      </c>
      <c r="K45" s="4">
        <v>2765</v>
      </c>
      <c r="L45" s="4">
        <v>6771</v>
      </c>
      <c r="M45" s="4">
        <v>415</v>
      </c>
      <c r="N45" s="4">
        <v>2383</v>
      </c>
      <c r="O45" s="4">
        <v>2854</v>
      </c>
      <c r="P45" s="4">
        <v>6930</v>
      </c>
      <c r="Q45" s="4">
        <v>454</v>
      </c>
      <c r="R45" s="4">
        <v>2481</v>
      </c>
      <c r="S45" s="4">
        <v>2776</v>
      </c>
      <c r="T45" s="4">
        <v>6866</v>
      </c>
      <c r="U45" s="4">
        <v>466</v>
      </c>
      <c r="V45" s="4">
        <v>2464</v>
      </c>
    </row>
    <row r="46" spans="1:22" x14ac:dyDescent="0.3">
      <c r="A46" s="1" t="s">
        <v>10</v>
      </c>
      <c r="B46" s="1" t="s">
        <v>66</v>
      </c>
      <c r="C46" s="4">
        <v>2502</v>
      </c>
      <c r="D46" s="4">
        <v>1840</v>
      </c>
      <c r="E46" s="4">
        <v>74</v>
      </c>
      <c r="F46" s="4">
        <v>461</v>
      </c>
      <c r="G46" s="4">
        <v>2502</v>
      </c>
      <c r="H46" s="4">
        <v>1840</v>
      </c>
      <c r="I46" s="4">
        <v>74</v>
      </c>
      <c r="J46" s="4">
        <v>461</v>
      </c>
      <c r="K46" s="4">
        <v>2438</v>
      </c>
      <c r="L46" s="4">
        <v>1862</v>
      </c>
      <c r="M46" s="4">
        <v>58</v>
      </c>
      <c r="N46" s="4">
        <v>457</v>
      </c>
      <c r="O46" s="4">
        <v>2084</v>
      </c>
      <c r="P46" s="4">
        <v>1812</v>
      </c>
      <c r="Q46" s="4">
        <v>52</v>
      </c>
      <c r="R46" s="4">
        <v>390</v>
      </c>
      <c r="S46" s="4">
        <v>2038</v>
      </c>
      <c r="T46" s="4">
        <v>1977</v>
      </c>
      <c r="U46" s="4">
        <v>42</v>
      </c>
      <c r="V46" s="4">
        <v>404</v>
      </c>
    </row>
    <row r="47" spans="1:22" x14ac:dyDescent="0.3">
      <c r="A47" s="1" t="s">
        <v>10</v>
      </c>
      <c r="B47" s="1" t="s">
        <v>67</v>
      </c>
      <c r="C47" s="4">
        <v>460</v>
      </c>
      <c r="D47" s="4">
        <v>81</v>
      </c>
      <c r="E47" s="4">
        <v>7</v>
      </c>
      <c r="F47" s="4">
        <v>17</v>
      </c>
      <c r="G47" s="4">
        <v>460</v>
      </c>
      <c r="H47" s="4">
        <v>81</v>
      </c>
      <c r="I47" s="4">
        <v>7</v>
      </c>
      <c r="J47" s="4">
        <v>17</v>
      </c>
      <c r="K47" s="4">
        <v>527</v>
      </c>
      <c r="L47" s="4">
        <v>125</v>
      </c>
      <c r="M47" s="4">
        <v>5</v>
      </c>
      <c r="N47" s="4">
        <v>5</v>
      </c>
      <c r="O47" s="4">
        <v>506</v>
      </c>
      <c r="P47" s="4">
        <v>121</v>
      </c>
      <c r="Q47" s="4">
        <v>5</v>
      </c>
      <c r="R47" s="4">
        <v>5</v>
      </c>
      <c r="S47" s="4">
        <v>481</v>
      </c>
      <c r="T47" s="4">
        <v>126</v>
      </c>
      <c r="U47" s="4">
        <v>5</v>
      </c>
      <c r="V47" s="4">
        <v>5</v>
      </c>
    </row>
    <row r="48" spans="1:22" x14ac:dyDescent="0.3">
      <c r="A48" s="1" t="s">
        <v>10</v>
      </c>
      <c r="B48" s="1" t="s">
        <v>68</v>
      </c>
      <c r="C48" s="4">
        <v>306</v>
      </c>
      <c r="D48" s="4">
        <v>86</v>
      </c>
      <c r="E48" s="4">
        <v>9</v>
      </c>
      <c r="F48" s="4">
        <v>55</v>
      </c>
      <c r="G48" s="4">
        <v>306</v>
      </c>
      <c r="H48" s="4">
        <v>86</v>
      </c>
      <c r="I48" s="4">
        <v>9</v>
      </c>
      <c r="J48" s="4">
        <v>55</v>
      </c>
      <c r="K48" s="4">
        <v>304</v>
      </c>
      <c r="L48" s="4">
        <v>81</v>
      </c>
      <c r="M48" s="4">
        <v>6</v>
      </c>
      <c r="N48" s="4">
        <v>58</v>
      </c>
      <c r="O48" s="4">
        <v>310</v>
      </c>
      <c r="P48" s="4">
        <v>88</v>
      </c>
      <c r="Q48" s="4">
        <v>7</v>
      </c>
      <c r="R48" s="4">
        <v>58</v>
      </c>
      <c r="S48" s="4">
        <v>295</v>
      </c>
      <c r="T48" s="4">
        <v>95</v>
      </c>
      <c r="U48" s="4">
        <v>11</v>
      </c>
      <c r="V48" s="4">
        <v>53</v>
      </c>
    </row>
    <row r="49" spans="1:22" x14ac:dyDescent="0.3">
      <c r="A49" s="1" t="s">
        <v>10</v>
      </c>
      <c r="B49" s="1" t="s">
        <v>69</v>
      </c>
      <c r="C49" s="4">
        <v>42</v>
      </c>
      <c r="D49" s="4">
        <v>24</v>
      </c>
      <c r="E49" s="4">
        <v>6</v>
      </c>
      <c r="F49" s="4">
        <v>8</v>
      </c>
      <c r="G49" s="4">
        <v>44</v>
      </c>
      <c r="H49" s="4">
        <v>29</v>
      </c>
      <c r="I49" s="4">
        <v>6</v>
      </c>
      <c r="J49" s="4">
        <v>9</v>
      </c>
      <c r="K49" s="4">
        <v>44</v>
      </c>
      <c r="L49" s="4">
        <v>29</v>
      </c>
      <c r="M49" s="4">
        <v>6</v>
      </c>
      <c r="N49" s="4">
        <v>9</v>
      </c>
      <c r="O49" s="4">
        <v>44</v>
      </c>
      <c r="P49" s="4">
        <v>21</v>
      </c>
      <c r="Q49" s="4">
        <v>6</v>
      </c>
      <c r="R49" s="4">
        <v>19</v>
      </c>
      <c r="S49" s="4">
        <v>42</v>
      </c>
      <c r="T49" s="4">
        <v>28</v>
      </c>
      <c r="U49" s="4">
        <v>6</v>
      </c>
      <c r="V49" s="4">
        <v>14</v>
      </c>
    </row>
    <row r="50" spans="1:22" x14ac:dyDescent="0.3">
      <c r="A50" s="1" t="s">
        <v>10</v>
      </c>
      <c r="B50" s="1" t="s">
        <v>70</v>
      </c>
      <c r="C50" s="4">
        <v>389</v>
      </c>
      <c r="D50" s="4">
        <v>288</v>
      </c>
      <c r="E50" s="4">
        <v>25</v>
      </c>
      <c r="F50" s="4">
        <v>142</v>
      </c>
      <c r="G50" s="4">
        <v>389</v>
      </c>
      <c r="H50" s="4">
        <v>288</v>
      </c>
      <c r="I50" s="4">
        <v>25</v>
      </c>
      <c r="J50" s="4">
        <v>142</v>
      </c>
      <c r="K50" s="4">
        <v>389</v>
      </c>
      <c r="L50" s="4">
        <v>306</v>
      </c>
      <c r="M50" s="4">
        <v>30</v>
      </c>
      <c r="N50" s="4">
        <v>148</v>
      </c>
      <c r="O50" s="4">
        <v>371</v>
      </c>
      <c r="P50" s="4">
        <v>301</v>
      </c>
      <c r="Q50" s="4">
        <v>33</v>
      </c>
      <c r="R50" s="4">
        <v>153</v>
      </c>
      <c r="S50" s="4">
        <v>517</v>
      </c>
      <c r="T50" s="4">
        <v>333</v>
      </c>
      <c r="U50" s="4">
        <v>28</v>
      </c>
      <c r="V50" s="4">
        <v>165</v>
      </c>
    </row>
    <row r="51" spans="1:22" x14ac:dyDescent="0.3">
      <c r="A51" s="1" t="s">
        <v>10</v>
      </c>
      <c r="B51" s="1" t="s">
        <v>71</v>
      </c>
      <c r="C51" s="4">
        <v>66</v>
      </c>
      <c r="D51" s="4">
        <v>29</v>
      </c>
      <c r="E51" s="4">
        <v>6</v>
      </c>
      <c r="F51" s="4">
        <v>13</v>
      </c>
      <c r="G51" s="4">
        <v>69</v>
      </c>
      <c r="H51" s="4">
        <v>33</v>
      </c>
      <c r="I51" s="4">
        <v>9</v>
      </c>
      <c r="J51" s="4">
        <v>15</v>
      </c>
      <c r="K51" s="4">
        <v>71</v>
      </c>
      <c r="L51" s="4">
        <v>33</v>
      </c>
      <c r="M51" s="4">
        <v>11</v>
      </c>
      <c r="N51" s="4">
        <v>15</v>
      </c>
      <c r="O51" s="4">
        <v>73</v>
      </c>
      <c r="P51" s="4">
        <v>31</v>
      </c>
      <c r="Q51" s="4">
        <v>9</v>
      </c>
      <c r="R51" s="4">
        <v>15</v>
      </c>
      <c r="S51" s="4">
        <v>68</v>
      </c>
      <c r="T51" s="4">
        <v>33</v>
      </c>
      <c r="U51" s="4">
        <v>11</v>
      </c>
      <c r="V51" s="4">
        <v>10</v>
      </c>
    </row>
    <row r="52" spans="1:22" x14ac:dyDescent="0.3">
      <c r="A52" s="1" t="s">
        <v>10</v>
      </c>
      <c r="B52" s="1" t="s">
        <v>72</v>
      </c>
      <c r="C52" s="4">
        <v>7875</v>
      </c>
      <c r="D52" s="4">
        <v>10216</v>
      </c>
      <c r="E52" s="4">
        <v>521</v>
      </c>
      <c r="F52" s="4">
        <v>2055</v>
      </c>
      <c r="G52" s="4">
        <v>3505</v>
      </c>
      <c r="H52" s="4">
        <v>4836</v>
      </c>
      <c r="I52" s="4">
        <v>240</v>
      </c>
      <c r="J52" s="4">
        <v>961</v>
      </c>
      <c r="K52" s="4">
        <v>3265</v>
      </c>
      <c r="L52" s="4">
        <v>4703</v>
      </c>
      <c r="M52" s="4">
        <v>209</v>
      </c>
      <c r="N52" s="4">
        <v>801</v>
      </c>
      <c r="O52" s="4">
        <v>3105</v>
      </c>
      <c r="P52" s="4">
        <v>4655</v>
      </c>
      <c r="Q52" s="4">
        <v>219</v>
      </c>
      <c r="R52" s="4">
        <v>883</v>
      </c>
      <c r="S52" s="4">
        <v>1612</v>
      </c>
      <c r="T52" s="4">
        <v>2941</v>
      </c>
      <c r="U52" s="4">
        <v>5</v>
      </c>
      <c r="V52" s="4">
        <v>5</v>
      </c>
    </row>
    <row r="53" spans="1:22" x14ac:dyDescent="0.3">
      <c r="A53" s="1" t="s">
        <v>10</v>
      </c>
      <c r="B53" s="1" t="s">
        <v>73</v>
      </c>
      <c r="C53" s="4">
        <v>444</v>
      </c>
      <c r="D53" s="4">
        <v>149</v>
      </c>
      <c r="E53" s="4">
        <v>6</v>
      </c>
      <c r="F53" s="4">
        <v>37</v>
      </c>
      <c r="G53" s="4">
        <v>444</v>
      </c>
      <c r="H53" s="4">
        <v>149</v>
      </c>
      <c r="I53" s="4">
        <v>6</v>
      </c>
      <c r="J53" s="4">
        <v>37</v>
      </c>
      <c r="K53" s="4">
        <v>405</v>
      </c>
      <c r="L53" s="4">
        <v>131</v>
      </c>
      <c r="M53" s="4">
        <v>6</v>
      </c>
      <c r="N53" s="4">
        <v>28</v>
      </c>
      <c r="O53" s="4">
        <v>581</v>
      </c>
      <c r="P53" s="4">
        <v>187</v>
      </c>
      <c r="Q53" s="4">
        <v>6</v>
      </c>
      <c r="R53" s="4">
        <v>44</v>
      </c>
      <c r="S53" s="4">
        <v>597</v>
      </c>
      <c r="T53" s="4">
        <v>206</v>
      </c>
      <c r="U53" s="4">
        <v>6</v>
      </c>
      <c r="V53" s="4">
        <v>43</v>
      </c>
    </row>
    <row r="54" spans="1:22" x14ac:dyDescent="0.3">
      <c r="A54" s="1" t="s">
        <v>11</v>
      </c>
      <c r="B54" s="1" t="s">
        <v>74</v>
      </c>
      <c r="C54" s="4">
        <v>102</v>
      </c>
      <c r="D54" s="4">
        <v>86</v>
      </c>
      <c r="E54" s="4">
        <v>13</v>
      </c>
      <c r="F54" s="4">
        <v>54</v>
      </c>
      <c r="G54" s="4">
        <v>102</v>
      </c>
      <c r="H54" s="4">
        <v>86</v>
      </c>
      <c r="I54" s="4">
        <v>13</v>
      </c>
      <c r="J54" s="4">
        <v>54</v>
      </c>
      <c r="K54" s="4">
        <v>68</v>
      </c>
      <c r="L54" s="4">
        <v>77</v>
      </c>
      <c r="M54" s="4">
        <v>13</v>
      </c>
      <c r="N54" s="4">
        <v>32</v>
      </c>
      <c r="O54" s="4">
        <v>75</v>
      </c>
      <c r="P54" s="4">
        <v>91</v>
      </c>
      <c r="Q54" s="4">
        <v>11</v>
      </c>
      <c r="R54" s="4">
        <v>33</v>
      </c>
      <c r="S54" s="4">
        <v>84</v>
      </c>
      <c r="T54" s="4">
        <v>92</v>
      </c>
      <c r="U54" s="4">
        <v>11</v>
      </c>
      <c r="V54" s="4">
        <v>39</v>
      </c>
    </row>
    <row r="55" spans="1:22" x14ac:dyDescent="0.3">
      <c r="A55" s="1" t="s">
        <v>11</v>
      </c>
      <c r="B55" s="1" t="s">
        <v>75</v>
      </c>
      <c r="C55" s="4">
        <v>109</v>
      </c>
      <c r="D55" s="4">
        <v>248</v>
      </c>
      <c r="E55" s="4">
        <v>6</v>
      </c>
      <c r="F55" s="4">
        <v>64</v>
      </c>
      <c r="G55" s="4">
        <v>102</v>
      </c>
      <c r="H55" s="4">
        <v>226</v>
      </c>
      <c r="I55" s="4">
        <v>6</v>
      </c>
      <c r="J55" s="4">
        <v>74</v>
      </c>
      <c r="K55" s="4">
        <v>114</v>
      </c>
      <c r="L55" s="4">
        <v>317</v>
      </c>
      <c r="M55" s="4">
        <v>5</v>
      </c>
      <c r="N55" s="4">
        <v>5</v>
      </c>
      <c r="O55" s="4">
        <v>106</v>
      </c>
      <c r="P55" s="4">
        <v>212</v>
      </c>
      <c r="Q55" s="4">
        <v>6</v>
      </c>
      <c r="R55" s="4">
        <v>86</v>
      </c>
      <c r="S55" s="4">
        <v>92</v>
      </c>
      <c r="T55" s="4">
        <v>236</v>
      </c>
      <c r="U55" s="4">
        <v>14</v>
      </c>
      <c r="V55" s="4">
        <v>87</v>
      </c>
    </row>
    <row r="56" spans="1:22" x14ac:dyDescent="0.3">
      <c r="A56" s="1" t="s">
        <v>11</v>
      </c>
      <c r="B56" s="1" t="s">
        <v>76</v>
      </c>
      <c r="C56" s="4">
        <v>6472</v>
      </c>
      <c r="D56" s="4">
        <v>5436</v>
      </c>
      <c r="E56" s="4">
        <v>202</v>
      </c>
      <c r="F56" s="4">
        <v>1142</v>
      </c>
      <c r="G56" s="4">
        <v>6719</v>
      </c>
      <c r="H56" s="4">
        <v>5672</v>
      </c>
      <c r="I56" s="4">
        <v>197</v>
      </c>
      <c r="J56" s="4">
        <v>1107</v>
      </c>
      <c r="K56" s="4">
        <v>6792</v>
      </c>
      <c r="L56" s="4">
        <v>6376</v>
      </c>
      <c r="M56" s="4">
        <v>85</v>
      </c>
      <c r="N56" s="4">
        <v>405</v>
      </c>
      <c r="O56" s="4">
        <v>6807</v>
      </c>
      <c r="P56" s="4">
        <v>5923</v>
      </c>
      <c r="Q56" s="4">
        <v>137</v>
      </c>
      <c r="R56" s="4">
        <v>882</v>
      </c>
      <c r="S56" s="4">
        <v>7172</v>
      </c>
      <c r="T56" s="4">
        <v>6446</v>
      </c>
      <c r="U56" s="4">
        <v>136</v>
      </c>
      <c r="V56" s="4">
        <v>909</v>
      </c>
    </row>
    <row r="57" spans="1:22" x14ac:dyDescent="0.3">
      <c r="A57" s="1" t="s">
        <v>11</v>
      </c>
      <c r="B57" s="1" t="s">
        <v>77</v>
      </c>
      <c r="C57" s="4">
        <v>3823</v>
      </c>
      <c r="D57" s="4">
        <v>389</v>
      </c>
      <c r="E57" s="4">
        <v>15</v>
      </c>
      <c r="F57" s="4">
        <v>44</v>
      </c>
      <c r="G57" s="4">
        <v>3853</v>
      </c>
      <c r="H57" s="4">
        <v>403</v>
      </c>
      <c r="I57" s="4">
        <v>17</v>
      </c>
      <c r="J57" s="4">
        <v>44</v>
      </c>
      <c r="K57" s="4">
        <v>3903</v>
      </c>
      <c r="L57" s="4">
        <v>482</v>
      </c>
      <c r="M57" s="4">
        <v>17</v>
      </c>
      <c r="N57" s="4">
        <v>9</v>
      </c>
      <c r="O57" s="4">
        <v>3601</v>
      </c>
      <c r="P57" s="4">
        <v>512</v>
      </c>
      <c r="Q57" s="4">
        <v>354</v>
      </c>
      <c r="R57" s="4">
        <v>11</v>
      </c>
      <c r="S57" s="4">
        <v>3245</v>
      </c>
      <c r="T57" s="4">
        <v>528</v>
      </c>
      <c r="U57" s="4">
        <v>1054</v>
      </c>
      <c r="V57" s="4">
        <v>44</v>
      </c>
    </row>
    <row r="58" spans="1:22" x14ac:dyDescent="0.3">
      <c r="A58" s="1" t="s">
        <v>11</v>
      </c>
      <c r="B58" s="1" t="s">
        <v>78</v>
      </c>
      <c r="C58" s="4">
        <v>7</v>
      </c>
      <c r="D58" s="4">
        <v>17</v>
      </c>
      <c r="E58" s="4">
        <v>5</v>
      </c>
      <c r="F58" s="4">
        <v>6</v>
      </c>
      <c r="G58" s="4">
        <v>9</v>
      </c>
      <c r="H58" s="4">
        <v>18</v>
      </c>
      <c r="I58" s="4">
        <v>5</v>
      </c>
      <c r="J58" s="4">
        <v>7</v>
      </c>
      <c r="K58" s="4">
        <v>13</v>
      </c>
      <c r="L58" s="4">
        <v>21</v>
      </c>
      <c r="M58" s="4">
        <v>5</v>
      </c>
      <c r="N58" s="4">
        <v>5</v>
      </c>
      <c r="O58" s="4">
        <v>9</v>
      </c>
      <c r="P58" s="4">
        <v>13</v>
      </c>
      <c r="Q58" s="4">
        <v>5</v>
      </c>
      <c r="R58" s="4">
        <v>7</v>
      </c>
      <c r="S58" s="4">
        <v>8</v>
      </c>
      <c r="T58" s="4">
        <v>10</v>
      </c>
      <c r="U58" s="4">
        <v>6</v>
      </c>
      <c r="V58" s="4">
        <v>7</v>
      </c>
    </row>
    <row r="59" spans="1:22" x14ac:dyDescent="0.3">
      <c r="A59" s="1" t="s">
        <v>11</v>
      </c>
      <c r="B59" s="1" t="s">
        <v>79</v>
      </c>
      <c r="C59" s="4">
        <v>275</v>
      </c>
      <c r="D59" s="4">
        <v>602</v>
      </c>
      <c r="E59" s="4">
        <v>21</v>
      </c>
      <c r="F59" s="4">
        <v>240</v>
      </c>
      <c r="G59" s="4">
        <v>283</v>
      </c>
      <c r="H59" s="4">
        <v>619</v>
      </c>
      <c r="I59" s="4">
        <v>26</v>
      </c>
      <c r="J59" s="4">
        <v>245</v>
      </c>
      <c r="K59" s="4">
        <v>281</v>
      </c>
      <c r="L59" s="4">
        <v>681</v>
      </c>
      <c r="M59" s="4">
        <v>26</v>
      </c>
      <c r="N59" s="4">
        <v>238</v>
      </c>
      <c r="O59" s="4">
        <v>301</v>
      </c>
      <c r="P59" s="4">
        <v>722</v>
      </c>
      <c r="Q59" s="4">
        <v>26</v>
      </c>
      <c r="R59" s="4">
        <v>267</v>
      </c>
      <c r="S59" s="4">
        <v>314</v>
      </c>
      <c r="T59" s="4">
        <v>748</v>
      </c>
      <c r="U59" s="4">
        <v>35</v>
      </c>
      <c r="V59" s="4">
        <v>282</v>
      </c>
    </row>
    <row r="60" spans="1:22" x14ac:dyDescent="0.3">
      <c r="A60" s="1" t="s">
        <v>11</v>
      </c>
      <c r="B60" s="1" t="s">
        <v>80</v>
      </c>
      <c r="C60" s="4">
        <v>117</v>
      </c>
      <c r="D60" s="4">
        <v>195</v>
      </c>
      <c r="E60" s="4">
        <v>9</v>
      </c>
      <c r="F60" s="4">
        <v>51</v>
      </c>
      <c r="G60" s="4">
        <v>117</v>
      </c>
      <c r="H60" s="4">
        <v>195</v>
      </c>
      <c r="I60" s="4">
        <v>9</v>
      </c>
      <c r="J60" s="4">
        <v>51</v>
      </c>
      <c r="K60" s="4">
        <v>106</v>
      </c>
      <c r="L60" s="4">
        <v>184</v>
      </c>
      <c r="M60" s="4">
        <v>8</v>
      </c>
      <c r="N60" s="4">
        <v>54</v>
      </c>
      <c r="O60" s="4">
        <v>101</v>
      </c>
      <c r="P60" s="4">
        <v>168</v>
      </c>
      <c r="Q60" s="4">
        <v>8</v>
      </c>
      <c r="R60" s="4">
        <v>69</v>
      </c>
      <c r="S60" s="4">
        <v>108</v>
      </c>
      <c r="T60" s="4">
        <v>172</v>
      </c>
      <c r="U60" s="4">
        <v>10</v>
      </c>
      <c r="V60" s="4">
        <v>77</v>
      </c>
    </row>
    <row r="61" spans="1:22" x14ac:dyDescent="0.3">
      <c r="A61" s="1" t="s">
        <v>11</v>
      </c>
      <c r="B61" s="1" t="s">
        <v>81</v>
      </c>
      <c r="C61" s="4">
        <v>62</v>
      </c>
      <c r="D61" s="4">
        <v>63</v>
      </c>
      <c r="E61" s="4">
        <v>6</v>
      </c>
      <c r="F61" s="4">
        <v>27</v>
      </c>
      <c r="G61" s="4">
        <v>61</v>
      </c>
      <c r="H61" s="4">
        <v>65</v>
      </c>
      <c r="I61" s="4">
        <v>6</v>
      </c>
      <c r="J61" s="4">
        <v>26</v>
      </c>
      <c r="K61" s="4">
        <v>63</v>
      </c>
      <c r="L61" s="4">
        <v>61</v>
      </c>
      <c r="M61" s="4">
        <v>6</v>
      </c>
      <c r="N61" s="4">
        <v>30</v>
      </c>
      <c r="O61" s="4">
        <v>59</v>
      </c>
      <c r="P61" s="4">
        <v>63</v>
      </c>
      <c r="Q61" s="4">
        <v>6</v>
      </c>
      <c r="R61" s="4">
        <v>22</v>
      </c>
      <c r="S61" s="4">
        <v>58</v>
      </c>
      <c r="T61" s="4">
        <v>61</v>
      </c>
      <c r="U61" s="4">
        <v>6</v>
      </c>
      <c r="V61" s="4">
        <v>19</v>
      </c>
    </row>
    <row r="62" spans="1:22" x14ac:dyDescent="0.3">
      <c r="A62" s="1" t="s">
        <v>11</v>
      </c>
      <c r="B62" s="1" t="s">
        <v>82</v>
      </c>
      <c r="C62" s="4">
        <v>14550</v>
      </c>
      <c r="D62" s="4">
        <v>6003</v>
      </c>
      <c r="E62" s="4">
        <v>109</v>
      </c>
      <c r="F62" s="4">
        <v>1688</v>
      </c>
      <c r="G62" s="4">
        <v>14721</v>
      </c>
      <c r="H62" s="4">
        <v>6087</v>
      </c>
      <c r="I62" s="4">
        <v>106</v>
      </c>
      <c r="J62" s="4">
        <v>1770</v>
      </c>
      <c r="K62" s="4">
        <v>14629</v>
      </c>
      <c r="L62" s="4">
        <v>6067</v>
      </c>
      <c r="M62" s="4">
        <v>119</v>
      </c>
      <c r="N62" s="4">
        <v>1818</v>
      </c>
      <c r="O62" s="4">
        <v>14659</v>
      </c>
      <c r="P62" s="4">
        <v>6026</v>
      </c>
      <c r="Q62" s="4">
        <v>152</v>
      </c>
      <c r="R62" s="4">
        <v>1900</v>
      </c>
      <c r="S62" s="4">
        <v>14762</v>
      </c>
      <c r="T62" s="4">
        <v>6030</v>
      </c>
      <c r="U62" s="4">
        <v>145</v>
      </c>
      <c r="V62" s="4">
        <v>1883</v>
      </c>
    </row>
    <row r="63" spans="1:22" x14ac:dyDescent="0.3">
      <c r="A63" s="1" t="s">
        <v>11</v>
      </c>
      <c r="B63" s="1" t="s">
        <v>83</v>
      </c>
      <c r="C63" s="4">
        <v>273</v>
      </c>
      <c r="D63" s="4">
        <v>363</v>
      </c>
      <c r="E63" s="4">
        <v>7</v>
      </c>
      <c r="F63" s="4">
        <v>92</v>
      </c>
      <c r="G63" s="4">
        <v>284</v>
      </c>
      <c r="H63" s="4">
        <v>381</v>
      </c>
      <c r="I63" s="4">
        <v>6</v>
      </c>
      <c r="J63" s="4">
        <v>86</v>
      </c>
      <c r="K63" s="4">
        <v>295</v>
      </c>
      <c r="L63" s="4">
        <v>409</v>
      </c>
      <c r="M63" s="4">
        <v>7</v>
      </c>
      <c r="N63" s="4">
        <v>96</v>
      </c>
      <c r="O63" s="4">
        <v>301</v>
      </c>
      <c r="P63" s="4">
        <v>468</v>
      </c>
      <c r="Q63" s="4">
        <v>6</v>
      </c>
      <c r="R63" s="4">
        <v>97</v>
      </c>
      <c r="S63" s="4">
        <v>295</v>
      </c>
      <c r="T63" s="4">
        <v>479</v>
      </c>
      <c r="U63" s="4">
        <v>6</v>
      </c>
      <c r="V63" s="4">
        <v>98</v>
      </c>
    </row>
    <row r="64" spans="1:22" x14ac:dyDescent="0.3">
      <c r="A64" s="1" t="s">
        <v>11</v>
      </c>
      <c r="B64" s="1" t="s">
        <v>84</v>
      </c>
      <c r="C64" s="4">
        <v>613</v>
      </c>
      <c r="D64" s="4">
        <v>266</v>
      </c>
      <c r="E64" s="4">
        <v>7</v>
      </c>
      <c r="F64" s="4">
        <v>60</v>
      </c>
      <c r="G64" s="4">
        <v>609</v>
      </c>
      <c r="H64" s="4">
        <v>264</v>
      </c>
      <c r="I64" s="4">
        <v>6</v>
      </c>
      <c r="J64" s="4">
        <v>54</v>
      </c>
      <c r="K64" s="4">
        <v>630</v>
      </c>
      <c r="L64" s="4">
        <v>282</v>
      </c>
      <c r="M64" s="4">
        <v>6</v>
      </c>
      <c r="N64" s="4">
        <v>49</v>
      </c>
      <c r="O64" s="4">
        <v>655</v>
      </c>
      <c r="P64" s="4">
        <v>286</v>
      </c>
      <c r="Q64" s="4">
        <v>6</v>
      </c>
      <c r="R64" s="4">
        <v>57</v>
      </c>
      <c r="S64" s="4">
        <v>676</v>
      </c>
      <c r="T64" s="4">
        <v>291</v>
      </c>
      <c r="U64" s="4">
        <v>6</v>
      </c>
      <c r="V64" s="4">
        <v>60</v>
      </c>
    </row>
    <row r="65" spans="1:22" x14ac:dyDescent="0.3">
      <c r="A65" s="1" t="s">
        <v>11</v>
      </c>
      <c r="B65" s="1" t="s">
        <v>85</v>
      </c>
      <c r="C65" s="4">
        <v>156</v>
      </c>
      <c r="D65" s="4">
        <v>151</v>
      </c>
      <c r="E65" s="4">
        <v>6</v>
      </c>
      <c r="F65" s="4">
        <v>18</v>
      </c>
      <c r="G65" s="4">
        <v>159</v>
      </c>
      <c r="H65" s="4">
        <v>158</v>
      </c>
      <c r="I65" s="4">
        <v>9</v>
      </c>
      <c r="J65" s="4">
        <v>29</v>
      </c>
      <c r="K65" s="4">
        <v>182</v>
      </c>
      <c r="L65" s="4">
        <v>173</v>
      </c>
      <c r="M65" s="4">
        <v>6</v>
      </c>
      <c r="N65" s="4">
        <v>28</v>
      </c>
      <c r="O65" s="4">
        <v>167</v>
      </c>
      <c r="P65" s="4">
        <v>183</v>
      </c>
      <c r="Q65" s="4">
        <v>6</v>
      </c>
      <c r="R65" s="4">
        <v>33</v>
      </c>
      <c r="S65" s="4">
        <v>154</v>
      </c>
      <c r="T65" s="4">
        <v>175</v>
      </c>
      <c r="U65" s="4">
        <v>6</v>
      </c>
      <c r="V65" s="4">
        <v>24</v>
      </c>
    </row>
    <row r="66" spans="1:22" x14ac:dyDescent="0.3">
      <c r="A66" s="1" t="s">
        <v>11</v>
      </c>
      <c r="B66" s="1" t="s">
        <v>86</v>
      </c>
      <c r="C66" s="4">
        <v>64</v>
      </c>
      <c r="D66" s="4">
        <v>33</v>
      </c>
      <c r="E66" s="4">
        <v>6</v>
      </c>
      <c r="F66" s="4">
        <v>15</v>
      </c>
      <c r="G66" s="4">
        <v>50</v>
      </c>
      <c r="H66" s="4">
        <v>37</v>
      </c>
      <c r="I66" s="4">
        <v>6</v>
      </c>
      <c r="J66" s="4">
        <v>13</v>
      </c>
      <c r="K66" s="4">
        <v>51</v>
      </c>
      <c r="L66" s="4">
        <v>37</v>
      </c>
      <c r="M66" s="4">
        <v>7</v>
      </c>
      <c r="N66" s="4">
        <v>13</v>
      </c>
      <c r="O66" s="4">
        <v>27</v>
      </c>
      <c r="P66" s="4">
        <v>15</v>
      </c>
      <c r="Q66" s="4">
        <v>6</v>
      </c>
      <c r="R66" s="4">
        <v>6</v>
      </c>
      <c r="S66" s="4">
        <v>27</v>
      </c>
      <c r="T66" s="4">
        <v>15</v>
      </c>
      <c r="U66" s="4">
        <v>6</v>
      </c>
      <c r="V66" s="4">
        <v>6</v>
      </c>
    </row>
    <row r="67" spans="1:22" x14ac:dyDescent="0.3">
      <c r="A67" s="1" t="s">
        <v>11</v>
      </c>
      <c r="B67" s="1" t="s">
        <v>87</v>
      </c>
      <c r="C67" s="4">
        <v>88</v>
      </c>
      <c r="D67" s="4">
        <v>92</v>
      </c>
      <c r="E67" s="4">
        <v>6</v>
      </c>
      <c r="F67" s="4">
        <v>28</v>
      </c>
      <c r="G67" s="4">
        <v>91</v>
      </c>
      <c r="H67" s="4">
        <v>94</v>
      </c>
      <c r="I67" s="4">
        <v>6</v>
      </c>
      <c r="J67" s="4">
        <v>30</v>
      </c>
      <c r="K67" s="4">
        <v>97</v>
      </c>
      <c r="L67" s="4">
        <v>113</v>
      </c>
      <c r="M67" s="4">
        <v>6</v>
      </c>
      <c r="N67" s="4">
        <v>29</v>
      </c>
      <c r="O67" s="4">
        <v>93</v>
      </c>
      <c r="P67" s="4">
        <v>118</v>
      </c>
      <c r="Q67" s="4">
        <v>6</v>
      </c>
      <c r="R67" s="4">
        <v>35</v>
      </c>
      <c r="S67" s="4">
        <v>81</v>
      </c>
      <c r="T67" s="4">
        <v>118</v>
      </c>
      <c r="U67" s="4">
        <v>6</v>
      </c>
      <c r="V67" s="4">
        <v>39</v>
      </c>
    </row>
    <row r="68" spans="1:22" x14ac:dyDescent="0.3">
      <c r="A68" s="1" t="s">
        <v>12</v>
      </c>
      <c r="B68" s="1" t="s">
        <v>88</v>
      </c>
      <c r="C68" s="4">
        <v>70</v>
      </c>
      <c r="D68" s="4">
        <v>106</v>
      </c>
      <c r="E68" s="4">
        <v>17</v>
      </c>
      <c r="F68" s="4">
        <v>52</v>
      </c>
      <c r="G68" s="4">
        <v>72</v>
      </c>
      <c r="H68" s="4">
        <v>107</v>
      </c>
      <c r="I68" s="4">
        <v>18</v>
      </c>
      <c r="J68" s="4">
        <v>53</v>
      </c>
      <c r="K68" s="4">
        <v>71</v>
      </c>
      <c r="L68" s="4">
        <v>99</v>
      </c>
      <c r="M68" s="4">
        <v>19</v>
      </c>
      <c r="N68" s="4">
        <v>58</v>
      </c>
      <c r="O68" s="4">
        <v>66</v>
      </c>
      <c r="P68" s="4">
        <v>90</v>
      </c>
      <c r="Q68" s="4">
        <v>17</v>
      </c>
      <c r="R68" s="4">
        <v>63</v>
      </c>
      <c r="S68" s="4">
        <v>68</v>
      </c>
      <c r="T68" s="4">
        <v>106</v>
      </c>
      <c r="U68" s="4">
        <v>18</v>
      </c>
      <c r="V68" s="4">
        <v>59</v>
      </c>
    </row>
    <row r="69" spans="1:22" x14ac:dyDescent="0.3">
      <c r="A69" s="1" t="s">
        <v>12</v>
      </c>
      <c r="B69" s="1" t="s">
        <v>89</v>
      </c>
      <c r="C69" s="4">
        <v>416</v>
      </c>
      <c r="D69" s="4">
        <v>367</v>
      </c>
      <c r="E69" s="4">
        <v>22</v>
      </c>
      <c r="F69" s="4">
        <v>98</v>
      </c>
      <c r="G69" s="4">
        <v>310</v>
      </c>
      <c r="H69" s="4">
        <v>270</v>
      </c>
      <c r="I69" s="4">
        <v>15</v>
      </c>
      <c r="J69" s="4">
        <v>99</v>
      </c>
      <c r="K69" s="4">
        <v>305</v>
      </c>
      <c r="L69" s="4">
        <v>288</v>
      </c>
      <c r="M69" s="4">
        <v>15</v>
      </c>
      <c r="N69" s="4">
        <v>94</v>
      </c>
      <c r="O69" s="4">
        <v>621</v>
      </c>
      <c r="P69" s="4">
        <v>574</v>
      </c>
      <c r="Q69" s="4">
        <v>26</v>
      </c>
      <c r="R69" s="4">
        <v>161</v>
      </c>
      <c r="S69" s="4">
        <v>931</v>
      </c>
      <c r="T69" s="4">
        <v>955</v>
      </c>
      <c r="U69" s="4">
        <v>40</v>
      </c>
      <c r="V69" s="4">
        <v>212</v>
      </c>
    </row>
    <row r="70" spans="1:22" x14ac:dyDescent="0.3">
      <c r="A70" s="1" t="s">
        <v>12</v>
      </c>
      <c r="B70" s="1" t="s">
        <v>90</v>
      </c>
      <c r="C70" s="4">
        <v>239</v>
      </c>
      <c r="D70" s="4">
        <v>191</v>
      </c>
      <c r="E70" s="4">
        <v>11</v>
      </c>
      <c r="F70" s="4">
        <v>80</v>
      </c>
      <c r="G70" s="4">
        <v>247</v>
      </c>
      <c r="H70" s="4">
        <v>207</v>
      </c>
      <c r="I70" s="4">
        <v>16</v>
      </c>
      <c r="J70" s="4">
        <v>90</v>
      </c>
      <c r="K70" s="4">
        <v>268</v>
      </c>
      <c r="L70" s="4">
        <v>224</v>
      </c>
      <c r="M70" s="4">
        <v>18</v>
      </c>
      <c r="N70" s="4">
        <v>103</v>
      </c>
      <c r="O70" s="4">
        <v>281</v>
      </c>
      <c r="P70" s="4">
        <v>260</v>
      </c>
      <c r="Q70" s="4">
        <v>16</v>
      </c>
      <c r="R70" s="4">
        <v>92</v>
      </c>
      <c r="S70" s="4">
        <v>280</v>
      </c>
      <c r="T70" s="4">
        <v>288</v>
      </c>
      <c r="U70" s="4">
        <v>16</v>
      </c>
      <c r="V70" s="4">
        <v>91</v>
      </c>
    </row>
    <row r="71" spans="1:22" x14ac:dyDescent="0.3">
      <c r="A71" s="1" t="s">
        <v>12</v>
      </c>
      <c r="B71" s="1" t="s">
        <v>91</v>
      </c>
      <c r="C71" s="4">
        <v>99</v>
      </c>
      <c r="D71" s="4">
        <v>81</v>
      </c>
      <c r="E71" s="4">
        <v>6</v>
      </c>
      <c r="F71" s="4">
        <v>10</v>
      </c>
      <c r="G71" s="4">
        <v>119</v>
      </c>
      <c r="H71" s="4">
        <v>95</v>
      </c>
      <c r="I71" s="4">
        <v>6</v>
      </c>
      <c r="J71" s="4">
        <v>14</v>
      </c>
      <c r="K71" s="4">
        <v>140</v>
      </c>
      <c r="L71" s="4">
        <v>123</v>
      </c>
      <c r="M71" s="4">
        <v>6</v>
      </c>
      <c r="N71" s="4">
        <v>14</v>
      </c>
      <c r="O71" s="4">
        <v>134</v>
      </c>
      <c r="P71" s="4">
        <v>126</v>
      </c>
      <c r="Q71" s="4">
        <v>6</v>
      </c>
      <c r="R71" s="4">
        <v>16</v>
      </c>
      <c r="S71" s="4">
        <v>87</v>
      </c>
      <c r="T71" s="4">
        <v>73</v>
      </c>
      <c r="U71" s="4">
        <v>6</v>
      </c>
      <c r="V71" s="4">
        <v>16</v>
      </c>
    </row>
    <row r="72" spans="1:22" x14ac:dyDescent="0.3">
      <c r="A72" s="1" t="s">
        <v>12</v>
      </c>
      <c r="B72" s="1" t="s">
        <v>92</v>
      </c>
      <c r="C72" s="4">
        <v>2318</v>
      </c>
      <c r="D72" s="4">
        <v>1370</v>
      </c>
      <c r="E72" s="4">
        <v>140</v>
      </c>
      <c r="F72" s="4">
        <v>559</v>
      </c>
      <c r="G72" s="4">
        <v>2335</v>
      </c>
      <c r="H72" s="4">
        <v>1353</v>
      </c>
      <c r="I72" s="4">
        <v>125</v>
      </c>
      <c r="J72" s="4">
        <v>585</v>
      </c>
      <c r="K72" s="4">
        <v>2263</v>
      </c>
      <c r="L72" s="4">
        <v>1457</v>
      </c>
      <c r="M72" s="4">
        <v>123</v>
      </c>
      <c r="N72" s="4">
        <v>567</v>
      </c>
      <c r="O72" s="4">
        <v>2250</v>
      </c>
      <c r="P72" s="4">
        <v>1479</v>
      </c>
      <c r="Q72" s="4">
        <v>141</v>
      </c>
      <c r="R72" s="4">
        <v>649</v>
      </c>
      <c r="S72" s="4">
        <v>2078</v>
      </c>
      <c r="T72" s="4">
        <v>1324</v>
      </c>
      <c r="U72" s="4">
        <v>117</v>
      </c>
      <c r="V72" s="4">
        <v>598</v>
      </c>
    </row>
    <row r="73" spans="1:22" x14ac:dyDescent="0.3">
      <c r="A73" s="1" t="s">
        <v>12</v>
      </c>
      <c r="B73" s="1" t="s">
        <v>93</v>
      </c>
      <c r="C73" s="4">
        <v>60</v>
      </c>
      <c r="D73" s="4">
        <v>41</v>
      </c>
      <c r="E73" s="4">
        <v>10</v>
      </c>
      <c r="F73" s="4">
        <v>13</v>
      </c>
      <c r="G73" s="4">
        <v>61</v>
      </c>
      <c r="H73" s="4">
        <v>44</v>
      </c>
      <c r="I73" s="4">
        <v>11</v>
      </c>
      <c r="J73" s="4">
        <v>14</v>
      </c>
      <c r="K73" s="4">
        <v>71</v>
      </c>
      <c r="L73" s="4">
        <v>51</v>
      </c>
      <c r="M73" s="4">
        <v>9</v>
      </c>
      <c r="N73" s="4">
        <v>17</v>
      </c>
      <c r="O73" s="4">
        <v>69</v>
      </c>
      <c r="P73" s="4">
        <v>49</v>
      </c>
      <c r="Q73" s="4">
        <v>13</v>
      </c>
      <c r="R73" s="4">
        <v>17</v>
      </c>
      <c r="S73" s="4">
        <v>62</v>
      </c>
      <c r="T73" s="4">
        <v>54</v>
      </c>
      <c r="U73" s="4">
        <v>10</v>
      </c>
      <c r="V73" s="4">
        <v>19</v>
      </c>
    </row>
    <row r="74" spans="1:22" x14ac:dyDescent="0.3">
      <c r="A74" s="1" t="s">
        <v>12</v>
      </c>
      <c r="B74" s="1" t="s">
        <v>94</v>
      </c>
      <c r="C74" s="4">
        <v>228</v>
      </c>
      <c r="D74" s="4">
        <v>169</v>
      </c>
      <c r="E74" s="4">
        <v>69</v>
      </c>
      <c r="F74" s="4">
        <v>80</v>
      </c>
      <c r="G74" s="4">
        <v>228</v>
      </c>
      <c r="H74" s="4">
        <v>169</v>
      </c>
      <c r="I74" s="4">
        <v>69</v>
      </c>
      <c r="J74" s="4">
        <v>80</v>
      </c>
      <c r="K74" s="4">
        <v>219</v>
      </c>
      <c r="L74" s="4">
        <v>193</v>
      </c>
      <c r="M74" s="4">
        <v>73</v>
      </c>
      <c r="N74" s="4">
        <v>88</v>
      </c>
      <c r="O74" s="4">
        <v>214</v>
      </c>
      <c r="P74" s="4">
        <v>198</v>
      </c>
      <c r="Q74" s="4">
        <v>85</v>
      </c>
      <c r="R74" s="4">
        <v>123</v>
      </c>
      <c r="S74" s="4">
        <v>219</v>
      </c>
      <c r="T74" s="4">
        <v>222</v>
      </c>
      <c r="U74" s="4">
        <v>80</v>
      </c>
      <c r="V74" s="4">
        <v>120</v>
      </c>
    </row>
    <row r="75" spans="1:22" x14ac:dyDescent="0.3">
      <c r="A75" s="1" t="s">
        <v>12</v>
      </c>
      <c r="B75" s="1" t="s">
        <v>95</v>
      </c>
      <c r="C75" s="4">
        <v>1977</v>
      </c>
      <c r="D75" s="4">
        <v>714</v>
      </c>
      <c r="E75" s="4">
        <v>19</v>
      </c>
      <c r="F75" s="4">
        <v>140</v>
      </c>
      <c r="G75" s="4">
        <v>1977</v>
      </c>
      <c r="H75" s="4">
        <v>714</v>
      </c>
      <c r="I75" s="4">
        <v>19</v>
      </c>
      <c r="J75" s="4">
        <v>140</v>
      </c>
      <c r="K75" s="4">
        <v>1957</v>
      </c>
      <c r="L75" s="4">
        <v>747</v>
      </c>
      <c r="M75" s="4">
        <v>21</v>
      </c>
      <c r="N75" s="4">
        <v>140</v>
      </c>
      <c r="O75" s="4">
        <v>1872</v>
      </c>
      <c r="P75" s="4">
        <v>777</v>
      </c>
      <c r="Q75" s="4">
        <v>16</v>
      </c>
      <c r="R75" s="4">
        <v>135</v>
      </c>
      <c r="S75" s="4">
        <v>1855</v>
      </c>
      <c r="T75" s="4">
        <v>792</v>
      </c>
      <c r="U75" s="4">
        <v>15</v>
      </c>
      <c r="V75" s="4">
        <v>136</v>
      </c>
    </row>
    <row r="76" spans="1:22" x14ac:dyDescent="0.3">
      <c r="A76" s="1" t="s">
        <v>13</v>
      </c>
      <c r="B76" s="1" t="s">
        <v>96</v>
      </c>
      <c r="C76" s="4">
        <v>17</v>
      </c>
      <c r="D76" s="4">
        <v>14</v>
      </c>
      <c r="E76" s="4">
        <v>5</v>
      </c>
      <c r="F76" s="4">
        <v>6</v>
      </c>
      <c r="G76" s="4">
        <v>19</v>
      </c>
      <c r="H76" s="4">
        <v>15</v>
      </c>
      <c r="I76" s="4">
        <v>5</v>
      </c>
      <c r="J76" s="4">
        <v>6</v>
      </c>
      <c r="K76" s="4">
        <v>24</v>
      </c>
      <c r="L76" s="4">
        <v>15</v>
      </c>
      <c r="M76" s="4">
        <v>6</v>
      </c>
      <c r="N76" s="4">
        <v>6</v>
      </c>
      <c r="O76" s="4">
        <v>30</v>
      </c>
      <c r="P76" s="4">
        <v>29</v>
      </c>
      <c r="Q76" s="4">
        <v>6</v>
      </c>
      <c r="R76" s="4">
        <v>6</v>
      </c>
      <c r="S76" s="4">
        <v>28</v>
      </c>
      <c r="T76" s="4">
        <v>30</v>
      </c>
      <c r="U76" s="4">
        <v>6</v>
      </c>
      <c r="V76" s="4">
        <v>6</v>
      </c>
    </row>
    <row r="77" spans="1:22" x14ac:dyDescent="0.3">
      <c r="A77" s="1" t="s">
        <v>13</v>
      </c>
      <c r="B77" s="1" t="s">
        <v>97</v>
      </c>
      <c r="C77" s="4">
        <v>185</v>
      </c>
      <c r="D77" s="4">
        <v>261</v>
      </c>
      <c r="E77" s="4">
        <v>6</v>
      </c>
      <c r="F77" s="4">
        <v>64</v>
      </c>
      <c r="G77" s="4">
        <v>186</v>
      </c>
      <c r="H77" s="4">
        <v>271</v>
      </c>
      <c r="I77" s="4">
        <v>6</v>
      </c>
      <c r="J77" s="4">
        <v>59</v>
      </c>
      <c r="K77" s="4">
        <v>218</v>
      </c>
      <c r="L77" s="4">
        <v>354</v>
      </c>
      <c r="M77" s="4">
        <v>6</v>
      </c>
      <c r="N77" s="4">
        <v>70</v>
      </c>
      <c r="O77" s="4">
        <v>257</v>
      </c>
      <c r="P77" s="4">
        <v>366</v>
      </c>
      <c r="Q77" s="4">
        <v>8</v>
      </c>
      <c r="R77" s="4">
        <v>80</v>
      </c>
      <c r="S77" s="4">
        <v>257</v>
      </c>
      <c r="T77" s="4">
        <v>407</v>
      </c>
      <c r="U77" s="4">
        <v>7</v>
      </c>
      <c r="V77" s="4">
        <v>87</v>
      </c>
    </row>
    <row r="78" spans="1:22" x14ac:dyDescent="0.3">
      <c r="A78" s="1" t="s">
        <v>13</v>
      </c>
      <c r="B78" s="1" t="s">
        <v>98</v>
      </c>
      <c r="C78" s="4">
        <v>37</v>
      </c>
      <c r="D78" s="4">
        <v>85</v>
      </c>
      <c r="E78" s="4">
        <v>5</v>
      </c>
      <c r="F78" s="4">
        <v>15</v>
      </c>
      <c r="G78" s="4">
        <v>37</v>
      </c>
      <c r="H78" s="4">
        <v>85</v>
      </c>
      <c r="I78" s="4">
        <v>5</v>
      </c>
      <c r="J78" s="4">
        <v>15</v>
      </c>
      <c r="K78" s="4">
        <v>27</v>
      </c>
      <c r="L78" s="4">
        <v>109</v>
      </c>
      <c r="M78" s="4">
        <v>5</v>
      </c>
      <c r="N78" s="4">
        <v>13</v>
      </c>
      <c r="O78" s="4">
        <v>21</v>
      </c>
      <c r="P78" s="4">
        <v>108</v>
      </c>
      <c r="Q78" s="4">
        <v>5</v>
      </c>
      <c r="R78" s="4">
        <v>18</v>
      </c>
      <c r="S78" s="4">
        <v>24</v>
      </c>
      <c r="T78" s="4">
        <v>116</v>
      </c>
      <c r="U78" s="4">
        <v>5</v>
      </c>
      <c r="V78" s="4">
        <v>18</v>
      </c>
    </row>
    <row r="79" spans="1:22" x14ac:dyDescent="0.3">
      <c r="A79" s="1" t="s">
        <v>13</v>
      </c>
      <c r="B79" s="1" t="s">
        <v>99</v>
      </c>
      <c r="C79" s="4">
        <v>54</v>
      </c>
      <c r="D79" s="4">
        <v>58</v>
      </c>
      <c r="E79" s="4">
        <v>6</v>
      </c>
      <c r="F79" s="4">
        <v>30</v>
      </c>
      <c r="G79" s="4">
        <v>60</v>
      </c>
      <c r="H79" s="4">
        <v>51</v>
      </c>
      <c r="I79" s="4">
        <v>6</v>
      </c>
      <c r="J79" s="4">
        <v>28</v>
      </c>
      <c r="K79" s="4">
        <v>74</v>
      </c>
      <c r="L79" s="4">
        <v>60</v>
      </c>
      <c r="M79" s="4">
        <v>7</v>
      </c>
      <c r="N79" s="4">
        <v>27</v>
      </c>
      <c r="O79" s="4">
        <v>71</v>
      </c>
      <c r="P79" s="4">
        <v>54</v>
      </c>
      <c r="Q79" s="4">
        <v>6</v>
      </c>
      <c r="R79" s="4">
        <v>27</v>
      </c>
      <c r="S79" s="4">
        <v>65</v>
      </c>
      <c r="T79" s="4">
        <v>55</v>
      </c>
      <c r="U79" s="4">
        <v>6</v>
      </c>
      <c r="V79" s="4">
        <v>22</v>
      </c>
    </row>
    <row r="80" spans="1:22" x14ac:dyDescent="0.3">
      <c r="A80" s="1" t="s">
        <v>13</v>
      </c>
      <c r="B80" s="1" t="s">
        <v>100</v>
      </c>
      <c r="C80" s="4">
        <v>23</v>
      </c>
      <c r="D80" s="4">
        <v>18</v>
      </c>
      <c r="E80" s="4">
        <v>10</v>
      </c>
      <c r="F80" s="4">
        <v>10</v>
      </c>
      <c r="G80" s="4">
        <v>19</v>
      </c>
      <c r="H80" s="4">
        <v>18</v>
      </c>
      <c r="I80" s="4">
        <v>10</v>
      </c>
      <c r="J80" s="4">
        <v>10</v>
      </c>
      <c r="K80" s="4">
        <v>25</v>
      </c>
      <c r="L80" s="4">
        <v>25</v>
      </c>
      <c r="M80" s="4">
        <v>10</v>
      </c>
      <c r="N80" s="4">
        <v>10</v>
      </c>
      <c r="O80" s="4">
        <v>25</v>
      </c>
      <c r="P80" s="4">
        <v>35</v>
      </c>
      <c r="Q80" s="4">
        <v>10</v>
      </c>
      <c r="R80" s="4">
        <v>10</v>
      </c>
      <c r="S80" s="4">
        <v>27</v>
      </c>
      <c r="T80" s="4">
        <v>42</v>
      </c>
      <c r="U80" s="4">
        <v>10</v>
      </c>
      <c r="V80" s="4">
        <v>10</v>
      </c>
    </row>
    <row r="81" spans="1:22" x14ac:dyDescent="0.3">
      <c r="A81" s="1" t="s">
        <v>13</v>
      </c>
      <c r="B81" s="1" t="s">
        <v>101</v>
      </c>
      <c r="C81" s="4">
        <v>6</v>
      </c>
      <c r="D81" s="4">
        <v>14</v>
      </c>
      <c r="E81" s="4">
        <v>6</v>
      </c>
      <c r="F81" s="4">
        <v>6</v>
      </c>
      <c r="G81" s="4">
        <v>8</v>
      </c>
      <c r="H81" s="4">
        <v>9</v>
      </c>
      <c r="I81" s="4">
        <v>6</v>
      </c>
      <c r="J81" s="4">
        <v>6</v>
      </c>
      <c r="K81" s="4">
        <v>9</v>
      </c>
      <c r="L81" s="4">
        <v>9</v>
      </c>
      <c r="M81" s="4">
        <v>6</v>
      </c>
      <c r="N81" s="4">
        <v>6</v>
      </c>
      <c r="O81" s="4">
        <v>9</v>
      </c>
      <c r="P81" s="4">
        <v>7</v>
      </c>
      <c r="Q81" s="4">
        <v>5</v>
      </c>
      <c r="R81" s="4">
        <v>6</v>
      </c>
      <c r="S81" s="4">
        <v>8</v>
      </c>
      <c r="T81" s="4">
        <v>10</v>
      </c>
      <c r="U81" s="4">
        <v>6</v>
      </c>
      <c r="V81" s="4">
        <v>5</v>
      </c>
    </row>
    <row r="82" spans="1:22" x14ac:dyDescent="0.3">
      <c r="A82" s="1" t="s">
        <v>13</v>
      </c>
      <c r="B82" s="1" t="s">
        <v>102</v>
      </c>
      <c r="C82" s="4">
        <v>30</v>
      </c>
      <c r="D82" s="4">
        <v>32</v>
      </c>
      <c r="E82" s="4">
        <v>5</v>
      </c>
      <c r="F82" s="4">
        <v>6</v>
      </c>
      <c r="G82" s="4">
        <v>37</v>
      </c>
      <c r="H82" s="4">
        <v>35</v>
      </c>
      <c r="I82" s="4">
        <v>5</v>
      </c>
      <c r="J82" s="4">
        <v>6</v>
      </c>
      <c r="K82" s="4">
        <v>40</v>
      </c>
      <c r="L82" s="4">
        <v>43</v>
      </c>
      <c r="M82" s="4">
        <v>5</v>
      </c>
      <c r="N82" s="4">
        <v>7</v>
      </c>
      <c r="O82" s="4">
        <v>50</v>
      </c>
      <c r="P82" s="4">
        <v>51</v>
      </c>
      <c r="Q82" s="4">
        <v>5</v>
      </c>
      <c r="R82" s="4">
        <v>6</v>
      </c>
      <c r="S82" s="4">
        <v>73</v>
      </c>
      <c r="T82" s="4">
        <v>83</v>
      </c>
      <c r="U82" s="4">
        <v>5</v>
      </c>
      <c r="V82" s="4">
        <v>5</v>
      </c>
    </row>
    <row r="83" spans="1:22" x14ac:dyDescent="0.3">
      <c r="A83" s="1" t="s">
        <v>13</v>
      </c>
      <c r="B83" s="1" t="s">
        <v>103</v>
      </c>
      <c r="C83" s="4">
        <v>325</v>
      </c>
      <c r="D83" s="4">
        <v>267</v>
      </c>
      <c r="E83" s="4">
        <v>6</v>
      </c>
      <c r="F83" s="4">
        <v>26</v>
      </c>
      <c r="G83" s="4">
        <v>325</v>
      </c>
      <c r="H83" s="4">
        <v>267</v>
      </c>
      <c r="I83" s="4">
        <v>6</v>
      </c>
      <c r="J83" s="4">
        <v>26</v>
      </c>
      <c r="K83" s="4">
        <v>363</v>
      </c>
      <c r="L83" s="4">
        <v>270</v>
      </c>
      <c r="M83" s="4">
        <v>14</v>
      </c>
      <c r="N83" s="4">
        <v>76</v>
      </c>
      <c r="O83" s="4">
        <v>435</v>
      </c>
      <c r="P83" s="4">
        <v>341</v>
      </c>
      <c r="Q83" s="4">
        <v>7</v>
      </c>
      <c r="R83" s="4">
        <v>58</v>
      </c>
      <c r="S83" s="4">
        <v>469</v>
      </c>
      <c r="T83" s="4">
        <v>391</v>
      </c>
      <c r="U83" s="4">
        <v>9</v>
      </c>
      <c r="V83" s="4">
        <v>64</v>
      </c>
    </row>
    <row r="84" spans="1:22" x14ac:dyDescent="0.3">
      <c r="A84" s="1" t="s">
        <v>13</v>
      </c>
      <c r="B84" s="1" t="s">
        <v>104</v>
      </c>
      <c r="C84" s="4">
        <v>63</v>
      </c>
      <c r="D84" s="4">
        <v>129</v>
      </c>
      <c r="E84" s="4">
        <v>6</v>
      </c>
      <c r="F84" s="4">
        <v>38</v>
      </c>
      <c r="G84" s="4">
        <v>62</v>
      </c>
      <c r="H84" s="4">
        <v>131</v>
      </c>
      <c r="I84" s="4">
        <v>6</v>
      </c>
      <c r="J84" s="4">
        <v>46</v>
      </c>
      <c r="K84" s="4">
        <v>59</v>
      </c>
      <c r="L84" s="4">
        <v>156</v>
      </c>
      <c r="M84" s="4">
        <v>10</v>
      </c>
      <c r="N84" s="4">
        <v>37</v>
      </c>
      <c r="O84" s="4">
        <v>57</v>
      </c>
      <c r="P84" s="4">
        <v>118</v>
      </c>
      <c r="Q84" s="4">
        <v>6</v>
      </c>
      <c r="R84" s="4">
        <v>50</v>
      </c>
      <c r="S84" s="4">
        <v>53</v>
      </c>
      <c r="T84" s="4">
        <v>137</v>
      </c>
      <c r="U84" s="4">
        <v>6</v>
      </c>
      <c r="V84" s="4">
        <v>47</v>
      </c>
    </row>
    <row r="85" spans="1:22" x14ac:dyDescent="0.3">
      <c r="A85" s="1" t="s">
        <v>13</v>
      </c>
      <c r="B85" s="1" t="s">
        <v>105</v>
      </c>
      <c r="C85" s="4">
        <v>21</v>
      </c>
      <c r="D85" s="4">
        <v>27</v>
      </c>
      <c r="E85" s="4">
        <v>6</v>
      </c>
      <c r="F85" s="4">
        <v>9</v>
      </c>
      <c r="G85" s="4">
        <v>19</v>
      </c>
      <c r="H85" s="4">
        <v>29</v>
      </c>
      <c r="I85" s="4">
        <v>6</v>
      </c>
      <c r="J85" s="4">
        <v>10</v>
      </c>
      <c r="K85" s="4">
        <v>16</v>
      </c>
      <c r="L85" s="4">
        <v>30</v>
      </c>
      <c r="M85" s="4">
        <v>5</v>
      </c>
      <c r="N85" s="4">
        <v>10</v>
      </c>
      <c r="O85" s="4">
        <v>17</v>
      </c>
      <c r="P85" s="4">
        <v>28</v>
      </c>
      <c r="Q85" s="4">
        <v>5</v>
      </c>
      <c r="R85" s="4">
        <v>10</v>
      </c>
      <c r="S85" s="4">
        <v>15</v>
      </c>
      <c r="T85" s="4">
        <v>30</v>
      </c>
      <c r="U85" s="4">
        <v>5</v>
      </c>
      <c r="V85" s="4">
        <v>10</v>
      </c>
    </row>
    <row r="86" spans="1:22" x14ac:dyDescent="0.3">
      <c r="A86" s="1" t="s">
        <v>13</v>
      </c>
      <c r="B86" s="1" t="s">
        <v>106</v>
      </c>
      <c r="C86" s="4">
        <v>40</v>
      </c>
      <c r="D86" s="4">
        <v>71</v>
      </c>
      <c r="E86" s="4">
        <v>6</v>
      </c>
      <c r="F86" s="4">
        <v>9</v>
      </c>
      <c r="G86" s="4">
        <v>39</v>
      </c>
      <c r="H86" s="4">
        <v>65</v>
      </c>
      <c r="I86" s="4">
        <v>6</v>
      </c>
      <c r="J86" s="4">
        <v>18</v>
      </c>
      <c r="K86" s="4">
        <v>38</v>
      </c>
      <c r="L86" s="4">
        <v>86</v>
      </c>
      <c r="M86" s="4">
        <v>6</v>
      </c>
      <c r="N86" s="4">
        <v>18</v>
      </c>
      <c r="O86" s="4">
        <v>38</v>
      </c>
      <c r="P86" s="4">
        <v>84</v>
      </c>
      <c r="Q86" s="4">
        <v>6</v>
      </c>
      <c r="R86" s="4">
        <v>17</v>
      </c>
      <c r="S86" s="4">
        <v>42</v>
      </c>
      <c r="T86" s="4">
        <v>85</v>
      </c>
      <c r="U86" s="4">
        <v>6</v>
      </c>
      <c r="V86" s="4">
        <v>18</v>
      </c>
    </row>
    <row r="87" spans="1:22" x14ac:dyDescent="0.3">
      <c r="A87" s="1" t="s">
        <v>14</v>
      </c>
      <c r="B87" s="1" t="s">
        <v>107</v>
      </c>
      <c r="C87" s="4">
        <v>1593</v>
      </c>
      <c r="D87" s="4">
        <v>413</v>
      </c>
      <c r="E87" s="4">
        <v>52</v>
      </c>
      <c r="F87" s="4">
        <v>101</v>
      </c>
      <c r="G87" s="4">
        <v>1669</v>
      </c>
      <c r="H87" s="4">
        <v>439</v>
      </c>
      <c r="I87" s="4">
        <v>51</v>
      </c>
      <c r="J87" s="4">
        <v>107</v>
      </c>
      <c r="K87" s="4">
        <v>1703</v>
      </c>
      <c r="L87" s="4">
        <v>438</v>
      </c>
      <c r="M87" s="4">
        <v>57</v>
      </c>
      <c r="N87" s="4">
        <v>116</v>
      </c>
      <c r="O87" s="4">
        <v>1700</v>
      </c>
      <c r="P87" s="4">
        <v>464</v>
      </c>
      <c r="Q87" s="4">
        <v>55</v>
      </c>
      <c r="R87" s="4">
        <v>132</v>
      </c>
      <c r="S87" s="4">
        <v>1669</v>
      </c>
      <c r="T87" s="4">
        <v>472</v>
      </c>
      <c r="U87" s="4">
        <v>44</v>
      </c>
      <c r="V87" s="4">
        <v>108</v>
      </c>
    </row>
    <row r="88" spans="1:22" x14ac:dyDescent="0.3">
      <c r="A88" s="1" t="s">
        <v>14</v>
      </c>
      <c r="B88" s="1" t="s">
        <v>108</v>
      </c>
      <c r="C88" s="4">
        <v>260</v>
      </c>
      <c r="D88" s="4">
        <v>44</v>
      </c>
      <c r="E88" s="4">
        <v>6</v>
      </c>
      <c r="F88" s="4">
        <v>17</v>
      </c>
      <c r="G88" s="4">
        <v>284</v>
      </c>
      <c r="H88" s="4">
        <v>50</v>
      </c>
      <c r="I88" s="4">
        <v>6</v>
      </c>
      <c r="J88" s="4">
        <v>20</v>
      </c>
      <c r="K88" s="4">
        <v>290</v>
      </c>
      <c r="L88" s="4">
        <v>53</v>
      </c>
      <c r="M88" s="4">
        <v>6</v>
      </c>
      <c r="N88" s="4">
        <v>26</v>
      </c>
      <c r="O88" s="4">
        <v>273</v>
      </c>
      <c r="P88" s="4">
        <v>58</v>
      </c>
      <c r="Q88" s="4">
        <v>11</v>
      </c>
      <c r="R88" s="4">
        <v>25</v>
      </c>
      <c r="S88" s="4">
        <v>288</v>
      </c>
      <c r="T88" s="4">
        <v>57</v>
      </c>
      <c r="U88" s="4">
        <v>7</v>
      </c>
      <c r="V88" s="4">
        <v>21</v>
      </c>
    </row>
    <row r="89" spans="1:22" x14ac:dyDescent="0.3">
      <c r="A89" s="1" t="s">
        <v>14</v>
      </c>
      <c r="B89" s="1" t="s">
        <v>109</v>
      </c>
      <c r="C89" s="4">
        <v>4586</v>
      </c>
      <c r="D89" s="4">
        <v>1446</v>
      </c>
      <c r="E89" s="4">
        <v>615</v>
      </c>
      <c r="F89" s="4">
        <v>1253</v>
      </c>
      <c r="G89" s="4">
        <v>4385</v>
      </c>
      <c r="H89" s="4">
        <v>1439</v>
      </c>
      <c r="I89" s="4">
        <v>472</v>
      </c>
      <c r="J89" s="4">
        <v>983</v>
      </c>
      <c r="K89" s="4">
        <v>4228</v>
      </c>
      <c r="L89" s="4">
        <v>1312</v>
      </c>
      <c r="M89" s="4">
        <v>528</v>
      </c>
      <c r="N89" s="4">
        <v>833</v>
      </c>
      <c r="O89" s="4">
        <v>4114</v>
      </c>
      <c r="P89" s="4">
        <v>1262</v>
      </c>
      <c r="Q89" s="4">
        <v>500</v>
      </c>
      <c r="R89" s="4">
        <v>783</v>
      </c>
      <c r="S89" s="4">
        <v>4157</v>
      </c>
      <c r="T89" s="4">
        <v>1341</v>
      </c>
      <c r="U89" s="4">
        <v>516</v>
      </c>
      <c r="V89" s="4">
        <v>723</v>
      </c>
    </row>
    <row r="90" spans="1:22" x14ac:dyDescent="0.3">
      <c r="A90" s="1" t="s">
        <v>14</v>
      </c>
      <c r="B90" s="1" t="s">
        <v>110</v>
      </c>
      <c r="C90" s="4">
        <v>4447</v>
      </c>
      <c r="D90" s="4">
        <v>362</v>
      </c>
      <c r="E90" s="4">
        <v>392</v>
      </c>
      <c r="F90" s="4">
        <v>80</v>
      </c>
      <c r="G90" s="4">
        <v>4358</v>
      </c>
      <c r="H90" s="4">
        <v>340</v>
      </c>
      <c r="I90" s="4">
        <v>415</v>
      </c>
      <c r="J90" s="4">
        <v>73</v>
      </c>
      <c r="K90" s="4">
        <v>4451</v>
      </c>
      <c r="L90" s="4">
        <v>332</v>
      </c>
      <c r="M90" s="4">
        <v>459</v>
      </c>
      <c r="N90" s="4">
        <v>70</v>
      </c>
      <c r="O90" s="4">
        <v>4465</v>
      </c>
      <c r="P90" s="4">
        <v>307</v>
      </c>
      <c r="Q90" s="4">
        <v>526</v>
      </c>
      <c r="R90" s="4">
        <v>79</v>
      </c>
      <c r="S90" s="4">
        <v>4240</v>
      </c>
      <c r="T90" s="4">
        <v>262</v>
      </c>
      <c r="U90" s="4">
        <v>498</v>
      </c>
      <c r="V90" s="4">
        <v>57</v>
      </c>
    </row>
    <row r="91" spans="1:22" x14ac:dyDescent="0.3">
      <c r="A91" s="1" t="s">
        <v>14</v>
      </c>
      <c r="B91" s="1" t="s">
        <v>111</v>
      </c>
      <c r="C91" s="4">
        <v>8920</v>
      </c>
      <c r="D91" s="4">
        <v>1595</v>
      </c>
      <c r="E91" s="4">
        <v>117</v>
      </c>
      <c r="F91" s="4">
        <v>160</v>
      </c>
      <c r="G91" s="4">
        <v>9122</v>
      </c>
      <c r="H91" s="4">
        <v>1822</v>
      </c>
      <c r="I91" s="4">
        <v>187</v>
      </c>
      <c r="J91" s="4">
        <v>205</v>
      </c>
      <c r="K91" s="4">
        <v>8827</v>
      </c>
      <c r="L91" s="4">
        <v>1726</v>
      </c>
      <c r="M91" s="4">
        <v>207</v>
      </c>
      <c r="N91" s="4">
        <v>201</v>
      </c>
      <c r="O91" s="4">
        <v>8301</v>
      </c>
      <c r="P91" s="4">
        <v>1743</v>
      </c>
      <c r="Q91" s="4">
        <v>699</v>
      </c>
      <c r="R91" s="4">
        <v>206</v>
      </c>
      <c r="S91" s="4">
        <v>7845</v>
      </c>
      <c r="T91" s="4">
        <v>1922</v>
      </c>
      <c r="U91" s="4">
        <v>1354</v>
      </c>
      <c r="V91" s="4">
        <v>216</v>
      </c>
    </row>
    <row r="92" spans="1:22" x14ac:dyDescent="0.3">
      <c r="A92" s="1" t="s">
        <v>14</v>
      </c>
      <c r="B92" s="1" t="s">
        <v>112</v>
      </c>
      <c r="C92" s="4">
        <v>1823</v>
      </c>
      <c r="D92" s="4">
        <v>1318</v>
      </c>
      <c r="E92" s="4">
        <v>16</v>
      </c>
      <c r="F92" s="4">
        <v>143</v>
      </c>
      <c r="G92" s="4">
        <v>2026</v>
      </c>
      <c r="H92" s="4">
        <v>1477</v>
      </c>
      <c r="I92" s="4">
        <v>14</v>
      </c>
      <c r="J92" s="4">
        <v>160</v>
      </c>
      <c r="K92" s="4">
        <v>1972</v>
      </c>
      <c r="L92" s="4">
        <v>1512</v>
      </c>
      <c r="M92" s="4">
        <v>18</v>
      </c>
      <c r="N92" s="4">
        <v>190</v>
      </c>
      <c r="O92" s="4">
        <v>2010</v>
      </c>
      <c r="P92" s="4">
        <v>1873</v>
      </c>
      <c r="Q92" s="4">
        <v>338</v>
      </c>
      <c r="R92" s="4">
        <v>205</v>
      </c>
      <c r="S92" s="4">
        <v>1945</v>
      </c>
      <c r="T92" s="4">
        <v>1983</v>
      </c>
      <c r="U92" s="4">
        <v>579</v>
      </c>
      <c r="V92" s="4">
        <v>220</v>
      </c>
    </row>
    <row r="93" spans="1:22" x14ac:dyDescent="0.3">
      <c r="A93" s="1" t="s">
        <v>15</v>
      </c>
      <c r="B93" s="1" t="s">
        <v>113</v>
      </c>
      <c r="C93" s="4">
        <v>175</v>
      </c>
      <c r="D93" s="4">
        <v>311</v>
      </c>
      <c r="E93" s="4">
        <v>6</v>
      </c>
      <c r="F93" s="4">
        <v>49</v>
      </c>
      <c r="G93" s="4">
        <v>175</v>
      </c>
      <c r="H93" s="4">
        <v>311</v>
      </c>
      <c r="I93" s="4">
        <v>6</v>
      </c>
      <c r="J93" s="4">
        <v>49</v>
      </c>
      <c r="K93" s="4">
        <v>175</v>
      </c>
      <c r="L93" s="4">
        <v>311</v>
      </c>
      <c r="M93" s="4">
        <v>6</v>
      </c>
      <c r="N93" s="4">
        <v>49</v>
      </c>
      <c r="O93" s="4">
        <v>244</v>
      </c>
      <c r="P93" s="4">
        <v>412</v>
      </c>
      <c r="Q93" s="4">
        <v>6</v>
      </c>
      <c r="R93" s="4">
        <v>69</v>
      </c>
      <c r="S93" s="4">
        <v>288</v>
      </c>
      <c r="T93" s="4">
        <v>492</v>
      </c>
      <c r="U93" s="4">
        <v>6</v>
      </c>
      <c r="V93" s="4">
        <v>75</v>
      </c>
    </row>
    <row r="94" spans="1:22" x14ac:dyDescent="0.3">
      <c r="A94" s="1" t="s">
        <v>15</v>
      </c>
      <c r="B94" s="1" t="s">
        <v>114</v>
      </c>
      <c r="C94" s="4">
        <v>272</v>
      </c>
      <c r="D94" s="4">
        <v>578</v>
      </c>
      <c r="E94" s="4">
        <v>5</v>
      </c>
      <c r="F94" s="4">
        <v>5</v>
      </c>
      <c r="G94" s="4">
        <v>295</v>
      </c>
      <c r="H94" s="4">
        <v>400</v>
      </c>
      <c r="I94" s="4">
        <v>14</v>
      </c>
      <c r="J94" s="4">
        <v>182</v>
      </c>
      <c r="K94" s="4">
        <v>263</v>
      </c>
      <c r="L94" s="4">
        <v>378</v>
      </c>
      <c r="M94" s="4">
        <v>10</v>
      </c>
      <c r="N94" s="4">
        <v>169</v>
      </c>
      <c r="O94" s="4">
        <v>19</v>
      </c>
      <c r="P94" s="4">
        <v>15</v>
      </c>
      <c r="Q94" s="4">
        <v>5</v>
      </c>
      <c r="R94" s="4">
        <v>6</v>
      </c>
      <c r="S94" s="4">
        <v>18</v>
      </c>
      <c r="T94" s="4">
        <v>21</v>
      </c>
      <c r="U94" s="4">
        <v>6</v>
      </c>
      <c r="V94" s="4">
        <v>6</v>
      </c>
    </row>
    <row r="95" spans="1:22" x14ac:dyDescent="0.3">
      <c r="A95" s="1" t="s">
        <v>15</v>
      </c>
      <c r="B95" s="1" t="s">
        <v>115</v>
      </c>
      <c r="C95" s="4">
        <v>249</v>
      </c>
      <c r="D95" s="4">
        <v>258</v>
      </c>
      <c r="E95" s="4">
        <v>6</v>
      </c>
      <c r="F95" s="4">
        <v>41</v>
      </c>
      <c r="G95" s="4">
        <v>255</v>
      </c>
      <c r="H95" s="4">
        <v>289</v>
      </c>
      <c r="I95" s="4">
        <v>6</v>
      </c>
      <c r="J95" s="4">
        <v>44</v>
      </c>
      <c r="K95" s="4">
        <v>256</v>
      </c>
      <c r="L95" s="4">
        <v>251</v>
      </c>
      <c r="M95" s="4">
        <v>6</v>
      </c>
      <c r="N95" s="4">
        <v>43</v>
      </c>
      <c r="O95" s="4">
        <v>270</v>
      </c>
      <c r="P95" s="4">
        <v>284</v>
      </c>
      <c r="Q95" s="4">
        <v>6</v>
      </c>
      <c r="R95" s="4">
        <v>42</v>
      </c>
      <c r="S95" s="4">
        <v>278</v>
      </c>
      <c r="T95" s="4">
        <v>274</v>
      </c>
      <c r="U95" s="4">
        <v>6</v>
      </c>
      <c r="V95" s="4">
        <v>49</v>
      </c>
    </row>
    <row r="96" spans="1:22" x14ac:dyDescent="0.3">
      <c r="A96" s="15"/>
      <c r="B96" s="16" t="s">
        <v>116</v>
      </c>
      <c r="C96" s="17">
        <f>SUM(C4:C95)</f>
        <v>123614</v>
      </c>
      <c r="D96" s="17">
        <f t="shared" ref="D96:V96" si="0">SUM(D4:D95)</f>
        <v>156793</v>
      </c>
      <c r="E96" s="17">
        <f t="shared" si="0"/>
        <v>13995</v>
      </c>
      <c r="F96" s="17">
        <f t="shared" si="0"/>
        <v>87983</v>
      </c>
      <c r="G96" s="17">
        <f t="shared" si="0"/>
        <v>118504</v>
      </c>
      <c r="H96" s="17">
        <f t="shared" si="0"/>
        <v>152038</v>
      </c>
      <c r="I96" s="17">
        <f t="shared" si="0"/>
        <v>14302</v>
      </c>
      <c r="J96" s="17">
        <f t="shared" si="0"/>
        <v>89943</v>
      </c>
      <c r="K96" s="17">
        <f t="shared" si="0"/>
        <v>117976</v>
      </c>
      <c r="L96" s="17">
        <f t="shared" si="0"/>
        <v>154489</v>
      </c>
      <c r="M96" s="17">
        <f t="shared" si="0"/>
        <v>14678</v>
      </c>
      <c r="N96" s="17">
        <f t="shared" si="0"/>
        <v>88264</v>
      </c>
      <c r="O96" s="17">
        <f t="shared" si="0"/>
        <v>114962</v>
      </c>
      <c r="P96" s="17">
        <f t="shared" si="0"/>
        <v>155408</v>
      </c>
      <c r="Q96" s="17">
        <f t="shared" si="0"/>
        <v>18706</v>
      </c>
      <c r="R96" s="17">
        <f t="shared" si="0"/>
        <v>90721</v>
      </c>
      <c r="S96" s="17">
        <f t="shared" si="0"/>
        <v>111377</v>
      </c>
      <c r="T96" s="17">
        <f t="shared" si="0"/>
        <v>155833</v>
      </c>
      <c r="U96" s="17">
        <f>SUM(U4:U95)</f>
        <v>22034</v>
      </c>
      <c r="V96" s="17">
        <f t="shared" si="0"/>
        <v>90216</v>
      </c>
    </row>
    <row r="97" spans="1:22" ht="15" thickBot="1" x14ac:dyDescent="0.35">
      <c r="A97" s="15"/>
      <c r="B97" s="15"/>
      <c r="C97" s="18"/>
      <c r="D97" s="19">
        <f>SUM(C96:D96)</f>
        <v>280407</v>
      </c>
      <c r="E97" s="20"/>
      <c r="F97" s="19">
        <f>SUM(E96:F96)</f>
        <v>101978</v>
      </c>
      <c r="G97" s="20"/>
      <c r="H97" s="19">
        <f>SUM(G96:H96)</f>
        <v>270542</v>
      </c>
      <c r="I97" s="20"/>
      <c r="J97" s="19">
        <f>SUM(I96:J96)</f>
        <v>104245</v>
      </c>
      <c r="K97" s="20"/>
      <c r="L97" s="19">
        <f>SUM(K96:L96)</f>
        <v>272465</v>
      </c>
      <c r="M97" s="20"/>
      <c r="N97" s="19">
        <f>SUM(M96:N96)</f>
        <v>102942</v>
      </c>
      <c r="O97" s="20"/>
      <c r="P97" s="19">
        <f>SUM(O96:P96)</f>
        <v>270370</v>
      </c>
      <c r="Q97" s="20"/>
      <c r="R97" s="19">
        <f>SUM(Q96:R96)</f>
        <v>109427</v>
      </c>
      <c r="S97" s="20"/>
      <c r="T97" s="19">
        <f>SUM(S96:T96)</f>
        <v>267210</v>
      </c>
      <c r="U97" s="20"/>
      <c r="V97" s="19">
        <f>SUM(U96:V96)</f>
        <v>112250</v>
      </c>
    </row>
    <row r="98" spans="1:22" ht="15" thickTop="1" x14ac:dyDescent="0.3">
      <c r="A98" s="15"/>
      <c r="B98" s="15"/>
      <c r="C98" s="15"/>
      <c r="D98" s="15"/>
      <c r="E98" s="15"/>
      <c r="F98" s="17">
        <f>SUM(C96:F96)</f>
        <v>382385</v>
      </c>
      <c r="G98" s="21"/>
      <c r="H98" s="21"/>
      <c r="I98" s="21"/>
      <c r="J98" s="17">
        <f>SUM(G96:J96)</f>
        <v>374787</v>
      </c>
      <c r="K98" s="21"/>
      <c r="L98" s="21"/>
      <c r="M98" s="21"/>
      <c r="N98" s="17">
        <f>SUM(K96:N96)</f>
        <v>375407</v>
      </c>
      <c r="O98" s="21"/>
      <c r="P98" s="21"/>
      <c r="Q98" s="21"/>
      <c r="R98" s="17">
        <f>SUM(O96:R96)</f>
        <v>379797</v>
      </c>
      <c r="S98" s="21"/>
      <c r="T98" s="21"/>
      <c r="U98" s="21"/>
      <c r="V98" s="17">
        <f>SUM(S96:V96)</f>
        <v>379460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C5593-36A9-428F-A9D4-549F7AAD6042}">
  <dimension ref="A1:F1841"/>
  <sheetViews>
    <sheetView showGridLines="0" zoomScale="96" zoomScaleNormal="96" workbookViewId="0">
      <pane ySplit="1" topLeftCell="A1762" activePane="bottomLeft" state="frozen"/>
      <selection pane="bottomLeft" sqref="A1:F1841"/>
    </sheetView>
  </sheetViews>
  <sheetFormatPr defaultColWidth="9.109375" defaultRowHeight="13.2" x14ac:dyDescent="0.25"/>
  <cols>
    <col min="1" max="1" width="27" style="15" bestFit="1" customWidth="1"/>
    <col min="2" max="2" width="44.44140625" style="15" bestFit="1" customWidth="1"/>
    <col min="3" max="6" width="44.44140625" style="15" customWidth="1"/>
    <col min="7" max="8" width="10.33203125" style="15" bestFit="1" customWidth="1"/>
    <col min="9" max="9" width="9.33203125" style="15" bestFit="1" customWidth="1"/>
    <col min="10" max="10" width="10.33203125" style="15" bestFit="1" customWidth="1"/>
    <col min="11" max="16384" width="9.109375" style="15"/>
  </cols>
  <sheetData>
    <row r="1" spans="1:6" x14ac:dyDescent="0.25">
      <c r="A1" s="36" t="s">
        <v>2</v>
      </c>
      <c r="B1" s="37" t="s">
        <v>3</v>
      </c>
      <c r="C1" s="37" t="s">
        <v>117</v>
      </c>
      <c r="D1" s="37" t="s">
        <v>118</v>
      </c>
      <c r="E1" s="37" t="s">
        <v>119</v>
      </c>
      <c r="F1" s="38" t="s">
        <v>20</v>
      </c>
    </row>
    <row r="2" spans="1:6" x14ac:dyDescent="0.25">
      <c r="A2" s="34" t="s">
        <v>6</v>
      </c>
      <c r="B2" s="1" t="s">
        <v>24</v>
      </c>
      <c r="C2" s="1">
        <v>2014</v>
      </c>
      <c r="D2" s="1" t="s">
        <v>0</v>
      </c>
      <c r="E2" s="1" t="s">
        <v>5</v>
      </c>
      <c r="F2" s="35">
        <v>180</v>
      </c>
    </row>
    <row r="3" spans="1:6" x14ac:dyDescent="0.25">
      <c r="A3" s="34" t="s">
        <v>6</v>
      </c>
      <c r="B3" s="1" t="s">
        <v>25</v>
      </c>
      <c r="C3" s="1">
        <v>2014</v>
      </c>
      <c r="D3" s="1" t="s">
        <v>0</v>
      </c>
      <c r="E3" s="1" t="s">
        <v>5</v>
      </c>
      <c r="F3" s="35">
        <v>2463</v>
      </c>
    </row>
    <row r="4" spans="1:6" x14ac:dyDescent="0.25">
      <c r="A4" s="34" t="s">
        <v>6</v>
      </c>
      <c r="B4" s="1" t="s">
        <v>26</v>
      </c>
      <c r="C4" s="1">
        <v>2014</v>
      </c>
      <c r="D4" s="1" t="s">
        <v>0</v>
      </c>
      <c r="E4" s="1" t="s">
        <v>5</v>
      </c>
      <c r="F4" s="35">
        <v>32</v>
      </c>
    </row>
    <row r="5" spans="1:6" x14ac:dyDescent="0.25">
      <c r="A5" s="34" t="s">
        <v>6</v>
      </c>
      <c r="B5" s="1" t="s">
        <v>27</v>
      </c>
      <c r="C5" s="1">
        <v>2014</v>
      </c>
      <c r="D5" s="1" t="s">
        <v>0</v>
      </c>
      <c r="E5" s="1" t="s">
        <v>5</v>
      </c>
      <c r="F5" s="35">
        <v>39251</v>
      </c>
    </row>
    <row r="6" spans="1:6" x14ac:dyDescent="0.25">
      <c r="A6" s="34" t="s">
        <v>7</v>
      </c>
      <c r="B6" s="1" t="s">
        <v>28</v>
      </c>
      <c r="C6" s="1">
        <v>2014</v>
      </c>
      <c r="D6" s="1" t="s">
        <v>0</v>
      </c>
      <c r="E6" s="1" t="s">
        <v>5</v>
      </c>
      <c r="F6" s="35">
        <v>9817</v>
      </c>
    </row>
    <row r="7" spans="1:6" x14ac:dyDescent="0.25">
      <c r="A7" s="34" t="s">
        <v>7</v>
      </c>
      <c r="B7" s="1" t="s">
        <v>29</v>
      </c>
      <c r="C7" s="1">
        <v>2014</v>
      </c>
      <c r="D7" s="1" t="s">
        <v>0</v>
      </c>
      <c r="E7" s="1" t="s">
        <v>5</v>
      </c>
      <c r="F7" s="35">
        <v>44</v>
      </c>
    </row>
    <row r="8" spans="1:6" x14ac:dyDescent="0.25">
      <c r="A8" s="34" t="s">
        <v>7</v>
      </c>
      <c r="B8" s="1" t="s">
        <v>30</v>
      </c>
      <c r="C8" s="1">
        <v>2014</v>
      </c>
      <c r="D8" s="1" t="s">
        <v>0</v>
      </c>
      <c r="E8" s="1" t="s">
        <v>5</v>
      </c>
      <c r="F8" s="35">
        <v>82</v>
      </c>
    </row>
    <row r="9" spans="1:6" x14ac:dyDescent="0.25">
      <c r="A9" s="34" t="s">
        <v>8</v>
      </c>
      <c r="B9" s="1" t="s">
        <v>31</v>
      </c>
      <c r="C9" s="1">
        <v>2014</v>
      </c>
      <c r="D9" s="1" t="s">
        <v>0</v>
      </c>
      <c r="E9" s="1" t="s">
        <v>5</v>
      </c>
      <c r="F9" s="35">
        <v>3205</v>
      </c>
    </row>
    <row r="10" spans="1:6" x14ac:dyDescent="0.25">
      <c r="A10" s="34" t="s">
        <v>8</v>
      </c>
      <c r="B10" s="1" t="s">
        <v>32</v>
      </c>
      <c r="C10" s="1">
        <v>2014</v>
      </c>
      <c r="D10" s="1" t="s">
        <v>0</v>
      </c>
      <c r="E10" s="1" t="s">
        <v>5</v>
      </c>
      <c r="F10" s="35">
        <v>308</v>
      </c>
    </row>
    <row r="11" spans="1:6" x14ac:dyDescent="0.25">
      <c r="A11" s="34" t="s">
        <v>9</v>
      </c>
      <c r="B11" s="1" t="s">
        <v>33</v>
      </c>
      <c r="C11" s="1">
        <v>2014</v>
      </c>
      <c r="D11" s="1" t="s">
        <v>0</v>
      </c>
      <c r="E11" s="1" t="s">
        <v>5</v>
      </c>
      <c r="F11" s="35">
        <v>76</v>
      </c>
    </row>
    <row r="12" spans="1:6" x14ac:dyDescent="0.25">
      <c r="A12" s="34" t="s">
        <v>9</v>
      </c>
      <c r="B12" s="1" t="s">
        <v>42</v>
      </c>
      <c r="C12" s="1">
        <v>2014</v>
      </c>
      <c r="D12" s="1" t="s">
        <v>0</v>
      </c>
      <c r="E12" s="1" t="s">
        <v>5</v>
      </c>
      <c r="F12" s="35">
        <v>58</v>
      </c>
    </row>
    <row r="13" spans="1:6" x14ac:dyDescent="0.25">
      <c r="A13" s="34" t="s">
        <v>9</v>
      </c>
      <c r="B13" s="1" t="s">
        <v>43</v>
      </c>
      <c r="C13" s="1">
        <v>2014</v>
      </c>
      <c r="D13" s="1" t="s">
        <v>0</v>
      </c>
      <c r="E13" s="1" t="s">
        <v>5</v>
      </c>
      <c r="F13" s="35">
        <v>83</v>
      </c>
    </row>
    <row r="14" spans="1:6" x14ac:dyDescent="0.25">
      <c r="A14" s="34" t="s">
        <v>9</v>
      </c>
      <c r="B14" s="1" t="s">
        <v>44</v>
      </c>
      <c r="C14" s="1">
        <v>2014</v>
      </c>
      <c r="D14" s="1" t="s">
        <v>0</v>
      </c>
      <c r="E14" s="1" t="s">
        <v>5</v>
      </c>
      <c r="F14" s="35">
        <v>22</v>
      </c>
    </row>
    <row r="15" spans="1:6" x14ac:dyDescent="0.25">
      <c r="A15" s="34" t="s">
        <v>9</v>
      </c>
      <c r="B15" s="1" t="s">
        <v>45</v>
      </c>
      <c r="C15" s="1">
        <v>2014</v>
      </c>
      <c r="D15" s="1" t="s">
        <v>0</v>
      </c>
      <c r="E15" s="1" t="s">
        <v>5</v>
      </c>
      <c r="F15" s="35">
        <v>2306</v>
      </c>
    </row>
    <row r="16" spans="1:6" x14ac:dyDescent="0.25">
      <c r="A16" s="34" t="s">
        <v>9</v>
      </c>
      <c r="B16" s="1" t="s">
        <v>46</v>
      </c>
      <c r="C16" s="1">
        <v>2014</v>
      </c>
      <c r="D16" s="1" t="s">
        <v>0</v>
      </c>
      <c r="E16" s="1" t="s">
        <v>5</v>
      </c>
      <c r="F16" s="35">
        <v>72</v>
      </c>
    </row>
    <row r="17" spans="1:6" x14ac:dyDescent="0.25">
      <c r="A17" s="34" t="s">
        <v>9</v>
      </c>
      <c r="B17" s="1" t="s">
        <v>47</v>
      </c>
      <c r="C17" s="1">
        <v>2014</v>
      </c>
      <c r="D17" s="1" t="s">
        <v>0</v>
      </c>
      <c r="E17" s="1" t="s">
        <v>5</v>
      </c>
      <c r="F17" s="35">
        <v>70</v>
      </c>
    </row>
    <row r="18" spans="1:6" x14ac:dyDescent="0.25">
      <c r="A18" s="34" t="s">
        <v>9</v>
      </c>
      <c r="B18" s="1" t="s">
        <v>48</v>
      </c>
      <c r="C18" s="1">
        <v>2014</v>
      </c>
      <c r="D18" s="1" t="s">
        <v>0</v>
      </c>
      <c r="E18" s="1" t="s">
        <v>5</v>
      </c>
      <c r="F18" s="35">
        <v>3186</v>
      </c>
    </row>
    <row r="19" spans="1:6" x14ac:dyDescent="0.25">
      <c r="A19" s="34" t="s">
        <v>9</v>
      </c>
      <c r="B19" s="1" t="s">
        <v>49</v>
      </c>
      <c r="C19" s="1">
        <v>2014</v>
      </c>
      <c r="D19" s="1" t="s">
        <v>0</v>
      </c>
      <c r="E19" s="1" t="s">
        <v>5</v>
      </c>
      <c r="F19" s="35">
        <v>6024</v>
      </c>
    </row>
    <row r="20" spans="1:6" x14ac:dyDescent="0.25">
      <c r="A20" s="34" t="s">
        <v>9</v>
      </c>
      <c r="B20" s="1" t="s">
        <v>50</v>
      </c>
      <c r="C20" s="1">
        <v>2014</v>
      </c>
      <c r="D20" s="1" t="s">
        <v>0</v>
      </c>
      <c r="E20" s="1" t="s">
        <v>5</v>
      </c>
      <c r="F20" s="35">
        <v>2698</v>
      </c>
    </row>
    <row r="21" spans="1:6" x14ac:dyDescent="0.25">
      <c r="A21" s="34" t="s">
        <v>9</v>
      </c>
      <c r="B21" s="1" t="s">
        <v>51</v>
      </c>
      <c r="C21" s="1">
        <v>2014</v>
      </c>
      <c r="D21" s="1" t="s">
        <v>0</v>
      </c>
      <c r="E21" s="1" t="s">
        <v>5</v>
      </c>
      <c r="F21" s="35">
        <v>730</v>
      </c>
    </row>
    <row r="22" spans="1:6" x14ac:dyDescent="0.25">
      <c r="A22" s="34" t="s">
        <v>9</v>
      </c>
      <c r="B22" s="1" t="s">
        <v>34</v>
      </c>
      <c r="C22" s="1">
        <v>2014</v>
      </c>
      <c r="D22" s="1" t="s">
        <v>0</v>
      </c>
      <c r="E22" s="1" t="s">
        <v>5</v>
      </c>
      <c r="F22" s="35">
        <v>262</v>
      </c>
    </row>
    <row r="23" spans="1:6" x14ac:dyDescent="0.25">
      <c r="A23" s="34" t="s">
        <v>9</v>
      </c>
      <c r="B23" s="1" t="s">
        <v>52</v>
      </c>
      <c r="C23" s="1">
        <v>2014</v>
      </c>
      <c r="D23" s="1" t="s">
        <v>0</v>
      </c>
      <c r="E23" s="1" t="s">
        <v>5</v>
      </c>
      <c r="F23" s="35">
        <v>11</v>
      </c>
    </row>
    <row r="24" spans="1:6" x14ac:dyDescent="0.25">
      <c r="A24" s="34" t="s">
        <v>9</v>
      </c>
      <c r="B24" s="1" t="s">
        <v>53</v>
      </c>
      <c r="C24" s="1">
        <v>2014</v>
      </c>
      <c r="D24" s="1" t="s">
        <v>0</v>
      </c>
      <c r="E24" s="1" t="s">
        <v>5</v>
      </c>
      <c r="F24" s="35">
        <v>1612</v>
      </c>
    </row>
    <row r="25" spans="1:6" x14ac:dyDescent="0.25">
      <c r="A25" s="34" t="s">
        <v>9</v>
      </c>
      <c r="B25" s="1" t="s">
        <v>54</v>
      </c>
      <c r="C25" s="1">
        <v>2014</v>
      </c>
      <c r="D25" s="1" t="s">
        <v>0</v>
      </c>
      <c r="E25" s="1" t="s">
        <v>5</v>
      </c>
      <c r="F25" s="35">
        <v>434</v>
      </c>
    </row>
    <row r="26" spans="1:6" x14ac:dyDescent="0.25">
      <c r="A26" s="34" t="s">
        <v>9</v>
      </c>
      <c r="B26" s="1" t="s">
        <v>55</v>
      </c>
      <c r="C26" s="1">
        <v>2014</v>
      </c>
      <c r="D26" s="1" t="s">
        <v>0</v>
      </c>
      <c r="E26" s="1" t="s">
        <v>5</v>
      </c>
      <c r="F26" s="35">
        <v>1657</v>
      </c>
    </row>
    <row r="27" spans="1:6" x14ac:dyDescent="0.25">
      <c r="A27" s="34" t="s">
        <v>9</v>
      </c>
      <c r="B27" s="1" t="s">
        <v>56</v>
      </c>
      <c r="C27" s="1">
        <v>2014</v>
      </c>
      <c r="D27" s="1" t="s">
        <v>0</v>
      </c>
      <c r="E27" s="1" t="s">
        <v>5</v>
      </c>
      <c r="F27" s="35">
        <v>2446</v>
      </c>
    </row>
    <row r="28" spans="1:6" x14ac:dyDescent="0.25">
      <c r="A28" s="34" t="s">
        <v>9</v>
      </c>
      <c r="B28" s="1" t="s">
        <v>57</v>
      </c>
      <c r="C28" s="1">
        <v>2014</v>
      </c>
      <c r="D28" s="1" t="s">
        <v>0</v>
      </c>
      <c r="E28" s="1" t="s">
        <v>5</v>
      </c>
      <c r="F28" s="35">
        <v>1686</v>
      </c>
    </row>
    <row r="29" spans="1:6" x14ac:dyDescent="0.25">
      <c r="A29" s="34" t="s">
        <v>9</v>
      </c>
      <c r="B29" s="1" t="s">
        <v>58</v>
      </c>
      <c r="C29" s="1">
        <v>2014</v>
      </c>
      <c r="D29" s="1" t="s">
        <v>0</v>
      </c>
      <c r="E29" s="1" t="s">
        <v>5</v>
      </c>
      <c r="F29" s="35">
        <v>5113</v>
      </c>
    </row>
    <row r="30" spans="1:6" x14ac:dyDescent="0.25">
      <c r="A30" s="34" t="s">
        <v>9</v>
      </c>
      <c r="B30" s="1" t="s">
        <v>59</v>
      </c>
      <c r="C30" s="1">
        <v>2014</v>
      </c>
      <c r="D30" s="1" t="s">
        <v>0</v>
      </c>
      <c r="E30" s="1" t="s">
        <v>5</v>
      </c>
      <c r="F30" s="35">
        <v>6124</v>
      </c>
    </row>
    <row r="31" spans="1:6" x14ac:dyDescent="0.25">
      <c r="A31" s="34" t="s">
        <v>9</v>
      </c>
      <c r="B31" s="1" t="s">
        <v>60</v>
      </c>
      <c r="C31" s="1">
        <v>2014</v>
      </c>
      <c r="D31" s="1" t="s">
        <v>0</v>
      </c>
      <c r="E31" s="1" t="s">
        <v>5</v>
      </c>
      <c r="F31" s="35">
        <v>6052</v>
      </c>
    </row>
    <row r="32" spans="1:6" x14ac:dyDescent="0.25">
      <c r="A32" s="34" t="s">
        <v>9</v>
      </c>
      <c r="B32" s="1" t="s">
        <v>61</v>
      </c>
      <c r="C32" s="1">
        <v>2014</v>
      </c>
      <c r="D32" s="1" t="s">
        <v>0</v>
      </c>
      <c r="E32" s="1" t="s">
        <v>5</v>
      </c>
      <c r="F32" s="35">
        <v>924</v>
      </c>
    </row>
    <row r="33" spans="1:6" x14ac:dyDescent="0.25">
      <c r="A33" s="34" t="s">
        <v>9</v>
      </c>
      <c r="B33" s="1" t="s">
        <v>35</v>
      </c>
      <c r="C33" s="1">
        <v>2014</v>
      </c>
      <c r="D33" s="1" t="s">
        <v>0</v>
      </c>
      <c r="E33" s="1" t="s">
        <v>5</v>
      </c>
      <c r="F33" s="35">
        <v>1609</v>
      </c>
    </row>
    <row r="34" spans="1:6" x14ac:dyDescent="0.25">
      <c r="A34" s="34" t="s">
        <v>9</v>
      </c>
      <c r="B34" s="1" t="s">
        <v>62</v>
      </c>
      <c r="C34" s="1">
        <v>2014</v>
      </c>
      <c r="D34" s="1" t="s">
        <v>0</v>
      </c>
      <c r="E34" s="1" t="s">
        <v>5</v>
      </c>
      <c r="F34" s="35">
        <v>2897</v>
      </c>
    </row>
    <row r="35" spans="1:6" x14ac:dyDescent="0.25">
      <c r="A35" s="34" t="s">
        <v>9</v>
      </c>
      <c r="B35" s="1" t="s">
        <v>63</v>
      </c>
      <c r="C35" s="1">
        <v>2014</v>
      </c>
      <c r="D35" s="1" t="s">
        <v>0</v>
      </c>
      <c r="E35" s="1" t="s">
        <v>5</v>
      </c>
      <c r="F35" s="35">
        <v>5826</v>
      </c>
    </row>
    <row r="36" spans="1:6" x14ac:dyDescent="0.25">
      <c r="A36" s="34" t="s">
        <v>9</v>
      </c>
      <c r="B36" s="1" t="s">
        <v>64</v>
      </c>
      <c r="C36" s="1">
        <v>2014</v>
      </c>
      <c r="D36" s="1" t="s">
        <v>0</v>
      </c>
      <c r="E36" s="1" t="s">
        <v>5</v>
      </c>
      <c r="F36" s="35">
        <v>2812</v>
      </c>
    </row>
    <row r="37" spans="1:6" x14ac:dyDescent="0.25">
      <c r="A37" s="34" t="s">
        <v>9</v>
      </c>
      <c r="B37" s="1" t="s">
        <v>65</v>
      </c>
      <c r="C37" s="1">
        <v>2014</v>
      </c>
      <c r="D37" s="1" t="s">
        <v>0</v>
      </c>
      <c r="E37" s="1" t="s">
        <v>5</v>
      </c>
      <c r="F37" s="35">
        <v>6274</v>
      </c>
    </row>
    <row r="38" spans="1:6" x14ac:dyDescent="0.25">
      <c r="A38" s="34" t="s">
        <v>9</v>
      </c>
      <c r="B38" s="1" t="s">
        <v>36</v>
      </c>
      <c r="C38" s="1">
        <v>2014</v>
      </c>
      <c r="D38" s="1" t="s">
        <v>0</v>
      </c>
      <c r="E38" s="1" t="s">
        <v>5</v>
      </c>
      <c r="F38" s="35">
        <v>22</v>
      </c>
    </row>
    <row r="39" spans="1:6" x14ac:dyDescent="0.25">
      <c r="A39" s="34" t="s">
        <v>9</v>
      </c>
      <c r="B39" s="1" t="s">
        <v>37</v>
      </c>
      <c r="C39" s="1">
        <v>2014</v>
      </c>
      <c r="D39" s="1" t="s">
        <v>0</v>
      </c>
      <c r="E39" s="1" t="s">
        <v>5</v>
      </c>
      <c r="F39" s="35">
        <v>120</v>
      </c>
    </row>
    <row r="40" spans="1:6" x14ac:dyDescent="0.25">
      <c r="A40" s="34" t="s">
        <v>9</v>
      </c>
      <c r="B40" s="1" t="s">
        <v>38</v>
      </c>
      <c r="C40" s="1">
        <v>2014</v>
      </c>
      <c r="D40" s="1" t="s">
        <v>0</v>
      </c>
      <c r="E40" s="1" t="s">
        <v>5</v>
      </c>
      <c r="F40" s="35">
        <v>2579</v>
      </c>
    </row>
    <row r="41" spans="1:6" x14ac:dyDescent="0.25">
      <c r="A41" s="34" t="s">
        <v>9</v>
      </c>
      <c r="B41" s="1" t="s">
        <v>39</v>
      </c>
      <c r="C41" s="1">
        <v>2014</v>
      </c>
      <c r="D41" s="1" t="s">
        <v>0</v>
      </c>
      <c r="E41" s="1" t="s">
        <v>5</v>
      </c>
      <c r="F41" s="35">
        <v>60</v>
      </c>
    </row>
    <row r="42" spans="1:6" x14ac:dyDescent="0.25">
      <c r="A42" s="34" t="s">
        <v>9</v>
      </c>
      <c r="B42" s="1" t="s">
        <v>40</v>
      </c>
      <c r="C42" s="1">
        <v>2014</v>
      </c>
      <c r="D42" s="1" t="s">
        <v>0</v>
      </c>
      <c r="E42" s="1" t="s">
        <v>5</v>
      </c>
      <c r="F42" s="35">
        <v>154</v>
      </c>
    </row>
    <row r="43" spans="1:6" x14ac:dyDescent="0.25">
      <c r="A43" s="34" t="s">
        <v>9</v>
      </c>
      <c r="B43" s="1" t="s">
        <v>41</v>
      </c>
      <c r="C43" s="1">
        <v>2014</v>
      </c>
      <c r="D43" s="1" t="s">
        <v>0</v>
      </c>
      <c r="E43" s="1" t="s">
        <v>5</v>
      </c>
      <c r="F43" s="35">
        <v>415</v>
      </c>
    </row>
    <row r="44" spans="1:6" x14ac:dyDescent="0.25">
      <c r="A44" s="34" t="s">
        <v>10</v>
      </c>
      <c r="B44" s="1" t="s">
        <v>66</v>
      </c>
      <c r="C44" s="1">
        <v>2014</v>
      </c>
      <c r="D44" s="1" t="s">
        <v>0</v>
      </c>
      <c r="E44" s="1" t="s">
        <v>5</v>
      </c>
      <c r="F44" s="35">
        <v>1840</v>
      </c>
    </row>
    <row r="45" spans="1:6" x14ac:dyDescent="0.25">
      <c r="A45" s="34" t="s">
        <v>10</v>
      </c>
      <c r="B45" s="1" t="s">
        <v>67</v>
      </c>
      <c r="C45" s="1">
        <v>2014</v>
      </c>
      <c r="D45" s="1" t="s">
        <v>0</v>
      </c>
      <c r="E45" s="1" t="s">
        <v>5</v>
      </c>
      <c r="F45" s="35">
        <v>81</v>
      </c>
    </row>
    <row r="46" spans="1:6" x14ac:dyDescent="0.25">
      <c r="A46" s="34" t="s">
        <v>10</v>
      </c>
      <c r="B46" s="1" t="s">
        <v>68</v>
      </c>
      <c r="C46" s="1">
        <v>2014</v>
      </c>
      <c r="D46" s="1" t="s">
        <v>0</v>
      </c>
      <c r="E46" s="1" t="s">
        <v>5</v>
      </c>
      <c r="F46" s="35">
        <v>86</v>
      </c>
    </row>
    <row r="47" spans="1:6" x14ac:dyDescent="0.25">
      <c r="A47" s="34" t="s">
        <v>10</v>
      </c>
      <c r="B47" s="1" t="s">
        <v>69</v>
      </c>
      <c r="C47" s="1">
        <v>2014</v>
      </c>
      <c r="D47" s="1" t="s">
        <v>0</v>
      </c>
      <c r="E47" s="1" t="s">
        <v>5</v>
      </c>
      <c r="F47" s="35">
        <v>24</v>
      </c>
    </row>
    <row r="48" spans="1:6" x14ac:dyDescent="0.25">
      <c r="A48" s="34" t="s">
        <v>10</v>
      </c>
      <c r="B48" s="1" t="s">
        <v>70</v>
      </c>
      <c r="C48" s="1">
        <v>2014</v>
      </c>
      <c r="D48" s="1" t="s">
        <v>0</v>
      </c>
      <c r="E48" s="1" t="s">
        <v>5</v>
      </c>
      <c r="F48" s="35">
        <v>288</v>
      </c>
    </row>
    <row r="49" spans="1:6" x14ac:dyDescent="0.25">
      <c r="A49" s="34" t="s">
        <v>10</v>
      </c>
      <c r="B49" s="1" t="s">
        <v>71</v>
      </c>
      <c r="C49" s="1">
        <v>2014</v>
      </c>
      <c r="D49" s="1" t="s">
        <v>0</v>
      </c>
      <c r="E49" s="1" t="s">
        <v>5</v>
      </c>
      <c r="F49" s="35">
        <v>29</v>
      </c>
    </row>
    <row r="50" spans="1:6" x14ac:dyDescent="0.25">
      <c r="A50" s="34" t="s">
        <v>10</v>
      </c>
      <c r="B50" s="1" t="s">
        <v>72</v>
      </c>
      <c r="C50" s="1">
        <v>2014</v>
      </c>
      <c r="D50" s="1" t="s">
        <v>0</v>
      </c>
      <c r="E50" s="1" t="s">
        <v>5</v>
      </c>
      <c r="F50" s="35">
        <v>10216</v>
      </c>
    </row>
    <row r="51" spans="1:6" x14ac:dyDescent="0.25">
      <c r="A51" s="34" t="s">
        <v>10</v>
      </c>
      <c r="B51" s="1" t="s">
        <v>73</v>
      </c>
      <c r="C51" s="1">
        <v>2014</v>
      </c>
      <c r="D51" s="1" t="s">
        <v>0</v>
      </c>
      <c r="E51" s="1" t="s">
        <v>5</v>
      </c>
      <c r="F51" s="35">
        <v>149</v>
      </c>
    </row>
    <row r="52" spans="1:6" x14ac:dyDescent="0.25">
      <c r="A52" s="34" t="s">
        <v>11</v>
      </c>
      <c r="B52" s="1" t="s">
        <v>74</v>
      </c>
      <c r="C52" s="1">
        <v>2014</v>
      </c>
      <c r="D52" s="1" t="s">
        <v>0</v>
      </c>
      <c r="E52" s="1" t="s">
        <v>5</v>
      </c>
      <c r="F52" s="35">
        <v>86</v>
      </c>
    </row>
    <row r="53" spans="1:6" x14ac:dyDescent="0.25">
      <c r="A53" s="34" t="s">
        <v>11</v>
      </c>
      <c r="B53" s="1" t="s">
        <v>83</v>
      </c>
      <c r="C53" s="1">
        <v>2014</v>
      </c>
      <c r="D53" s="1" t="s">
        <v>0</v>
      </c>
      <c r="E53" s="1" t="s">
        <v>5</v>
      </c>
      <c r="F53" s="35">
        <v>363</v>
      </c>
    </row>
    <row r="54" spans="1:6" x14ac:dyDescent="0.25">
      <c r="A54" s="34" t="s">
        <v>11</v>
      </c>
      <c r="B54" s="1" t="s">
        <v>84</v>
      </c>
      <c r="C54" s="1">
        <v>2014</v>
      </c>
      <c r="D54" s="1" t="s">
        <v>0</v>
      </c>
      <c r="E54" s="1" t="s">
        <v>5</v>
      </c>
      <c r="F54" s="35">
        <v>266</v>
      </c>
    </row>
    <row r="55" spans="1:6" x14ac:dyDescent="0.25">
      <c r="A55" s="34" t="s">
        <v>11</v>
      </c>
      <c r="B55" s="1" t="s">
        <v>85</v>
      </c>
      <c r="C55" s="1">
        <v>2014</v>
      </c>
      <c r="D55" s="1" t="s">
        <v>0</v>
      </c>
      <c r="E55" s="1" t="s">
        <v>5</v>
      </c>
      <c r="F55" s="35">
        <v>151</v>
      </c>
    </row>
    <row r="56" spans="1:6" x14ac:dyDescent="0.25">
      <c r="A56" s="34" t="s">
        <v>11</v>
      </c>
      <c r="B56" s="1" t="s">
        <v>86</v>
      </c>
      <c r="C56" s="1">
        <v>2014</v>
      </c>
      <c r="D56" s="1" t="s">
        <v>0</v>
      </c>
      <c r="E56" s="1" t="s">
        <v>5</v>
      </c>
      <c r="F56" s="35">
        <v>33</v>
      </c>
    </row>
    <row r="57" spans="1:6" x14ac:dyDescent="0.25">
      <c r="A57" s="34" t="s">
        <v>11</v>
      </c>
      <c r="B57" s="1" t="s">
        <v>87</v>
      </c>
      <c r="C57" s="1">
        <v>2014</v>
      </c>
      <c r="D57" s="1" t="s">
        <v>0</v>
      </c>
      <c r="E57" s="1" t="s">
        <v>5</v>
      </c>
      <c r="F57" s="35">
        <v>92</v>
      </c>
    </row>
    <row r="58" spans="1:6" x14ac:dyDescent="0.25">
      <c r="A58" s="34" t="s">
        <v>11</v>
      </c>
      <c r="B58" s="1" t="s">
        <v>75</v>
      </c>
      <c r="C58" s="1">
        <v>2014</v>
      </c>
      <c r="D58" s="1" t="s">
        <v>0</v>
      </c>
      <c r="E58" s="1" t="s">
        <v>5</v>
      </c>
      <c r="F58" s="35">
        <v>248</v>
      </c>
    </row>
    <row r="59" spans="1:6" x14ac:dyDescent="0.25">
      <c r="A59" s="34" t="s">
        <v>11</v>
      </c>
      <c r="B59" s="1" t="s">
        <v>76</v>
      </c>
      <c r="C59" s="1">
        <v>2014</v>
      </c>
      <c r="D59" s="1" t="s">
        <v>0</v>
      </c>
      <c r="E59" s="1" t="s">
        <v>5</v>
      </c>
      <c r="F59" s="35">
        <v>5436</v>
      </c>
    </row>
    <row r="60" spans="1:6" x14ac:dyDescent="0.25">
      <c r="A60" s="34" t="s">
        <v>11</v>
      </c>
      <c r="B60" s="1" t="s">
        <v>77</v>
      </c>
      <c r="C60" s="1">
        <v>2014</v>
      </c>
      <c r="D60" s="1" t="s">
        <v>0</v>
      </c>
      <c r="E60" s="1" t="s">
        <v>5</v>
      </c>
      <c r="F60" s="35">
        <v>389</v>
      </c>
    </row>
    <row r="61" spans="1:6" x14ac:dyDescent="0.25">
      <c r="A61" s="34" t="s">
        <v>11</v>
      </c>
      <c r="B61" s="1" t="s">
        <v>78</v>
      </c>
      <c r="C61" s="1">
        <v>2014</v>
      </c>
      <c r="D61" s="1" t="s">
        <v>0</v>
      </c>
      <c r="E61" s="1" t="s">
        <v>5</v>
      </c>
      <c r="F61" s="35">
        <v>17</v>
      </c>
    </row>
    <row r="62" spans="1:6" x14ac:dyDescent="0.25">
      <c r="A62" s="34" t="s">
        <v>11</v>
      </c>
      <c r="B62" s="1" t="s">
        <v>79</v>
      </c>
      <c r="C62" s="1">
        <v>2014</v>
      </c>
      <c r="D62" s="1" t="s">
        <v>0</v>
      </c>
      <c r="E62" s="1" t="s">
        <v>5</v>
      </c>
      <c r="F62" s="35">
        <v>602</v>
      </c>
    </row>
    <row r="63" spans="1:6" x14ac:dyDescent="0.25">
      <c r="A63" s="34" t="s">
        <v>11</v>
      </c>
      <c r="B63" s="1" t="s">
        <v>80</v>
      </c>
      <c r="C63" s="1">
        <v>2014</v>
      </c>
      <c r="D63" s="1" t="s">
        <v>0</v>
      </c>
      <c r="E63" s="1" t="s">
        <v>5</v>
      </c>
      <c r="F63" s="35">
        <v>195</v>
      </c>
    </row>
    <row r="64" spans="1:6" x14ac:dyDescent="0.25">
      <c r="A64" s="34" t="s">
        <v>11</v>
      </c>
      <c r="B64" s="1" t="s">
        <v>81</v>
      </c>
      <c r="C64" s="1">
        <v>2014</v>
      </c>
      <c r="D64" s="1" t="s">
        <v>0</v>
      </c>
      <c r="E64" s="1" t="s">
        <v>5</v>
      </c>
      <c r="F64" s="35">
        <v>63</v>
      </c>
    </row>
    <row r="65" spans="1:6" x14ac:dyDescent="0.25">
      <c r="A65" s="34" t="s">
        <v>11</v>
      </c>
      <c r="B65" s="1" t="s">
        <v>82</v>
      </c>
      <c r="C65" s="1">
        <v>2014</v>
      </c>
      <c r="D65" s="1" t="s">
        <v>0</v>
      </c>
      <c r="E65" s="1" t="s">
        <v>5</v>
      </c>
      <c r="F65" s="35">
        <v>6003</v>
      </c>
    </row>
    <row r="66" spans="1:6" x14ac:dyDescent="0.25">
      <c r="A66" s="34" t="s">
        <v>12</v>
      </c>
      <c r="B66" s="1" t="s">
        <v>88</v>
      </c>
      <c r="C66" s="1">
        <v>2014</v>
      </c>
      <c r="D66" s="1" t="s">
        <v>0</v>
      </c>
      <c r="E66" s="1" t="s">
        <v>5</v>
      </c>
      <c r="F66" s="35">
        <v>106</v>
      </c>
    </row>
    <row r="67" spans="1:6" x14ac:dyDescent="0.25">
      <c r="A67" s="34" t="s">
        <v>12</v>
      </c>
      <c r="B67" s="1" t="s">
        <v>89</v>
      </c>
      <c r="C67" s="1">
        <v>2014</v>
      </c>
      <c r="D67" s="1" t="s">
        <v>0</v>
      </c>
      <c r="E67" s="1" t="s">
        <v>5</v>
      </c>
      <c r="F67" s="35">
        <v>367</v>
      </c>
    </row>
    <row r="68" spans="1:6" x14ac:dyDescent="0.25">
      <c r="A68" s="34" t="s">
        <v>12</v>
      </c>
      <c r="B68" s="1" t="s">
        <v>90</v>
      </c>
      <c r="C68" s="1">
        <v>2014</v>
      </c>
      <c r="D68" s="1" t="s">
        <v>0</v>
      </c>
      <c r="E68" s="1" t="s">
        <v>5</v>
      </c>
      <c r="F68" s="35">
        <v>191</v>
      </c>
    </row>
    <row r="69" spans="1:6" x14ac:dyDescent="0.25">
      <c r="A69" s="34" t="s">
        <v>12</v>
      </c>
      <c r="B69" s="1" t="s">
        <v>91</v>
      </c>
      <c r="C69" s="1">
        <v>2014</v>
      </c>
      <c r="D69" s="1" t="s">
        <v>0</v>
      </c>
      <c r="E69" s="1" t="s">
        <v>5</v>
      </c>
      <c r="F69" s="35">
        <v>81</v>
      </c>
    </row>
    <row r="70" spans="1:6" x14ac:dyDescent="0.25">
      <c r="A70" s="34" t="s">
        <v>12</v>
      </c>
      <c r="B70" s="1" t="s">
        <v>92</v>
      </c>
      <c r="C70" s="1">
        <v>2014</v>
      </c>
      <c r="D70" s="1" t="s">
        <v>0</v>
      </c>
      <c r="E70" s="1" t="s">
        <v>5</v>
      </c>
      <c r="F70" s="35">
        <v>1370</v>
      </c>
    </row>
    <row r="71" spans="1:6" x14ac:dyDescent="0.25">
      <c r="A71" s="34" t="s">
        <v>12</v>
      </c>
      <c r="B71" s="1" t="s">
        <v>93</v>
      </c>
      <c r="C71" s="1">
        <v>2014</v>
      </c>
      <c r="D71" s="1" t="s">
        <v>0</v>
      </c>
      <c r="E71" s="1" t="s">
        <v>5</v>
      </c>
      <c r="F71" s="35">
        <v>41</v>
      </c>
    </row>
    <row r="72" spans="1:6" x14ac:dyDescent="0.25">
      <c r="A72" s="34" t="s">
        <v>12</v>
      </c>
      <c r="B72" s="1" t="s">
        <v>94</v>
      </c>
      <c r="C72" s="1">
        <v>2014</v>
      </c>
      <c r="D72" s="1" t="s">
        <v>0</v>
      </c>
      <c r="E72" s="1" t="s">
        <v>5</v>
      </c>
      <c r="F72" s="35">
        <v>169</v>
      </c>
    </row>
    <row r="73" spans="1:6" x14ac:dyDescent="0.25">
      <c r="A73" s="34" t="s">
        <v>12</v>
      </c>
      <c r="B73" s="1" t="s">
        <v>95</v>
      </c>
      <c r="C73" s="1">
        <v>2014</v>
      </c>
      <c r="D73" s="1" t="s">
        <v>0</v>
      </c>
      <c r="E73" s="1" t="s">
        <v>5</v>
      </c>
      <c r="F73" s="35">
        <v>714</v>
      </c>
    </row>
    <row r="74" spans="1:6" x14ac:dyDescent="0.25">
      <c r="A74" s="34" t="s">
        <v>13</v>
      </c>
      <c r="B74" s="1" t="s">
        <v>96</v>
      </c>
      <c r="C74" s="1">
        <v>2014</v>
      </c>
      <c r="D74" s="1" t="s">
        <v>0</v>
      </c>
      <c r="E74" s="1" t="s">
        <v>5</v>
      </c>
      <c r="F74" s="35">
        <v>14</v>
      </c>
    </row>
    <row r="75" spans="1:6" x14ac:dyDescent="0.25">
      <c r="A75" s="34" t="s">
        <v>13</v>
      </c>
      <c r="B75" s="1" t="s">
        <v>105</v>
      </c>
      <c r="C75" s="1">
        <v>2014</v>
      </c>
      <c r="D75" s="1" t="s">
        <v>0</v>
      </c>
      <c r="E75" s="1" t="s">
        <v>5</v>
      </c>
      <c r="F75" s="35">
        <v>27</v>
      </c>
    </row>
    <row r="76" spans="1:6" x14ac:dyDescent="0.25">
      <c r="A76" s="34" t="s">
        <v>13</v>
      </c>
      <c r="B76" s="1" t="s">
        <v>106</v>
      </c>
      <c r="C76" s="1">
        <v>2014</v>
      </c>
      <c r="D76" s="1" t="s">
        <v>0</v>
      </c>
      <c r="E76" s="1" t="s">
        <v>5</v>
      </c>
      <c r="F76" s="35">
        <v>71</v>
      </c>
    </row>
    <row r="77" spans="1:6" x14ac:dyDescent="0.25">
      <c r="A77" s="34" t="s">
        <v>13</v>
      </c>
      <c r="B77" s="1" t="s">
        <v>97</v>
      </c>
      <c r="C77" s="1">
        <v>2014</v>
      </c>
      <c r="D77" s="1" t="s">
        <v>0</v>
      </c>
      <c r="E77" s="1" t="s">
        <v>5</v>
      </c>
      <c r="F77" s="35">
        <v>261</v>
      </c>
    </row>
    <row r="78" spans="1:6" x14ac:dyDescent="0.25">
      <c r="A78" s="34" t="s">
        <v>13</v>
      </c>
      <c r="B78" s="1" t="s">
        <v>98</v>
      </c>
      <c r="C78" s="1">
        <v>2014</v>
      </c>
      <c r="D78" s="1" t="s">
        <v>0</v>
      </c>
      <c r="E78" s="1" t="s">
        <v>5</v>
      </c>
      <c r="F78" s="35">
        <v>85</v>
      </c>
    </row>
    <row r="79" spans="1:6" x14ac:dyDescent="0.25">
      <c r="A79" s="34" t="s">
        <v>13</v>
      </c>
      <c r="B79" s="1" t="s">
        <v>99</v>
      </c>
      <c r="C79" s="1">
        <v>2014</v>
      </c>
      <c r="D79" s="1" t="s">
        <v>0</v>
      </c>
      <c r="E79" s="1" t="s">
        <v>5</v>
      </c>
      <c r="F79" s="35">
        <v>58</v>
      </c>
    </row>
    <row r="80" spans="1:6" x14ac:dyDescent="0.25">
      <c r="A80" s="34" t="s">
        <v>13</v>
      </c>
      <c r="B80" s="1" t="s">
        <v>100</v>
      </c>
      <c r="C80" s="1">
        <v>2014</v>
      </c>
      <c r="D80" s="1" t="s">
        <v>0</v>
      </c>
      <c r="E80" s="1" t="s">
        <v>5</v>
      </c>
      <c r="F80" s="35">
        <v>18</v>
      </c>
    </row>
    <row r="81" spans="1:6" x14ac:dyDescent="0.25">
      <c r="A81" s="34" t="s">
        <v>13</v>
      </c>
      <c r="B81" s="1" t="s">
        <v>101</v>
      </c>
      <c r="C81" s="1">
        <v>2014</v>
      </c>
      <c r="D81" s="1" t="s">
        <v>0</v>
      </c>
      <c r="E81" s="1" t="s">
        <v>5</v>
      </c>
      <c r="F81" s="35">
        <v>14</v>
      </c>
    </row>
    <row r="82" spans="1:6" x14ac:dyDescent="0.25">
      <c r="A82" s="34" t="s">
        <v>13</v>
      </c>
      <c r="B82" s="1" t="s">
        <v>102</v>
      </c>
      <c r="C82" s="1">
        <v>2014</v>
      </c>
      <c r="D82" s="1" t="s">
        <v>0</v>
      </c>
      <c r="E82" s="1" t="s">
        <v>5</v>
      </c>
      <c r="F82" s="35">
        <v>32</v>
      </c>
    </row>
    <row r="83" spans="1:6" x14ac:dyDescent="0.25">
      <c r="A83" s="34" t="s">
        <v>13</v>
      </c>
      <c r="B83" s="1" t="s">
        <v>103</v>
      </c>
      <c r="C83" s="1">
        <v>2014</v>
      </c>
      <c r="D83" s="1" t="s">
        <v>0</v>
      </c>
      <c r="E83" s="1" t="s">
        <v>5</v>
      </c>
      <c r="F83" s="35">
        <v>267</v>
      </c>
    </row>
    <row r="84" spans="1:6" x14ac:dyDescent="0.25">
      <c r="A84" s="34" t="s">
        <v>13</v>
      </c>
      <c r="B84" s="1" t="s">
        <v>104</v>
      </c>
      <c r="C84" s="1">
        <v>2014</v>
      </c>
      <c r="D84" s="1" t="s">
        <v>0</v>
      </c>
      <c r="E84" s="1" t="s">
        <v>5</v>
      </c>
      <c r="F84" s="35">
        <v>129</v>
      </c>
    </row>
    <row r="85" spans="1:6" x14ac:dyDescent="0.25">
      <c r="A85" s="34" t="s">
        <v>14</v>
      </c>
      <c r="B85" s="1" t="s">
        <v>107</v>
      </c>
      <c r="C85" s="1">
        <v>2014</v>
      </c>
      <c r="D85" s="1" t="s">
        <v>0</v>
      </c>
      <c r="E85" s="1" t="s">
        <v>5</v>
      </c>
      <c r="F85" s="35">
        <v>413</v>
      </c>
    </row>
    <row r="86" spans="1:6" x14ac:dyDescent="0.25">
      <c r="A86" s="34" t="s">
        <v>14</v>
      </c>
      <c r="B86" s="1" t="s">
        <v>108</v>
      </c>
      <c r="C86" s="1">
        <v>2014</v>
      </c>
      <c r="D86" s="1" t="s">
        <v>0</v>
      </c>
      <c r="E86" s="1" t="s">
        <v>5</v>
      </c>
      <c r="F86" s="35">
        <v>44</v>
      </c>
    </row>
    <row r="87" spans="1:6" x14ac:dyDescent="0.25">
      <c r="A87" s="34" t="s">
        <v>14</v>
      </c>
      <c r="B87" s="1" t="s">
        <v>109</v>
      </c>
      <c r="C87" s="1">
        <v>2014</v>
      </c>
      <c r="D87" s="1" t="s">
        <v>0</v>
      </c>
      <c r="E87" s="1" t="s">
        <v>5</v>
      </c>
      <c r="F87" s="35">
        <v>1446</v>
      </c>
    </row>
    <row r="88" spans="1:6" x14ac:dyDescent="0.25">
      <c r="A88" s="34" t="s">
        <v>14</v>
      </c>
      <c r="B88" s="1" t="s">
        <v>110</v>
      </c>
      <c r="C88" s="1">
        <v>2014</v>
      </c>
      <c r="D88" s="1" t="s">
        <v>0</v>
      </c>
      <c r="E88" s="1" t="s">
        <v>5</v>
      </c>
      <c r="F88" s="35">
        <v>362</v>
      </c>
    </row>
    <row r="89" spans="1:6" x14ac:dyDescent="0.25">
      <c r="A89" s="34" t="s">
        <v>14</v>
      </c>
      <c r="B89" s="1" t="s">
        <v>111</v>
      </c>
      <c r="C89" s="1">
        <v>2014</v>
      </c>
      <c r="D89" s="1" t="s">
        <v>0</v>
      </c>
      <c r="E89" s="1" t="s">
        <v>5</v>
      </c>
      <c r="F89" s="35">
        <v>1595</v>
      </c>
    </row>
    <row r="90" spans="1:6" x14ac:dyDescent="0.25">
      <c r="A90" s="34" t="s">
        <v>14</v>
      </c>
      <c r="B90" s="1" t="s">
        <v>112</v>
      </c>
      <c r="C90" s="1">
        <v>2014</v>
      </c>
      <c r="D90" s="1" t="s">
        <v>0</v>
      </c>
      <c r="E90" s="1" t="s">
        <v>5</v>
      </c>
      <c r="F90" s="35">
        <v>1318</v>
      </c>
    </row>
    <row r="91" spans="1:6" x14ac:dyDescent="0.25">
      <c r="A91" s="34" t="s">
        <v>15</v>
      </c>
      <c r="B91" s="1" t="s">
        <v>113</v>
      </c>
      <c r="C91" s="1">
        <v>2014</v>
      </c>
      <c r="D91" s="1" t="s">
        <v>0</v>
      </c>
      <c r="E91" s="1" t="s">
        <v>5</v>
      </c>
      <c r="F91" s="35">
        <v>311</v>
      </c>
    </row>
    <row r="92" spans="1:6" x14ac:dyDescent="0.25">
      <c r="A92" s="34" t="s">
        <v>15</v>
      </c>
      <c r="B92" s="1" t="s">
        <v>114</v>
      </c>
      <c r="C92" s="1">
        <v>2014</v>
      </c>
      <c r="D92" s="1" t="s">
        <v>0</v>
      </c>
      <c r="E92" s="1" t="s">
        <v>5</v>
      </c>
      <c r="F92" s="35">
        <v>578</v>
      </c>
    </row>
    <row r="93" spans="1:6" x14ac:dyDescent="0.25">
      <c r="A93" s="34" t="s">
        <v>15</v>
      </c>
      <c r="B93" s="1" t="s">
        <v>115</v>
      </c>
      <c r="C93" s="1">
        <v>2014</v>
      </c>
      <c r="D93" s="1" t="s">
        <v>0</v>
      </c>
      <c r="E93" s="1" t="s">
        <v>5</v>
      </c>
      <c r="F93" s="35">
        <v>258</v>
      </c>
    </row>
    <row r="94" spans="1:6" x14ac:dyDescent="0.25">
      <c r="A94" s="34" t="s">
        <v>6</v>
      </c>
      <c r="B94" s="1" t="s">
        <v>24</v>
      </c>
      <c r="C94" s="1">
        <v>2014</v>
      </c>
      <c r="D94" s="1" t="s">
        <v>0</v>
      </c>
      <c r="E94" s="1" t="s">
        <v>4</v>
      </c>
      <c r="F94" s="35">
        <v>107</v>
      </c>
    </row>
    <row r="95" spans="1:6" x14ac:dyDescent="0.25">
      <c r="A95" s="34" t="s">
        <v>6</v>
      </c>
      <c r="B95" s="1" t="s">
        <v>25</v>
      </c>
      <c r="C95" s="1">
        <v>2014</v>
      </c>
      <c r="D95" s="1" t="s">
        <v>0</v>
      </c>
      <c r="E95" s="1" t="s">
        <v>4</v>
      </c>
      <c r="F95" s="35">
        <v>2797</v>
      </c>
    </row>
    <row r="96" spans="1:6" x14ac:dyDescent="0.25">
      <c r="A96" s="34" t="s">
        <v>6</v>
      </c>
      <c r="B96" s="1" t="s">
        <v>26</v>
      </c>
      <c r="C96" s="1">
        <v>2014</v>
      </c>
      <c r="D96" s="1" t="s">
        <v>0</v>
      </c>
      <c r="E96" s="1" t="s">
        <v>4</v>
      </c>
      <c r="F96" s="35">
        <v>6</v>
      </c>
    </row>
    <row r="97" spans="1:6" x14ac:dyDescent="0.25">
      <c r="A97" s="34" t="s">
        <v>6</v>
      </c>
      <c r="B97" s="1" t="s">
        <v>27</v>
      </c>
      <c r="C97" s="1">
        <v>2014</v>
      </c>
      <c r="D97" s="1" t="s">
        <v>0</v>
      </c>
      <c r="E97" s="1" t="s">
        <v>4</v>
      </c>
      <c r="F97" s="35">
        <v>16463</v>
      </c>
    </row>
    <row r="98" spans="1:6" x14ac:dyDescent="0.25">
      <c r="A98" s="34" t="s">
        <v>7</v>
      </c>
      <c r="B98" s="1" t="s">
        <v>28</v>
      </c>
      <c r="C98" s="1">
        <v>2014</v>
      </c>
      <c r="D98" s="1" t="s">
        <v>0</v>
      </c>
      <c r="E98" s="1" t="s">
        <v>4</v>
      </c>
      <c r="F98" s="35">
        <v>3803</v>
      </c>
    </row>
    <row r="99" spans="1:6" x14ac:dyDescent="0.25">
      <c r="A99" s="34" t="s">
        <v>7</v>
      </c>
      <c r="B99" s="1" t="s">
        <v>29</v>
      </c>
      <c r="C99" s="1">
        <v>2014</v>
      </c>
      <c r="D99" s="1" t="s">
        <v>0</v>
      </c>
      <c r="E99" s="1" t="s">
        <v>4</v>
      </c>
      <c r="F99" s="35">
        <v>22</v>
      </c>
    </row>
    <row r="100" spans="1:6" x14ac:dyDescent="0.25">
      <c r="A100" s="34" t="s">
        <v>7</v>
      </c>
      <c r="B100" s="1" t="s">
        <v>30</v>
      </c>
      <c r="C100" s="1">
        <v>2014</v>
      </c>
      <c r="D100" s="1" t="s">
        <v>0</v>
      </c>
      <c r="E100" s="1" t="s">
        <v>4</v>
      </c>
      <c r="F100" s="35">
        <v>24</v>
      </c>
    </row>
    <row r="101" spans="1:6" x14ac:dyDescent="0.25">
      <c r="A101" s="34" t="s">
        <v>8</v>
      </c>
      <c r="B101" s="1" t="s">
        <v>31</v>
      </c>
      <c r="C101" s="1">
        <v>2014</v>
      </c>
      <c r="D101" s="1" t="s">
        <v>0</v>
      </c>
      <c r="E101" s="1" t="s">
        <v>4</v>
      </c>
      <c r="F101" s="35">
        <v>3276</v>
      </c>
    </row>
    <row r="102" spans="1:6" x14ac:dyDescent="0.25">
      <c r="A102" s="34" t="s">
        <v>8</v>
      </c>
      <c r="B102" s="1" t="s">
        <v>32</v>
      </c>
      <c r="C102" s="1">
        <v>2014</v>
      </c>
      <c r="D102" s="1" t="s">
        <v>0</v>
      </c>
      <c r="E102" s="1" t="s">
        <v>4</v>
      </c>
      <c r="F102" s="35">
        <v>109</v>
      </c>
    </row>
    <row r="103" spans="1:6" x14ac:dyDescent="0.25">
      <c r="A103" s="34" t="s">
        <v>9</v>
      </c>
      <c r="B103" s="1" t="s">
        <v>33</v>
      </c>
      <c r="C103" s="1">
        <v>2014</v>
      </c>
      <c r="D103" s="1" t="s">
        <v>0</v>
      </c>
      <c r="E103" s="1" t="s">
        <v>4</v>
      </c>
      <c r="F103" s="35">
        <v>33</v>
      </c>
    </row>
    <row r="104" spans="1:6" x14ac:dyDescent="0.25">
      <c r="A104" s="34" t="s">
        <v>9</v>
      </c>
      <c r="B104" s="1" t="s">
        <v>42</v>
      </c>
      <c r="C104" s="1">
        <v>2014</v>
      </c>
      <c r="D104" s="1" t="s">
        <v>0</v>
      </c>
      <c r="E104" s="1" t="s">
        <v>4</v>
      </c>
      <c r="F104" s="35">
        <v>18</v>
      </c>
    </row>
    <row r="105" spans="1:6" x14ac:dyDescent="0.25">
      <c r="A105" s="34" t="s">
        <v>9</v>
      </c>
      <c r="B105" s="1" t="s">
        <v>43</v>
      </c>
      <c r="C105" s="1">
        <v>2014</v>
      </c>
      <c r="D105" s="1" t="s">
        <v>0</v>
      </c>
      <c r="E105" s="1" t="s">
        <v>4</v>
      </c>
      <c r="F105" s="35">
        <v>38</v>
      </c>
    </row>
    <row r="106" spans="1:6" x14ac:dyDescent="0.25">
      <c r="A106" s="34" t="s">
        <v>9</v>
      </c>
      <c r="B106" s="1" t="s">
        <v>44</v>
      </c>
      <c r="C106" s="1">
        <v>2014</v>
      </c>
      <c r="D106" s="1" t="s">
        <v>0</v>
      </c>
      <c r="E106" s="1" t="s">
        <v>4</v>
      </c>
      <c r="F106" s="35">
        <v>28</v>
      </c>
    </row>
    <row r="107" spans="1:6" x14ac:dyDescent="0.25">
      <c r="A107" s="34" t="s">
        <v>9</v>
      </c>
      <c r="B107" s="1" t="s">
        <v>45</v>
      </c>
      <c r="C107" s="1">
        <v>2014</v>
      </c>
      <c r="D107" s="1" t="s">
        <v>0</v>
      </c>
      <c r="E107" s="1" t="s">
        <v>4</v>
      </c>
      <c r="F107" s="35">
        <v>1190</v>
      </c>
    </row>
    <row r="108" spans="1:6" x14ac:dyDescent="0.25">
      <c r="A108" s="34" t="s">
        <v>9</v>
      </c>
      <c r="B108" s="1" t="s">
        <v>46</v>
      </c>
      <c r="C108" s="1">
        <v>2014</v>
      </c>
      <c r="D108" s="1" t="s">
        <v>0</v>
      </c>
      <c r="E108" s="1" t="s">
        <v>4</v>
      </c>
      <c r="F108" s="35">
        <v>15</v>
      </c>
    </row>
    <row r="109" spans="1:6" x14ac:dyDescent="0.25">
      <c r="A109" s="34" t="s">
        <v>9</v>
      </c>
      <c r="B109" s="1" t="s">
        <v>47</v>
      </c>
      <c r="C109" s="1">
        <v>2014</v>
      </c>
      <c r="D109" s="1" t="s">
        <v>0</v>
      </c>
      <c r="E109" s="1" t="s">
        <v>4</v>
      </c>
      <c r="F109" s="35">
        <v>47</v>
      </c>
    </row>
    <row r="110" spans="1:6" x14ac:dyDescent="0.25">
      <c r="A110" s="34" t="s">
        <v>9</v>
      </c>
      <c r="B110" s="1" t="s">
        <v>48</v>
      </c>
      <c r="C110" s="1">
        <v>2014</v>
      </c>
      <c r="D110" s="1" t="s">
        <v>0</v>
      </c>
      <c r="E110" s="1" t="s">
        <v>4</v>
      </c>
      <c r="F110" s="35">
        <v>1851</v>
      </c>
    </row>
    <row r="111" spans="1:6" x14ac:dyDescent="0.25">
      <c r="A111" s="34" t="s">
        <v>9</v>
      </c>
      <c r="B111" s="1" t="s">
        <v>49</v>
      </c>
      <c r="C111" s="1">
        <v>2014</v>
      </c>
      <c r="D111" s="1" t="s">
        <v>0</v>
      </c>
      <c r="E111" s="1" t="s">
        <v>4</v>
      </c>
      <c r="F111" s="35">
        <v>2247</v>
      </c>
    </row>
    <row r="112" spans="1:6" x14ac:dyDescent="0.25">
      <c r="A112" s="34" t="s">
        <v>9</v>
      </c>
      <c r="B112" s="1" t="s">
        <v>50</v>
      </c>
      <c r="C112" s="1">
        <v>2014</v>
      </c>
      <c r="D112" s="1" t="s">
        <v>0</v>
      </c>
      <c r="E112" s="1" t="s">
        <v>4</v>
      </c>
      <c r="F112" s="35">
        <v>1191</v>
      </c>
    </row>
    <row r="113" spans="1:6" x14ac:dyDescent="0.25">
      <c r="A113" s="34" t="s">
        <v>9</v>
      </c>
      <c r="B113" s="1" t="s">
        <v>51</v>
      </c>
      <c r="C113" s="1">
        <v>2014</v>
      </c>
      <c r="D113" s="1" t="s">
        <v>0</v>
      </c>
      <c r="E113" s="1" t="s">
        <v>4</v>
      </c>
      <c r="F113" s="35">
        <v>317</v>
      </c>
    </row>
    <row r="114" spans="1:6" x14ac:dyDescent="0.25">
      <c r="A114" s="34" t="s">
        <v>9</v>
      </c>
      <c r="B114" s="1" t="s">
        <v>34</v>
      </c>
      <c r="C114" s="1">
        <v>2014</v>
      </c>
      <c r="D114" s="1" t="s">
        <v>0</v>
      </c>
      <c r="E114" s="1" t="s">
        <v>4</v>
      </c>
      <c r="F114" s="35">
        <v>99</v>
      </c>
    </row>
    <row r="115" spans="1:6" x14ac:dyDescent="0.25">
      <c r="A115" s="34" t="s">
        <v>9</v>
      </c>
      <c r="B115" s="1" t="s">
        <v>52</v>
      </c>
      <c r="C115" s="1">
        <v>2014</v>
      </c>
      <c r="D115" s="1" t="s">
        <v>0</v>
      </c>
      <c r="E115" s="1" t="s">
        <v>4</v>
      </c>
      <c r="F115" s="35">
        <v>6</v>
      </c>
    </row>
    <row r="116" spans="1:6" x14ac:dyDescent="0.25">
      <c r="A116" s="34" t="s">
        <v>9</v>
      </c>
      <c r="B116" s="1" t="s">
        <v>53</v>
      </c>
      <c r="C116" s="1">
        <v>2014</v>
      </c>
      <c r="D116" s="1" t="s">
        <v>0</v>
      </c>
      <c r="E116" s="1" t="s">
        <v>4</v>
      </c>
      <c r="F116" s="35">
        <v>787</v>
      </c>
    </row>
    <row r="117" spans="1:6" x14ac:dyDescent="0.25">
      <c r="A117" s="34" t="s">
        <v>9</v>
      </c>
      <c r="B117" s="1" t="s">
        <v>54</v>
      </c>
      <c r="C117" s="1">
        <v>2014</v>
      </c>
      <c r="D117" s="1" t="s">
        <v>0</v>
      </c>
      <c r="E117" s="1" t="s">
        <v>4</v>
      </c>
      <c r="F117" s="35">
        <v>227</v>
      </c>
    </row>
    <row r="118" spans="1:6" x14ac:dyDescent="0.25">
      <c r="A118" s="34" t="s">
        <v>9</v>
      </c>
      <c r="B118" s="1" t="s">
        <v>55</v>
      </c>
      <c r="C118" s="1">
        <v>2014</v>
      </c>
      <c r="D118" s="1" t="s">
        <v>0</v>
      </c>
      <c r="E118" s="1" t="s">
        <v>4</v>
      </c>
      <c r="F118" s="35">
        <v>534</v>
      </c>
    </row>
    <row r="119" spans="1:6" x14ac:dyDescent="0.25">
      <c r="A119" s="34" t="s">
        <v>9</v>
      </c>
      <c r="B119" s="1" t="s">
        <v>56</v>
      </c>
      <c r="C119" s="1">
        <v>2014</v>
      </c>
      <c r="D119" s="1" t="s">
        <v>0</v>
      </c>
      <c r="E119" s="1" t="s">
        <v>4</v>
      </c>
      <c r="F119" s="35">
        <v>999</v>
      </c>
    </row>
    <row r="120" spans="1:6" x14ac:dyDescent="0.25">
      <c r="A120" s="34" t="s">
        <v>9</v>
      </c>
      <c r="B120" s="1" t="s">
        <v>57</v>
      </c>
      <c r="C120" s="1">
        <v>2014</v>
      </c>
      <c r="D120" s="1" t="s">
        <v>0</v>
      </c>
      <c r="E120" s="1" t="s">
        <v>4</v>
      </c>
      <c r="F120" s="35">
        <v>897</v>
      </c>
    </row>
    <row r="121" spans="1:6" x14ac:dyDescent="0.25">
      <c r="A121" s="34" t="s">
        <v>9</v>
      </c>
      <c r="B121" s="1" t="s">
        <v>58</v>
      </c>
      <c r="C121" s="1">
        <v>2014</v>
      </c>
      <c r="D121" s="1" t="s">
        <v>0</v>
      </c>
      <c r="E121" s="1" t="s">
        <v>4</v>
      </c>
      <c r="F121" s="35">
        <v>2229</v>
      </c>
    </row>
    <row r="122" spans="1:6" x14ac:dyDescent="0.25">
      <c r="A122" s="34" t="s">
        <v>9</v>
      </c>
      <c r="B122" s="1" t="s">
        <v>59</v>
      </c>
      <c r="C122" s="1">
        <v>2014</v>
      </c>
      <c r="D122" s="1" t="s">
        <v>0</v>
      </c>
      <c r="E122" s="1" t="s">
        <v>4</v>
      </c>
      <c r="F122" s="35">
        <v>2561</v>
      </c>
    </row>
    <row r="123" spans="1:6" x14ac:dyDescent="0.25">
      <c r="A123" s="34" t="s">
        <v>9</v>
      </c>
      <c r="B123" s="1" t="s">
        <v>60</v>
      </c>
      <c r="C123" s="1">
        <v>2014</v>
      </c>
      <c r="D123" s="1" t="s">
        <v>0</v>
      </c>
      <c r="E123" s="1" t="s">
        <v>4</v>
      </c>
      <c r="F123" s="35">
        <v>2194</v>
      </c>
    </row>
    <row r="124" spans="1:6" x14ac:dyDescent="0.25">
      <c r="A124" s="34" t="s">
        <v>9</v>
      </c>
      <c r="B124" s="1" t="s">
        <v>61</v>
      </c>
      <c r="C124" s="1">
        <v>2014</v>
      </c>
      <c r="D124" s="1" t="s">
        <v>0</v>
      </c>
      <c r="E124" s="1" t="s">
        <v>4</v>
      </c>
      <c r="F124" s="35">
        <v>336</v>
      </c>
    </row>
    <row r="125" spans="1:6" x14ac:dyDescent="0.25">
      <c r="A125" s="34" t="s">
        <v>9</v>
      </c>
      <c r="B125" s="1" t="s">
        <v>35</v>
      </c>
      <c r="C125" s="1">
        <v>2014</v>
      </c>
      <c r="D125" s="1" t="s">
        <v>0</v>
      </c>
      <c r="E125" s="1" t="s">
        <v>4</v>
      </c>
      <c r="F125" s="35">
        <v>3042</v>
      </c>
    </row>
    <row r="126" spans="1:6" x14ac:dyDescent="0.25">
      <c r="A126" s="34" t="s">
        <v>9</v>
      </c>
      <c r="B126" s="1" t="s">
        <v>62</v>
      </c>
      <c r="C126" s="1">
        <v>2014</v>
      </c>
      <c r="D126" s="1" t="s">
        <v>0</v>
      </c>
      <c r="E126" s="1" t="s">
        <v>4</v>
      </c>
      <c r="F126" s="35">
        <v>868</v>
      </c>
    </row>
    <row r="127" spans="1:6" x14ac:dyDescent="0.25">
      <c r="A127" s="34" t="s">
        <v>9</v>
      </c>
      <c r="B127" s="1" t="s">
        <v>63</v>
      </c>
      <c r="C127" s="1">
        <v>2014</v>
      </c>
      <c r="D127" s="1" t="s">
        <v>0</v>
      </c>
      <c r="E127" s="1" t="s">
        <v>4</v>
      </c>
      <c r="F127" s="35">
        <v>2635</v>
      </c>
    </row>
    <row r="128" spans="1:6" x14ac:dyDescent="0.25">
      <c r="A128" s="34" t="s">
        <v>9</v>
      </c>
      <c r="B128" s="1" t="s">
        <v>64</v>
      </c>
      <c r="C128" s="1">
        <v>2014</v>
      </c>
      <c r="D128" s="1" t="s">
        <v>0</v>
      </c>
      <c r="E128" s="1" t="s">
        <v>4</v>
      </c>
      <c r="F128" s="35">
        <v>1111</v>
      </c>
    </row>
    <row r="129" spans="1:6" x14ac:dyDescent="0.25">
      <c r="A129" s="34" t="s">
        <v>9</v>
      </c>
      <c r="B129" s="1" t="s">
        <v>65</v>
      </c>
      <c r="C129" s="1">
        <v>2014</v>
      </c>
      <c r="D129" s="1" t="s">
        <v>0</v>
      </c>
      <c r="E129" s="1" t="s">
        <v>4</v>
      </c>
      <c r="F129" s="35">
        <v>2571</v>
      </c>
    </row>
    <row r="130" spans="1:6" x14ac:dyDescent="0.25">
      <c r="A130" s="34" t="s">
        <v>9</v>
      </c>
      <c r="B130" s="1" t="s">
        <v>36</v>
      </c>
      <c r="C130" s="1">
        <v>2014</v>
      </c>
      <c r="D130" s="1" t="s">
        <v>0</v>
      </c>
      <c r="E130" s="1" t="s">
        <v>4</v>
      </c>
      <c r="F130" s="35">
        <v>9</v>
      </c>
    </row>
    <row r="131" spans="1:6" x14ac:dyDescent="0.25">
      <c r="A131" s="34" t="s">
        <v>9</v>
      </c>
      <c r="B131" s="1" t="s">
        <v>37</v>
      </c>
      <c r="C131" s="1">
        <v>2014</v>
      </c>
      <c r="D131" s="1" t="s">
        <v>0</v>
      </c>
      <c r="E131" s="1" t="s">
        <v>4</v>
      </c>
      <c r="F131" s="35">
        <v>30</v>
      </c>
    </row>
    <row r="132" spans="1:6" x14ac:dyDescent="0.25">
      <c r="A132" s="34" t="s">
        <v>9</v>
      </c>
      <c r="B132" s="1" t="s">
        <v>38</v>
      </c>
      <c r="C132" s="1">
        <v>2014</v>
      </c>
      <c r="D132" s="1" t="s">
        <v>0</v>
      </c>
      <c r="E132" s="1" t="s">
        <v>4</v>
      </c>
      <c r="F132" s="35">
        <v>1121</v>
      </c>
    </row>
    <row r="133" spans="1:6" x14ac:dyDescent="0.25">
      <c r="A133" s="34" t="s">
        <v>9</v>
      </c>
      <c r="B133" s="1" t="s">
        <v>39</v>
      </c>
      <c r="C133" s="1">
        <v>2014</v>
      </c>
      <c r="D133" s="1" t="s">
        <v>0</v>
      </c>
      <c r="E133" s="1" t="s">
        <v>4</v>
      </c>
      <c r="F133" s="35">
        <v>27</v>
      </c>
    </row>
    <row r="134" spans="1:6" x14ac:dyDescent="0.25">
      <c r="A134" s="34" t="s">
        <v>9</v>
      </c>
      <c r="B134" s="1" t="s">
        <v>40</v>
      </c>
      <c r="C134" s="1">
        <v>2014</v>
      </c>
      <c r="D134" s="1" t="s">
        <v>0</v>
      </c>
      <c r="E134" s="1" t="s">
        <v>4</v>
      </c>
      <c r="F134" s="35">
        <v>275</v>
      </c>
    </row>
    <row r="135" spans="1:6" x14ac:dyDescent="0.25">
      <c r="A135" s="34" t="s">
        <v>9</v>
      </c>
      <c r="B135" s="1" t="s">
        <v>41</v>
      </c>
      <c r="C135" s="1">
        <v>2014</v>
      </c>
      <c r="D135" s="1" t="s">
        <v>0</v>
      </c>
      <c r="E135" s="1" t="s">
        <v>4</v>
      </c>
      <c r="F135" s="35">
        <v>146</v>
      </c>
    </row>
    <row r="136" spans="1:6" x14ac:dyDescent="0.25">
      <c r="A136" s="34" t="s">
        <v>10</v>
      </c>
      <c r="B136" s="1" t="s">
        <v>66</v>
      </c>
      <c r="C136" s="1">
        <v>2014</v>
      </c>
      <c r="D136" s="1" t="s">
        <v>0</v>
      </c>
      <c r="E136" s="1" t="s">
        <v>4</v>
      </c>
      <c r="F136" s="35">
        <v>2502</v>
      </c>
    </row>
    <row r="137" spans="1:6" x14ac:dyDescent="0.25">
      <c r="A137" s="34" t="s">
        <v>10</v>
      </c>
      <c r="B137" s="1" t="s">
        <v>67</v>
      </c>
      <c r="C137" s="1">
        <v>2014</v>
      </c>
      <c r="D137" s="1" t="s">
        <v>0</v>
      </c>
      <c r="E137" s="1" t="s">
        <v>4</v>
      </c>
      <c r="F137" s="35">
        <v>460</v>
      </c>
    </row>
    <row r="138" spans="1:6" x14ac:dyDescent="0.25">
      <c r="A138" s="34" t="s">
        <v>10</v>
      </c>
      <c r="B138" s="1" t="s">
        <v>68</v>
      </c>
      <c r="C138" s="1">
        <v>2014</v>
      </c>
      <c r="D138" s="1" t="s">
        <v>0</v>
      </c>
      <c r="E138" s="1" t="s">
        <v>4</v>
      </c>
      <c r="F138" s="35">
        <v>306</v>
      </c>
    </row>
    <row r="139" spans="1:6" x14ac:dyDescent="0.25">
      <c r="A139" s="34" t="s">
        <v>10</v>
      </c>
      <c r="B139" s="1" t="s">
        <v>69</v>
      </c>
      <c r="C139" s="1">
        <v>2014</v>
      </c>
      <c r="D139" s="1" t="s">
        <v>0</v>
      </c>
      <c r="E139" s="1" t="s">
        <v>4</v>
      </c>
      <c r="F139" s="35">
        <v>42</v>
      </c>
    </row>
    <row r="140" spans="1:6" x14ac:dyDescent="0.25">
      <c r="A140" s="34" t="s">
        <v>10</v>
      </c>
      <c r="B140" s="1" t="s">
        <v>70</v>
      </c>
      <c r="C140" s="1">
        <v>2014</v>
      </c>
      <c r="D140" s="1" t="s">
        <v>0</v>
      </c>
      <c r="E140" s="1" t="s">
        <v>4</v>
      </c>
      <c r="F140" s="35">
        <v>389</v>
      </c>
    </row>
    <row r="141" spans="1:6" x14ac:dyDescent="0.25">
      <c r="A141" s="34" t="s">
        <v>10</v>
      </c>
      <c r="B141" s="1" t="s">
        <v>71</v>
      </c>
      <c r="C141" s="1">
        <v>2014</v>
      </c>
      <c r="D141" s="1" t="s">
        <v>0</v>
      </c>
      <c r="E141" s="1" t="s">
        <v>4</v>
      </c>
      <c r="F141" s="35">
        <v>66</v>
      </c>
    </row>
    <row r="142" spans="1:6" x14ac:dyDescent="0.25">
      <c r="A142" s="34" t="s">
        <v>10</v>
      </c>
      <c r="B142" s="1" t="s">
        <v>72</v>
      </c>
      <c r="C142" s="1">
        <v>2014</v>
      </c>
      <c r="D142" s="1" t="s">
        <v>0</v>
      </c>
      <c r="E142" s="1" t="s">
        <v>4</v>
      </c>
      <c r="F142" s="35">
        <v>7875</v>
      </c>
    </row>
    <row r="143" spans="1:6" x14ac:dyDescent="0.25">
      <c r="A143" s="34" t="s">
        <v>10</v>
      </c>
      <c r="B143" s="1" t="s">
        <v>73</v>
      </c>
      <c r="C143" s="1">
        <v>2014</v>
      </c>
      <c r="D143" s="1" t="s">
        <v>0</v>
      </c>
      <c r="E143" s="1" t="s">
        <v>4</v>
      </c>
      <c r="F143" s="35">
        <v>444</v>
      </c>
    </row>
    <row r="144" spans="1:6" x14ac:dyDescent="0.25">
      <c r="A144" s="34" t="s">
        <v>11</v>
      </c>
      <c r="B144" s="1" t="s">
        <v>74</v>
      </c>
      <c r="C144" s="1">
        <v>2014</v>
      </c>
      <c r="D144" s="1" t="s">
        <v>0</v>
      </c>
      <c r="E144" s="1" t="s">
        <v>4</v>
      </c>
      <c r="F144" s="35">
        <v>102</v>
      </c>
    </row>
    <row r="145" spans="1:6" x14ac:dyDescent="0.25">
      <c r="A145" s="34" t="s">
        <v>11</v>
      </c>
      <c r="B145" s="1" t="s">
        <v>83</v>
      </c>
      <c r="C145" s="1">
        <v>2014</v>
      </c>
      <c r="D145" s="1" t="s">
        <v>0</v>
      </c>
      <c r="E145" s="1" t="s">
        <v>4</v>
      </c>
      <c r="F145" s="35">
        <v>273</v>
      </c>
    </row>
    <row r="146" spans="1:6" x14ac:dyDescent="0.25">
      <c r="A146" s="34" t="s">
        <v>11</v>
      </c>
      <c r="B146" s="1" t="s">
        <v>84</v>
      </c>
      <c r="C146" s="1">
        <v>2014</v>
      </c>
      <c r="D146" s="1" t="s">
        <v>0</v>
      </c>
      <c r="E146" s="1" t="s">
        <v>4</v>
      </c>
      <c r="F146" s="35">
        <v>613</v>
      </c>
    </row>
    <row r="147" spans="1:6" x14ac:dyDescent="0.25">
      <c r="A147" s="34" t="s">
        <v>11</v>
      </c>
      <c r="B147" s="1" t="s">
        <v>85</v>
      </c>
      <c r="C147" s="1">
        <v>2014</v>
      </c>
      <c r="D147" s="1" t="s">
        <v>0</v>
      </c>
      <c r="E147" s="1" t="s">
        <v>4</v>
      </c>
      <c r="F147" s="35">
        <v>156</v>
      </c>
    </row>
    <row r="148" spans="1:6" x14ac:dyDescent="0.25">
      <c r="A148" s="34" t="s">
        <v>11</v>
      </c>
      <c r="B148" s="1" t="s">
        <v>86</v>
      </c>
      <c r="C148" s="1">
        <v>2014</v>
      </c>
      <c r="D148" s="1" t="s">
        <v>0</v>
      </c>
      <c r="E148" s="1" t="s">
        <v>4</v>
      </c>
      <c r="F148" s="35">
        <v>64</v>
      </c>
    </row>
    <row r="149" spans="1:6" x14ac:dyDescent="0.25">
      <c r="A149" s="34" t="s">
        <v>11</v>
      </c>
      <c r="B149" s="1" t="s">
        <v>87</v>
      </c>
      <c r="C149" s="1">
        <v>2014</v>
      </c>
      <c r="D149" s="1" t="s">
        <v>0</v>
      </c>
      <c r="E149" s="1" t="s">
        <v>4</v>
      </c>
      <c r="F149" s="35">
        <v>88</v>
      </c>
    </row>
    <row r="150" spans="1:6" x14ac:dyDescent="0.25">
      <c r="A150" s="34" t="s">
        <v>11</v>
      </c>
      <c r="B150" s="1" t="s">
        <v>75</v>
      </c>
      <c r="C150" s="1">
        <v>2014</v>
      </c>
      <c r="D150" s="1" t="s">
        <v>0</v>
      </c>
      <c r="E150" s="1" t="s">
        <v>4</v>
      </c>
      <c r="F150" s="35">
        <v>109</v>
      </c>
    </row>
    <row r="151" spans="1:6" x14ac:dyDescent="0.25">
      <c r="A151" s="34" t="s">
        <v>11</v>
      </c>
      <c r="B151" s="1" t="s">
        <v>76</v>
      </c>
      <c r="C151" s="1">
        <v>2014</v>
      </c>
      <c r="D151" s="1" t="s">
        <v>0</v>
      </c>
      <c r="E151" s="1" t="s">
        <v>4</v>
      </c>
      <c r="F151" s="35">
        <v>6472</v>
      </c>
    </row>
    <row r="152" spans="1:6" x14ac:dyDescent="0.25">
      <c r="A152" s="34" t="s">
        <v>11</v>
      </c>
      <c r="B152" s="1" t="s">
        <v>77</v>
      </c>
      <c r="C152" s="1">
        <v>2014</v>
      </c>
      <c r="D152" s="1" t="s">
        <v>0</v>
      </c>
      <c r="E152" s="1" t="s">
        <v>4</v>
      </c>
      <c r="F152" s="35">
        <v>3823</v>
      </c>
    </row>
    <row r="153" spans="1:6" x14ac:dyDescent="0.25">
      <c r="A153" s="34" t="s">
        <v>11</v>
      </c>
      <c r="B153" s="1" t="s">
        <v>78</v>
      </c>
      <c r="C153" s="1">
        <v>2014</v>
      </c>
      <c r="D153" s="1" t="s">
        <v>0</v>
      </c>
      <c r="E153" s="1" t="s">
        <v>4</v>
      </c>
      <c r="F153" s="35">
        <v>7</v>
      </c>
    </row>
    <row r="154" spans="1:6" x14ac:dyDescent="0.25">
      <c r="A154" s="34" t="s">
        <v>11</v>
      </c>
      <c r="B154" s="1" t="s">
        <v>79</v>
      </c>
      <c r="C154" s="1">
        <v>2014</v>
      </c>
      <c r="D154" s="1" t="s">
        <v>0</v>
      </c>
      <c r="E154" s="1" t="s">
        <v>4</v>
      </c>
      <c r="F154" s="35">
        <v>275</v>
      </c>
    </row>
    <row r="155" spans="1:6" x14ac:dyDescent="0.25">
      <c r="A155" s="34" t="s">
        <v>11</v>
      </c>
      <c r="B155" s="1" t="s">
        <v>80</v>
      </c>
      <c r="C155" s="1">
        <v>2014</v>
      </c>
      <c r="D155" s="1" t="s">
        <v>0</v>
      </c>
      <c r="E155" s="1" t="s">
        <v>4</v>
      </c>
      <c r="F155" s="35">
        <v>117</v>
      </c>
    </row>
    <row r="156" spans="1:6" x14ac:dyDescent="0.25">
      <c r="A156" s="34" t="s">
        <v>11</v>
      </c>
      <c r="B156" s="1" t="s">
        <v>81</v>
      </c>
      <c r="C156" s="1">
        <v>2014</v>
      </c>
      <c r="D156" s="1" t="s">
        <v>0</v>
      </c>
      <c r="E156" s="1" t="s">
        <v>4</v>
      </c>
      <c r="F156" s="35">
        <v>62</v>
      </c>
    </row>
    <row r="157" spans="1:6" x14ac:dyDescent="0.25">
      <c r="A157" s="34" t="s">
        <v>11</v>
      </c>
      <c r="B157" s="1" t="s">
        <v>82</v>
      </c>
      <c r="C157" s="1">
        <v>2014</v>
      </c>
      <c r="D157" s="1" t="s">
        <v>0</v>
      </c>
      <c r="E157" s="1" t="s">
        <v>4</v>
      </c>
      <c r="F157" s="35">
        <v>14550</v>
      </c>
    </row>
    <row r="158" spans="1:6" x14ac:dyDescent="0.25">
      <c r="A158" s="34" t="s">
        <v>12</v>
      </c>
      <c r="B158" s="1" t="s">
        <v>88</v>
      </c>
      <c r="C158" s="1">
        <v>2014</v>
      </c>
      <c r="D158" s="1" t="s">
        <v>0</v>
      </c>
      <c r="E158" s="1" t="s">
        <v>4</v>
      </c>
      <c r="F158" s="35">
        <v>70</v>
      </c>
    </row>
    <row r="159" spans="1:6" x14ac:dyDescent="0.25">
      <c r="A159" s="34" t="s">
        <v>12</v>
      </c>
      <c r="B159" s="1" t="s">
        <v>89</v>
      </c>
      <c r="C159" s="1">
        <v>2014</v>
      </c>
      <c r="D159" s="1" t="s">
        <v>0</v>
      </c>
      <c r="E159" s="1" t="s">
        <v>4</v>
      </c>
      <c r="F159" s="35">
        <v>416</v>
      </c>
    </row>
    <row r="160" spans="1:6" x14ac:dyDescent="0.25">
      <c r="A160" s="34" t="s">
        <v>12</v>
      </c>
      <c r="B160" s="1" t="s">
        <v>90</v>
      </c>
      <c r="C160" s="1">
        <v>2014</v>
      </c>
      <c r="D160" s="1" t="s">
        <v>0</v>
      </c>
      <c r="E160" s="1" t="s">
        <v>4</v>
      </c>
      <c r="F160" s="35">
        <v>239</v>
      </c>
    </row>
    <row r="161" spans="1:6" x14ac:dyDescent="0.25">
      <c r="A161" s="34" t="s">
        <v>12</v>
      </c>
      <c r="B161" s="1" t="s">
        <v>91</v>
      </c>
      <c r="C161" s="1">
        <v>2014</v>
      </c>
      <c r="D161" s="1" t="s">
        <v>0</v>
      </c>
      <c r="E161" s="1" t="s">
        <v>4</v>
      </c>
      <c r="F161" s="35">
        <v>99</v>
      </c>
    </row>
    <row r="162" spans="1:6" x14ac:dyDescent="0.25">
      <c r="A162" s="34" t="s">
        <v>12</v>
      </c>
      <c r="B162" s="1" t="s">
        <v>92</v>
      </c>
      <c r="C162" s="1">
        <v>2014</v>
      </c>
      <c r="D162" s="1" t="s">
        <v>0</v>
      </c>
      <c r="E162" s="1" t="s">
        <v>4</v>
      </c>
      <c r="F162" s="35">
        <v>2318</v>
      </c>
    </row>
    <row r="163" spans="1:6" x14ac:dyDescent="0.25">
      <c r="A163" s="34" t="s">
        <v>12</v>
      </c>
      <c r="B163" s="1" t="s">
        <v>93</v>
      </c>
      <c r="C163" s="1">
        <v>2014</v>
      </c>
      <c r="D163" s="1" t="s">
        <v>0</v>
      </c>
      <c r="E163" s="1" t="s">
        <v>4</v>
      </c>
      <c r="F163" s="35">
        <v>60</v>
      </c>
    </row>
    <row r="164" spans="1:6" x14ac:dyDescent="0.25">
      <c r="A164" s="34" t="s">
        <v>12</v>
      </c>
      <c r="B164" s="1" t="s">
        <v>94</v>
      </c>
      <c r="C164" s="1">
        <v>2014</v>
      </c>
      <c r="D164" s="1" t="s">
        <v>0</v>
      </c>
      <c r="E164" s="1" t="s">
        <v>4</v>
      </c>
      <c r="F164" s="35">
        <v>228</v>
      </c>
    </row>
    <row r="165" spans="1:6" x14ac:dyDescent="0.25">
      <c r="A165" s="34" t="s">
        <v>12</v>
      </c>
      <c r="B165" s="1" t="s">
        <v>95</v>
      </c>
      <c r="C165" s="1">
        <v>2014</v>
      </c>
      <c r="D165" s="1" t="s">
        <v>0</v>
      </c>
      <c r="E165" s="1" t="s">
        <v>4</v>
      </c>
      <c r="F165" s="35">
        <v>1977</v>
      </c>
    </row>
    <row r="166" spans="1:6" x14ac:dyDescent="0.25">
      <c r="A166" s="34" t="s">
        <v>13</v>
      </c>
      <c r="B166" s="1" t="s">
        <v>96</v>
      </c>
      <c r="C166" s="1">
        <v>2014</v>
      </c>
      <c r="D166" s="1" t="s">
        <v>0</v>
      </c>
      <c r="E166" s="1" t="s">
        <v>4</v>
      </c>
      <c r="F166" s="35">
        <v>17</v>
      </c>
    </row>
    <row r="167" spans="1:6" x14ac:dyDescent="0.25">
      <c r="A167" s="34" t="s">
        <v>13</v>
      </c>
      <c r="B167" s="1" t="s">
        <v>105</v>
      </c>
      <c r="C167" s="1">
        <v>2014</v>
      </c>
      <c r="D167" s="1" t="s">
        <v>0</v>
      </c>
      <c r="E167" s="1" t="s">
        <v>4</v>
      </c>
      <c r="F167" s="35">
        <v>21</v>
      </c>
    </row>
    <row r="168" spans="1:6" x14ac:dyDescent="0.25">
      <c r="A168" s="34" t="s">
        <v>13</v>
      </c>
      <c r="B168" s="1" t="s">
        <v>106</v>
      </c>
      <c r="C168" s="1">
        <v>2014</v>
      </c>
      <c r="D168" s="1" t="s">
        <v>0</v>
      </c>
      <c r="E168" s="1" t="s">
        <v>4</v>
      </c>
      <c r="F168" s="35">
        <v>40</v>
      </c>
    </row>
    <row r="169" spans="1:6" x14ac:dyDescent="0.25">
      <c r="A169" s="34" t="s">
        <v>13</v>
      </c>
      <c r="B169" s="1" t="s">
        <v>97</v>
      </c>
      <c r="C169" s="1">
        <v>2014</v>
      </c>
      <c r="D169" s="1" t="s">
        <v>0</v>
      </c>
      <c r="E169" s="1" t="s">
        <v>4</v>
      </c>
      <c r="F169" s="35">
        <v>185</v>
      </c>
    </row>
    <row r="170" spans="1:6" x14ac:dyDescent="0.25">
      <c r="A170" s="34" t="s">
        <v>13</v>
      </c>
      <c r="B170" s="1" t="s">
        <v>98</v>
      </c>
      <c r="C170" s="1">
        <v>2014</v>
      </c>
      <c r="D170" s="1" t="s">
        <v>0</v>
      </c>
      <c r="E170" s="1" t="s">
        <v>4</v>
      </c>
      <c r="F170" s="35">
        <v>37</v>
      </c>
    </row>
    <row r="171" spans="1:6" x14ac:dyDescent="0.25">
      <c r="A171" s="34" t="s">
        <v>13</v>
      </c>
      <c r="B171" s="1" t="s">
        <v>99</v>
      </c>
      <c r="C171" s="1">
        <v>2014</v>
      </c>
      <c r="D171" s="1" t="s">
        <v>0</v>
      </c>
      <c r="E171" s="1" t="s">
        <v>4</v>
      </c>
      <c r="F171" s="35">
        <v>54</v>
      </c>
    </row>
    <row r="172" spans="1:6" x14ac:dyDescent="0.25">
      <c r="A172" s="34" t="s">
        <v>13</v>
      </c>
      <c r="B172" s="1" t="s">
        <v>100</v>
      </c>
      <c r="C172" s="1">
        <v>2014</v>
      </c>
      <c r="D172" s="1" t="s">
        <v>0</v>
      </c>
      <c r="E172" s="1" t="s">
        <v>4</v>
      </c>
      <c r="F172" s="35">
        <v>23</v>
      </c>
    </row>
    <row r="173" spans="1:6" x14ac:dyDescent="0.25">
      <c r="A173" s="34" t="s">
        <v>13</v>
      </c>
      <c r="B173" s="1" t="s">
        <v>101</v>
      </c>
      <c r="C173" s="1">
        <v>2014</v>
      </c>
      <c r="D173" s="1" t="s">
        <v>0</v>
      </c>
      <c r="E173" s="1" t="s">
        <v>4</v>
      </c>
      <c r="F173" s="35">
        <v>6</v>
      </c>
    </row>
    <row r="174" spans="1:6" x14ac:dyDescent="0.25">
      <c r="A174" s="34" t="s">
        <v>13</v>
      </c>
      <c r="B174" s="1" t="s">
        <v>102</v>
      </c>
      <c r="C174" s="1">
        <v>2014</v>
      </c>
      <c r="D174" s="1" t="s">
        <v>0</v>
      </c>
      <c r="E174" s="1" t="s">
        <v>4</v>
      </c>
      <c r="F174" s="35">
        <v>30</v>
      </c>
    </row>
    <row r="175" spans="1:6" x14ac:dyDescent="0.25">
      <c r="A175" s="34" t="s">
        <v>13</v>
      </c>
      <c r="B175" s="1" t="s">
        <v>103</v>
      </c>
      <c r="C175" s="1">
        <v>2014</v>
      </c>
      <c r="D175" s="1" t="s">
        <v>0</v>
      </c>
      <c r="E175" s="1" t="s">
        <v>4</v>
      </c>
      <c r="F175" s="35">
        <v>325</v>
      </c>
    </row>
    <row r="176" spans="1:6" x14ac:dyDescent="0.25">
      <c r="A176" s="34" t="s">
        <v>13</v>
      </c>
      <c r="B176" s="1" t="s">
        <v>104</v>
      </c>
      <c r="C176" s="1">
        <v>2014</v>
      </c>
      <c r="D176" s="1" t="s">
        <v>0</v>
      </c>
      <c r="E176" s="1" t="s">
        <v>4</v>
      </c>
      <c r="F176" s="35">
        <v>63</v>
      </c>
    </row>
    <row r="177" spans="1:6" x14ac:dyDescent="0.25">
      <c r="A177" s="34" t="s">
        <v>14</v>
      </c>
      <c r="B177" s="1" t="s">
        <v>107</v>
      </c>
      <c r="C177" s="1">
        <v>2014</v>
      </c>
      <c r="D177" s="1" t="s">
        <v>0</v>
      </c>
      <c r="E177" s="1" t="s">
        <v>4</v>
      </c>
      <c r="F177" s="35">
        <v>1593</v>
      </c>
    </row>
    <row r="178" spans="1:6" x14ac:dyDescent="0.25">
      <c r="A178" s="34" t="s">
        <v>14</v>
      </c>
      <c r="B178" s="1" t="s">
        <v>108</v>
      </c>
      <c r="C178" s="1">
        <v>2014</v>
      </c>
      <c r="D178" s="1" t="s">
        <v>0</v>
      </c>
      <c r="E178" s="1" t="s">
        <v>4</v>
      </c>
      <c r="F178" s="35">
        <v>260</v>
      </c>
    </row>
    <row r="179" spans="1:6" x14ac:dyDescent="0.25">
      <c r="A179" s="34" t="s">
        <v>14</v>
      </c>
      <c r="B179" s="1" t="s">
        <v>109</v>
      </c>
      <c r="C179" s="1">
        <v>2014</v>
      </c>
      <c r="D179" s="1" t="s">
        <v>0</v>
      </c>
      <c r="E179" s="1" t="s">
        <v>4</v>
      </c>
      <c r="F179" s="35">
        <v>4586</v>
      </c>
    </row>
    <row r="180" spans="1:6" x14ac:dyDescent="0.25">
      <c r="A180" s="34" t="s">
        <v>14</v>
      </c>
      <c r="B180" s="1" t="s">
        <v>110</v>
      </c>
      <c r="C180" s="1">
        <v>2014</v>
      </c>
      <c r="D180" s="1" t="s">
        <v>0</v>
      </c>
      <c r="E180" s="1" t="s">
        <v>4</v>
      </c>
      <c r="F180" s="35">
        <v>4447</v>
      </c>
    </row>
    <row r="181" spans="1:6" x14ac:dyDescent="0.25">
      <c r="A181" s="34" t="s">
        <v>14</v>
      </c>
      <c r="B181" s="1" t="s">
        <v>111</v>
      </c>
      <c r="C181" s="1">
        <v>2014</v>
      </c>
      <c r="D181" s="1" t="s">
        <v>0</v>
      </c>
      <c r="E181" s="1" t="s">
        <v>4</v>
      </c>
      <c r="F181" s="35">
        <v>8920</v>
      </c>
    </row>
    <row r="182" spans="1:6" x14ac:dyDescent="0.25">
      <c r="A182" s="34" t="s">
        <v>14</v>
      </c>
      <c r="B182" s="1" t="s">
        <v>112</v>
      </c>
      <c r="C182" s="1">
        <v>2014</v>
      </c>
      <c r="D182" s="1" t="s">
        <v>0</v>
      </c>
      <c r="E182" s="1" t="s">
        <v>4</v>
      </c>
      <c r="F182" s="35">
        <v>1823</v>
      </c>
    </row>
    <row r="183" spans="1:6" x14ac:dyDescent="0.25">
      <c r="A183" s="34" t="s">
        <v>15</v>
      </c>
      <c r="B183" s="1" t="s">
        <v>113</v>
      </c>
      <c r="C183" s="1">
        <v>2014</v>
      </c>
      <c r="D183" s="1" t="s">
        <v>0</v>
      </c>
      <c r="E183" s="1" t="s">
        <v>4</v>
      </c>
      <c r="F183" s="35">
        <v>175</v>
      </c>
    </row>
    <row r="184" spans="1:6" x14ac:dyDescent="0.25">
      <c r="A184" s="34" t="s">
        <v>15</v>
      </c>
      <c r="B184" s="1" t="s">
        <v>114</v>
      </c>
      <c r="C184" s="1">
        <v>2014</v>
      </c>
      <c r="D184" s="1" t="s">
        <v>0</v>
      </c>
      <c r="E184" s="1" t="s">
        <v>4</v>
      </c>
      <c r="F184" s="35">
        <v>272</v>
      </c>
    </row>
    <row r="185" spans="1:6" x14ac:dyDescent="0.25">
      <c r="A185" s="34" t="s">
        <v>15</v>
      </c>
      <c r="B185" s="1" t="s">
        <v>115</v>
      </c>
      <c r="C185" s="1">
        <v>2014</v>
      </c>
      <c r="D185" s="1" t="s">
        <v>0</v>
      </c>
      <c r="E185" s="1" t="s">
        <v>4</v>
      </c>
      <c r="F185" s="35">
        <v>249</v>
      </c>
    </row>
    <row r="186" spans="1:6" x14ac:dyDescent="0.25">
      <c r="A186" s="34" t="s">
        <v>6</v>
      </c>
      <c r="B186" s="1" t="s">
        <v>24</v>
      </c>
      <c r="C186" s="1">
        <v>2014</v>
      </c>
      <c r="D186" s="1" t="s">
        <v>1</v>
      </c>
      <c r="E186" s="1" t="s">
        <v>5</v>
      </c>
      <c r="F186" s="35">
        <v>48</v>
      </c>
    </row>
    <row r="187" spans="1:6" x14ac:dyDescent="0.25">
      <c r="A187" s="34" t="s">
        <v>6</v>
      </c>
      <c r="B187" s="1" t="s">
        <v>25</v>
      </c>
      <c r="C187" s="1">
        <v>2014</v>
      </c>
      <c r="D187" s="1" t="s">
        <v>1</v>
      </c>
      <c r="E187" s="1" t="s">
        <v>5</v>
      </c>
      <c r="F187" s="35">
        <v>764</v>
      </c>
    </row>
    <row r="188" spans="1:6" x14ac:dyDescent="0.25">
      <c r="A188" s="34" t="s">
        <v>6</v>
      </c>
      <c r="B188" s="1" t="s">
        <v>26</v>
      </c>
      <c r="C188" s="1">
        <v>2014</v>
      </c>
      <c r="D188" s="1" t="s">
        <v>1</v>
      </c>
      <c r="E188" s="1" t="s">
        <v>5</v>
      </c>
      <c r="F188" s="35">
        <v>18410</v>
      </c>
    </row>
    <row r="189" spans="1:6" x14ac:dyDescent="0.25">
      <c r="A189" s="34" t="s">
        <v>6</v>
      </c>
      <c r="B189" s="1" t="s">
        <v>27</v>
      </c>
      <c r="C189" s="1">
        <v>2014</v>
      </c>
      <c r="D189" s="1" t="s">
        <v>1</v>
      </c>
      <c r="E189" s="1" t="s">
        <v>5</v>
      </c>
      <c r="F189" s="35">
        <v>16327</v>
      </c>
    </row>
    <row r="190" spans="1:6" x14ac:dyDescent="0.25">
      <c r="A190" s="34" t="s">
        <v>7</v>
      </c>
      <c r="B190" s="1" t="s">
        <v>28</v>
      </c>
      <c r="C190" s="1">
        <v>2014</v>
      </c>
      <c r="D190" s="1" t="s">
        <v>1</v>
      </c>
      <c r="E190" s="1" t="s">
        <v>5</v>
      </c>
      <c r="F190" s="35">
        <v>5794</v>
      </c>
    </row>
    <row r="191" spans="1:6" x14ac:dyDescent="0.25">
      <c r="A191" s="34" t="s">
        <v>7</v>
      </c>
      <c r="B191" s="1" t="s">
        <v>29</v>
      </c>
      <c r="C191" s="1">
        <v>2014</v>
      </c>
      <c r="D191" s="1" t="s">
        <v>1</v>
      </c>
      <c r="E191" s="1" t="s">
        <v>5</v>
      </c>
      <c r="F191" s="35">
        <v>7</v>
      </c>
    </row>
    <row r="192" spans="1:6" x14ac:dyDescent="0.25">
      <c r="A192" s="34" t="s">
        <v>7</v>
      </c>
      <c r="B192" s="1" t="s">
        <v>30</v>
      </c>
      <c r="C192" s="1">
        <v>2014</v>
      </c>
      <c r="D192" s="1" t="s">
        <v>1</v>
      </c>
      <c r="E192" s="1" t="s">
        <v>5</v>
      </c>
      <c r="F192" s="35">
        <v>18</v>
      </c>
    </row>
    <row r="193" spans="1:6" x14ac:dyDescent="0.25">
      <c r="A193" s="34" t="s">
        <v>8</v>
      </c>
      <c r="B193" s="1" t="s">
        <v>31</v>
      </c>
      <c r="C193" s="1">
        <v>2014</v>
      </c>
      <c r="D193" s="1" t="s">
        <v>1</v>
      </c>
      <c r="E193" s="1" t="s">
        <v>5</v>
      </c>
      <c r="F193" s="35">
        <v>483</v>
      </c>
    </row>
    <row r="194" spans="1:6" x14ac:dyDescent="0.25">
      <c r="A194" s="34" t="s">
        <v>8</v>
      </c>
      <c r="B194" s="1" t="s">
        <v>32</v>
      </c>
      <c r="C194" s="1">
        <v>2014</v>
      </c>
      <c r="D194" s="1" t="s">
        <v>1</v>
      </c>
      <c r="E194" s="1" t="s">
        <v>5</v>
      </c>
      <c r="F194" s="35">
        <v>156</v>
      </c>
    </row>
    <row r="195" spans="1:6" x14ac:dyDescent="0.25">
      <c r="A195" s="34" t="s">
        <v>9</v>
      </c>
      <c r="B195" s="1" t="s">
        <v>33</v>
      </c>
      <c r="C195" s="1">
        <v>2014</v>
      </c>
      <c r="D195" s="1" t="s">
        <v>1</v>
      </c>
      <c r="E195" s="1" t="s">
        <v>5</v>
      </c>
      <c r="F195" s="35">
        <v>19</v>
      </c>
    </row>
    <row r="196" spans="1:6" x14ac:dyDescent="0.25">
      <c r="A196" s="34" t="s">
        <v>9</v>
      </c>
      <c r="B196" s="1" t="s">
        <v>42</v>
      </c>
      <c r="C196" s="1">
        <v>2014</v>
      </c>
      <c r="D196" s="1" t="s">
        <v>1</v>
      </c>
      <c r="E196" s="1" t="s">
        <v>5</v>
      </c>
      <c r="F196" s="35">
        <v>13</v>
      </c>
    </row>
    <row r="197" spans="1:6" x14ac:dyDescent="0.25">
      <c r="A197" s="34" t="s">
        <v>9</v>
      </c>
      <c r="B197" s="1" t="s">
        <v>43</v>
      </c>
      <c r="C197" s="1">
        <v>2014</v>
      </c>
      <c r="D197" s="1" t="s">
        <v>1</v>
      </c>
      <c r="E197" s="1" t="s">
        <v>5</v>
      </c>
      <c r="F197" s="35">
        <v>19</v>
      </c>
    </row>
    <row r="198" spans="1:6" x14ac:dyDescent="0.25">
      <c r="A198" s="34" t="s">
        <v>9</v>
      </c>
      <c r="B198" s="1" t="s">
        <v>44</v>
      </c>
      <c r="C198" s="1">
        <v>2014</v>
      </c>
      <c r="D198" s="1" t="s">
        <v>1</v>
      </c>
      <c r="E198" s="1" t="s">
        <v>5</v>
      </c>
      <c r="F198" s="35">
        <v>6</v>
      </c>
    </row>
    <row r="199" spans="1:6" x14ac:dyDescent="0.25">
      <c r="A199" s="34" t="s">
        <v>9</v>
      </c>
      <c r="B199" s="1" t="s">
        <v>45</v>
      </c>
      <c r="C199" s="1">
        <v>2014</v>
      </c>
      <c r="D199" s="1" t="s">
        <v>1</v>
      </c>
      <c r="E199" s="1" t="s">
        <v>5</v>
      </c>
      <c r="F199" s="35">
        <v>1206</v>
      </c>
    </row>
    <row r="200" spans="1:6" x14ac:dyDescent="0.25">
      <c r="A200" s="34" t="s">
        <v>9</v>
      </c>
      <c r="B200" s="1" t="s">
        <v>46</v>
      </c>
      <c r="C200" s="1">
        <v>2014</v>
      </c>
      <c r="D200" s="1" t="s">
        <v>1</v>
      </c>
      <c r="E200" s="1" t="s">
        <v>5</v>
      </c>
      <c r="F200" s="35">
        <v>10</v>
      </c>
    </row>
    <row r="201" spans="1:6" x14ac:dyDescent="0.25">
      <c r="A201" s="34" t="s">
        <v>9</v>
      </c>
      <c r="B201" s="1" t="s">
        <v>47</v>
      </c>
      <c r="C201" s="1">
        <v>2014</v>
      </c>
      <c r="D201" s="1" t="s">
        <v>1</v>
      </c>
      <c r="E201" s="1" t="s">
        <v>5</v>
      </c>
      <c r="F201" s="35">
        <v>6</v>
      </c>
    </row>
    <row r="202" spans="1:6" x14ac:dyDescent="0.25">
      <c r="A202" s="34" t="s">
        <v>9</v>
      </c>
      <c r="B202" s="1" t="s">
        <v>48</v>
      </c>
      <c r="C202" s="1">
        <v>2014</v>
      </c>
      <c r="D202" s="1" t="s">
        <v>1</v>
      </c>
      <c r="E202" s="1" t="s">
        <v>5</v>
      </c>
      <c r="F202" s="35">
        <v>1718</v>
      </c>
    </row>
    <row r="203" spans="1:6" x14ac:dyDescent="0.25">
      <c r="A203" s="34" t="s">
        <v>9</v>
      </c>
      <c r="B203" s="1" t="s">
        <v>49</v>
      </c>
      <c r="C203" s="1">
        <v>2014</v>
      </c>
      <c r="D203" s="1" t="s">
        <v>1</v>
      </c>
      <c r="E203" s="1" t="s">
        <v>5</v>
      </c>
      <c r="F203" s="35">
        <v>5526</v>
      </c>
    </row>
    <row r="204" spans="1:6" x14ac:dyDescent="0.25">
      <c r="A204" s="34" t="s">
        <v>9</v>
      </c>
      <c r="B204" s="1" t="s">
        <v>50</v>
      </c>
      <c r="C204" s="1">
        <v>2014</v>
      </c>
      <c r="D204" s="1" t="s">
        <v>1</v>
      </c>
      <c r="E204" s="1" t="s">
        <v>5</v>
      </c>
      <c r="F204" s="35">
        <v>2123</v>
      </c>
    </row>
    <row r="205" spans="1:6" x14ac:dyDescent="0.25">
      <c r="A205" s="34" t="s">
        <v>9</v>
      </c>
      <c r="B205" s="1" t="s">
        <v>51</v>
      </c>
      <c r="C205" s="1">
        <v>2014</v>
      </c>
      <c r="D205" s="1" t="s">
        <v>1</v>
      </c>
      <c r="E205" s="1" t="s">
        <v>5</v>
      </c>
      <c r="F205" s="35">
        <v>305</v>
      </c>
    </row>
    <row r="206" spans="1:6" x14ac:dyDescent="0.25">
      <c r="A206" s="34" t="s">
        <v>9</v>
      </c>
      <c r="B206" s="1" t="s">
        <v>34</v>
      </c>
      <c r="C206" s="1">
        <v>2014</v>
      </c>
      <c r="D206" s="1" t="s">
        <v>1</v>
      </c>
      <c r="E206" s="1" t="s">
        <v>5</v>
      </c>
      <c r="F206" s="35">
        <v>311</v>
      </c>
    </row>
    <row r="207" spans="1:6" x14ac:dyDescent="0.25">
      <c r="A207" s="34" t="s">
        <v>9</v>
      </c>
      <c r="B207" s="1" t="s">
        <v>52</v>
      </c>
      <c r="C207" s="1">
        <v>2014</v>
      </c>
      <c r="D207" s="1" t="s">
        <v>1</v>
      </c>
      <c r="E207" s="1" t="s">
        <v>5</v>
      </c>
      <c r="F207" s="35">
        <v>5</v>
      </c>
    </row>
    <row r="208" spans="1:6" x14ac:dyDescent="0.25">
      <c r="A208" s="34" t="s">
        <v>9</v>
      </c>
      <c r="B208" s="1" t="s">
        <v>53</v>
      </c>
      <c r="C208" s="1">
        <v>2014</v>
      </c>
      <c r="D208" s="1" t="s">
        <v>1</v>
      </c>
      <c r="E208" s="1" t="s">
        <v>5</v>
      </c>
      <c r="F208" s="35">
        <v>1370</v>
      </c>
    </row>
    <row r="209" spans="1:6" x14ac:dyDescent="0.25">
      <c r="A209" s="34" t="s">
        <v>9</v>
      </c>
      <c r="B209" s="1" t="s">
        <v>54</v>
      </c>
      <c r="C209" s="1">
        <v>2014</v>
      </c>
      <c r="D209" s="1" t="s">
        <v>1</v>
      </c>
      <c r="E209" s="1" t="s">
        <v>5</v>
      </c>
      <c r="F209" s="35">
        <v>66</v>
      </c>
    </row>
    <row r="210" spans="1:6" x14ac:dyDescent="0.25">
      <c r="A210" s="34" t="s">
        <v>9</v>
      </c>
      <c r="B210" s="1" t="s">
        <v>55</v>
      </c>
      <c r="C210" s="1">
        <v>2014</v>
      </c>
      <c r="D210" s="1" t="s">
        <v>1</v>
      </c>
      <c r="E210" s="1" t="s">
        <v>5</v>
      </c>
      <c r="F210" s="35">
        <v>1419</v>
      </c>
    </row>
    <row r="211" spans="1:6" x14ac:dyDescent="0.25">
      <c r="A211" s="34" t="s">
        <v>9</v>
      </c>
      <c r="B211" s="1" t="s">
        <v>56</v>
      </c>
      <c r="C211" s="1">
        <v>2014</v>
      </c>
      <c r="D211" s="1" t="s">
        <v>1</v>
      </c>
      <c r="E211" s="1" t="s">
        <v>5</v>
      </c>
      <c r="F211" s="35">
        <v>1307</v>
      </c>
    </row>
    <row r="212" spans="1:6" x14ac:dyDescent="0.25">
      <c r="A212" s="34" t="s">
        <v>9</v>
      </c>
      <c r="B212" s="1" t="s">
        <v>57</v>
      </c>
      <c r="C212" s="1">
        <v>2014</v>
      </c>
      <c r="D212" s="1" t="s">
        <v>1</v>
      </c>
      <c r="E212" s="1" t="s">
        <v>5</v>
      </c>
      <c r="F212" s="35">
        <v>2076</v>
      </c>
    </row>
    <row r="213" spans="1:6" x14ac:dyDescent="0.25">
      <c r="A213" s="34" t="s">
        <v>9</v>
      </c>
      <c r="B213" s="1" t="s">
        <v>58</v>
      </c>
      <c r="C213" s="1">
        <v>2014</v>
      </c>
      <c r="D213" s="1" t="s">
        <v>1</v>
      </c>
      <c r="E213" s="1" t="s">
        <v>5</v>
      </c>
      <c r="F213" s="35">
        <v>2808</v>
      </c>
    </row>
    <row r="214" spans="1:6" x14ac:dyDescent="0.25">
      <c r="A214" s="34" t="s">
        <v>9</v>
      </c>
      <c r="B214" s="1" t="s">
        <v>59</v>
      </c>
      <c r="C214" s="1">
        <v>2014</v>
      </c>
      <c r="D214" s="1" t="s">
        <v>1</v>
      </c>
      <c r="E214" s="1" t="s">
        <v>5</v>
      </c>
      <c r="F214" s="35">
        <v>2915</v>
      </c>
    </row>
    <row r="215" spans="1:6" x14ac:dyDescent="0.25">
      <c r="A215" s="34" t="s">
        <v>9</v>
      </c>
      <c r="B215" s="1" t="s">
        <v>60</v>
      </c>
      <c r="C215" s="1">
        <v>2014</v>
      </c>
      <c r="D215" s="1" t="s">
        <v>1</v>
      </c>
      <c r="E215" s="1" t="s">
        <v>5</v>
      </c>
      <c r="F215" s="35">
        <v>2403</v>
      </c>
    </row>
    <row r="216" spans="1:6" x14ac:dyDescent="0.25">
      <c r="A216" s="34" t="s">
        <v>9</v>
      </c>
      <c r="B216" s="1" t="s">
        <v>61</v>
      </c>
      <c r="C216" s="1">
        <v>2014</v>
      </c>
      <c r="D216" s="1" t="s">
        <v>1</v>
      </c>
      <c r="E216" s="1" t="s">
        <v>5</v>
      </c>
      <c r="F216" s="35">
        <v>1037</v>
      </c>
    </row>
    <row r="217" spans="1:6" x14ac:dyDescent="0.25">
      <c r="A217" s="34" t="s">
        <v>9</v>
      </c>
      <c r="B217" s="1" t="s">
        <v>35</v>
      </c>
      <c r="C217" s="1">
        <v>2014</v>
      </c>
      <c r="D217" s="1" t="s">
        <v>1</v>
      </c>
      <c r="E217" s="1" t="s">
        <v>5</v>
      </c>
      <c r="F217" s="35">
        <v>161</v>
      </c>
    </row>
    <row r="218" spans="1:6" x14ac:dyDescent="0.25">
      <c r="A218" s="34" t="s">
        <v>9</v>
      </c>
      <c r="B218" s="1" t="s">
        <v>62</v>
      </c>
      <c r="C218" s="1">
        <v>2014</v>
      </c>
      <c r="D218" s="1" t="s">
        <v>1</v>
      </c>
      <c r="E218" s="1" t="s">
        <v>5</v>
      </c>
      <c r="F218" s="35">
        <v>1561</v>
      </c>
    </row>
    <row r="219" spans="1:6" x14ac:dyDescent="0.25">
      <c r="A219" s="34" t="s">
        <v>9</v>
      </c>
      <c r="B219" s="1" t="s">
        <v>63</v>
      </c>
      <c r="C219" s="1">
        <v>2014</v>
      </c>
      <c r="D219" s="1" t="s">
        <v>1</v>
      </c>
      <c r="E219" s="1" t="s">
        <v>5</v>
      </c>
      <c r="F219" s="35">
        <v>1974</v>
      </c>
    </row>
    <row r="220" spans="1:6" x14ac:dyDescent="0.25">
      <c r="A220" s="34" t="s">
        <v>9</v>
      </c>
      <c r="B220" s="1" t="s">
        <v>64</v>
      </c>
      <c r="C220" s="1">
        <v>2014</v>
      </c>
      <c r="D220" s="1" t="s">
        <v>1</v>
      </c>
      <c r="E220" s="1" t="s">
        <v>5</v>
      </c>
      <c r="F220" s="35">
        <v>1703</v>
      </c>
    </row>
    <row r="221" spans="1:6" x14ac:dyDescent="0.25">
      <c r="A221" s="34" t="s">
        <v>9</v>
      </c>
      <c r="B221" s="1" t="s">
        <v>65</v>
      </c>
      <c r="C221" s="1">
        <v>2014</v>
      </c>
      <c r="D221" s="1" t="s">
        <v>1</v>
      </c>
      <c r="E221" s="1" t="s">
        <v>5</v>
      </c>
      <c r="F221" s="35">
        <v>2264</v>
      </c>
    </row>
    <row r="222" spans="1:6" x14ac:dyDescent="0.25">
      <c r="A222" s="34" t="s">
        <v>9</v>
      </c>
      <c r="B222" s="1" t="s">
        <v>36</v>
      </c>
      <c r="C222" s="1">
        <v>2014</v>
      </c>
      <c r="D222" s="1" t="s">
        <v>1</v>
      </c>
      <c r="E222" s="1" t="s">
        <v>5</v>
      </c>
      <c r="F222" s="35">
        <v>6</v>
      </c>
    </row>
    <row r="223" spans="1:6" x14ac:dyDescent="0.25">
      <c r="A223" s="34" t="s">
        <v>9</v>
      </c>
      <c r="B223" s="1" t="s">
        <v>37</v>
      </c>
      <c r="C223" s="1">
        <v>2014</v>
      </c>
      <c r="D223" s="1" t="s">
        <v>1</v>
      </c>
      <c r="E223" s="1" t="s">
        <v>5</v>
      </c>
      <c r="F223" s="35">
        <v>46</v>
      </c>
    </row>
    <row r="224" spans="1:6" x14ac:dyDescent="0.25">
      <c r="A224" s="34" t="s">
        <v>9</v>
      </c>
      <c r="B224" s="1" t="s">
        <v>38</v>
      </c>
      <c r="C224" s="1">
        <v>2014</v>
      </c>
      <c r="D224" s="1" t="s">
        <v>1</v>
      </c>
      <c r="E224" s="1" t="s">
        <v>5</v>
      </c>
      <c r="F224" s="35">
        <v>1987</v>
      </c>
    </row>
    <row r="225" spans="1:6" x14ac:dyDescent="0.25">
      <c r="A225" s="34" t="s">
        <v>9</v>
      </c>
      <c r="B225" s="1" t="s">
        <v>39</v>
      </c>
      <c r="C225" s="1">
        <v>2014</v>
      </c>
      <c r="D225" s="1" t="s">
        <v>1</v>
      </c>
      <c r="E225" s="1" t="s">
        <v>5</v>
      </c>
      <c r="F225" s="35">
        <v>11</v>
      </c>
    </row>
    <row r="226" spans="1:6" x14ac:dyDescent="0.25">
      <c r="A226" s="34" t="s">
        <v>9</v>
      </c>
      <c r="B226" s="1" t="s">
        <v>40</v>
      </c>
      <c r="C226" s="1">
        <v>2014</v>
      </c>
      <c r="D226" s="1" t="s">
        <v>1</v>
      </c>
      <c r="E226" s="1" t="s">
        <v>5</v>
      </c>
      <c r="F226" s="35">
        <v>9</v>
      </c>
    </row>
    <row r="227" spans="1:6" x14ac:dyDescent="0.25">
      <c r="A227" s="34" t="s">
        <v>9</v>
      </c>
      <c r="B227" s="1" t="s">
        <v>41</v>
      </c>
      <c r="C227" s="1">
        <v>2014</v>
      </c>
      <c r="D227" s="1" t="s">
        <v>1</v>
      </c>
      <c r="E227" s="1" t="s">
        <v>5</v>
      </c>
      <c r="F227" s="35">
        <v>169</v>
      </c>
    </row>
    <row r="228" spans="1:6" x14ac:dyDescent="0.25">
      <c r="A228" s="34" t="s">
        <v>10</v>
      </c>
      <c r="B228" s="1" t="s">
        <v>66</v>
      </c>
      <c r="C228" s="1">
        <v>2014</v>
      </c>
      <c r="D228" s="1" t="s">
        <v>1</v>
      </c>
      <c r="E228" s="1" t="s">
        <v>5</v>
      </c>
      <c r="F228" s="35">
        <v>461</v>
      </c>
    </row>
    <row r="229" spans="1:6" x14ac:dyDescent="0.25">
      <c r="A229" s="34" t="s">
        <v>10</v>
      </c>
      <c r="B229" s="1" t="s">
        <v>67</v>
      </c>
      <c r="C229" s="1">
        <v>2014</v>
      </c>
      <c r="D229" s="1" t="s">
        <v>1</v>
      </c>
      <c r="E229" s="1" t="s">
        <v>5</v>
      </c>
      <c r="F229" s="35">
        <v>17</v>
      </c>
    </row>
    <row r="230" spans="1:6" x14ac:dyDescent="0.25">
      <c r="A230" s="34" t="s">
        <v>10</v>
      </c>
      <c r="B230" s="1" t="s">
        <v>68</v>
      </c>
      <c r="C230" s="1">
        <v>2014</v>
      </c>
      <c r="D230" s="1" t="s">
        <v>1</v>
      </c>
      <c r="E230" s="1" t="s">
        <v>5</v>
      </c>
      <c r="F230" s="35">
        <v>55</v>
      </c>
    </row>
    <row r="231" spans="1:6" x14ac:dyDescent="0.25">
      <c r="A231" s="34" t="s">
        <v>10</v>
      </c>
      <c r="B231" s="1" t="s">
        <v>69</v>
      </c>
      <c r="C231" s="1">
        <v>2014</v>
      </c>
      <c r="D231" s="1" t="s">
        <v>1</v>
      </c>
      <c r="E231" s="1" t="s">
        <v>5</v>
      </c>
      <c r="F231" s="35">
        <v>8</v>
      </c>
    </row>
    <row r="232" spans="1:6" x14ac:dyDescent="0.25">
      <c r="A232" s="34" t="s">
        <v>10</v>
      </c>
      <c r="B232" s="1" t="s">
        <v>70</v>
      </c>
      <c r="C232" s="1">
        <v>2014</v>
      </c>
      <c r="D232" s="1" t="s">
        <v>1</v>
      </c>
      <c r="E232" s="1" t="s">
        <v>5</v>
      </c>
      <c r="F232" s="35">
        <v>142</v>
      </c>
    </row>
    <row r="233" spans="1:6" x14ac:dyDescent="0.25">
      <c r="A233" s="34" t="s">
        <v>10</v>
      </c>
      <c r="B233" s="1" t="s">
        <v>71</v>
      </c>
      <c r="C233" s="1">
        <v>2014</v>
      </c>
      <c r="D233" s="1" t="s">
        <v>1</v>
      </c>
      <c r="E233" s="1" t="s">
        <v>5</v>
      </c>
      <c r="F233" s="35">
        <v>13</v>
      </c>
    </row>
    <row r="234" spans="1:6" x14ac:dyDescent="0.25">
      <c r="A234" s="34" t="s">
        <v>10</v>
      </c>
      <c r="B234" s="1" t="s">
        <v>72</v>
      </c>
      <c r="C234" s="1">
        <v>2014</v>
      </c>
      <c r="D234" s="1" t="s">
        <v>1</v>
      </c>
      <c r="E234" s="1" t="s">
        <v>5</v>
      </c>
      <c r="F234" s="35">
        <v>2055</v>
      </c>
    </row>
    <row r="235" spans="1:6" x14ac:dyDescent="0.25">
      <c r="A235" s="34" t="s">
        <v>10</v>
      </c>
      <c r="B235" s="1" t="s">
        <v>73</v>
      </c>
      <c r="C235" s="1">
        <v>2014</v>
      </c>
      <c r="D235" s="1" t="s">
        <v>1</v>
      </c>
      <c r="E235" s="1" t="s">
        <v>5</v>
      </c>
      <c r="F235" s="35">
        <v>37</v>
      </c>
    </row>
    <row r="236" spans="1:6" x14ac:dyDescent="0.25">
      <c r="A236" s="34" t="s">
        <v>11</v>
      </c>
      <c r="B236" s="1" t="s">
        <v>74</v>
      </c>
      <c r="C236" s="1">
        <v>2014</v>
      </c>
      <c r="D236" s="1" t="s">
        <v>1</v>
      </c>
      <c r="E236" s="1" t="s">
        <v>5</v>
      </c>
      <c r="F236" s="35">
        <v>54</v>
      </c>
    </row>
    <row r="237" spans="1:6" x14ac:dyDescent="0.25">
      <c r="A237" s="34" t="s">
        <v>11</v>
      </c>
      <c r="B237" s="1" t="s">
        <v>83</v>
      </c>
      <c r="C237" s="1">
        <v>2014</v>
      </c>
      <c r="D237" s="1" t="s">
        <v>1</v>
      </c>
      <c r="E237" s="1" t="s">
        <v>5</v>
      </c>
      <c r="F237" s="35">
        <v>92</v>
      </c>
    </row>
    <row r="238" spans="1:6" x14ac:dyDescent="0.25">
      <c r="A238" s="34" t="s">
        <v>11</v>
      </c>
      <c r="B238" s="1" t="s">
        <v>84</v>
      </c>
      <c r="C238" s="1">
        <v>2014</v>
      </c>
      <c r="D238" s="1" t="s">
        <v>1</v>
      </c>
      <c r="E238" s="1" t="s">
        <v>5</v>
      </c>
      <c r="F238" s="35">
        <v>60</v>
      </c>
    </row>
    <row r="239" spans="1:6" x14ac:dyDescent="0.25">
      <c r="A239" s="34" t="s">
        <v>11</v>
      </c>
      <c r="B239" s="1" t="s">
        <v>85</v>
      </c>
      <c r="C239" s="1">
        <v>2014</v>
      </c>
      <c r="D239" s="1" t="s">
        <v>1</v>
      </c>
      <c r="E239" s="1" t="s">
        <v>5</v>
      </c>
      <c r="F239" s="35">
        <v>18</v>
      </c>
    </row>
    <row r="240" spans="1:6" x14ac:dyDescent="0.25">
      <c r="A240" s="34" t="s">
        <v>11</v>
      </c>
      <c r="B240" s="1" t="s">
        <v>86</v>
      </c>
      <c r="C240" s="1">
        <v>2014</v>
      </c>
      <c r="D240" s="1" t="s">
        <v>1</v>
      </c>
      <c r="E240" s="1" t="s">
        <v>5</v>
      </c>
      <c r="F240" s="35">
        <v>15</v>
      </c>
    </row>
    <row r="241" spans="1:6" x14ac:dyDescent="0.25">
      <c r="A241" s="34" t="s">
        <v>11</v>
      </c>
      <c r="B241" s="1" t="s">
        <v>87</v>
      </c>
      <c r="C241" s="1">
        <v>2014</v>
      </c>
      <c r="D241" s="1" t="s">
        <v>1</v>
      </c>
      <c r="E241" s="1" t="s">
        <v>5</v>
      </c>
      <c r="F241" s="35">
        <v>28</v>
      </c>
    </row>
    <row r="242" spans="1:6" x14ac:dyDescent="0.25">
      <c r="A242" s="34" t="s">
        <v>11</v>
      </c>
      <c r="B242" s="1" t="s">
        <v>75</v>
      </c>
      <c r="C242" s="1">
        <v>2014</v>
      </c>
      <c r="D242" s="1" t="s">
        <v>1</v>
      </c>
      <c r="E242" s="1" t="s">
        <v>5</v>
      </c>
      <c r="F242" s="35">
        <v>64</v>
      </c>
    </row>
    <row r="243" spans="1:6" x14ac:dyDescent="0.25">
      <c r="A243" s="34" t="s">
        <v>11</v>
      </c>
      <c r="B243" s="1" t="s">
        <v>76</v>
      </c>
      <c r="C243" s="1">
        <v>2014</v>
      </c>
      <c r="D243" s="1" t="s">
        <v>1</v>
      </c>
      <c r="E243" s="1" t="s">
        <v>5</v>
      </c>
      <c r="F243" s="35">
        <v>1142</v>
      </c>
    </row>
    <row r="244" spans="1:6" x14ac:dyDescent="0.25">
      <c r="A244" s="34" t="s">
        <v>11</v>
      </c>
      <c r="B244" s="1" t="s">
        <v>77</v>
      </c>
      <c r="C244" s="1">
        <v>2014</v>
      </c>
      <c r="D244" s="1" t="s">
        <v>1</v>
      </c>
      <c r="E244" s="1" t="s">
        <v>5</v>
      </c>
      <c r="F244" s="35">
        <v>44</v>
      </c>
    </row>
    <row r="245" spans="1:6" x14ac:dyDescent="0.25">
      <c r="A245" s="34" t="s">
        <v>11</v>
      </c>
      <c r="B245" s="1" t="s">
        <v>78</v>
      </c>
      <c r="C245" s="1">
        <v>2014</v>
      </c>
      <c r="D245" s="1" t="s">
        <v>1</v>
      </c>
      <c r="E245" s="1" t="s">
        <v>5</v>
      </c>
      <c r="F245" s="35">
        <v>6</v>
      </c>
    </row>
    <row r="246" spans="1:6" x14ac:dyDescent="0.25">
      <c r="A246" s="34" t="s">
        <v>11</v>
      </c>
      <c r="B246" s="1" t="s">
        <v>79</v>
      </c>
      <c r="C246" s="1">
        <v>2014</v>
      </c>
      <c r="D246" s="1" t="s">
        <v>1</v>
      </c>
      <c r="E246" s="1" t="s">
        <v>5</v>
      </c>
      <c r="F246" s="35">
        <v>240</v>
      </c>
    </row>
    <row r="247" spans="1:6" x14ac:dyDescent="0.25">
      <c r="A247" s="34" t="s">
        <v>11</v>
      </c>
      <c r="B247" s="1" t="s">
        <v>80</v>
      </c>
      <c r="C247" s="1">
        <v>2014</v>
      </c>
      <c r="D247" s="1" t="s">
        <v>1</v>
      </c>
      <c r="E247" s="1" t="s">
        <v>5</v>
      </c>
      <c r="F247" s="35">
        <v>51</v>
      </c>
    </row>
    <row r="248" spans="1:6" x14ac:dyDescent="0.25">
      <c r="A248" s="34" t="s">
        <v>11</v>
      </c>
      <c r="B248" s="1" t="s">
        <v>81</v>
      </c>
      <c r="C248" s="1">
        <v>2014</v>
      </c>
      <c r="D248" s="1" t="s">
        <v>1</v>
      </c>
      <c r="E248" s="1" t="s">
        <v>5</v>
      </c>
      <c r="F248" s="35">
        <v>27</v>
      </c>
    </row>
    <row r="249" spans="1:6" x14ac:dyDescent="0.25">
      <c r="A249" s="34" t="s">
        <v>11</v>
      </c>
      <c r="B249" s="1" t="s">
        <v>82</v>
      </c>
      <c r="C249" s="1">
        <v>2014</v>
      </c>
      <c r="D249" s="1" t="s">
        <v>1</v>
      </c>
      <c r="E249" s="1" t="s">
        <v>5</v>
      </c>
      <c r="F249" s="35">
        <v>1688</v>
      </c>
    </row>
    <row r="250" spans="1:6" x14ac:dyDescent="0.25">
      <c r="A250" s="34" t="s">
        <v>12</v>
      </c>
      <c r="B250" s="1" t="s">
        <v>88</v>
      </c>
      <c r="C250" s="1">
        <v>2014</v>
      </c>
      <c r="D250" s="1" t="s">
        <v>1</v>
      </c>
      <c r="E250" s="1" t="s">
        <v>5</v>
      </c>
      <c r="F250" s="35">
        <v>52</v>
      </c>
    </row>
    <row r="251" spans="1:6" x14ac:dyDescent="0.25">
      <c r="A251" s="34" t="s">
        <v>12</v>
      </c>
      <c r="B251" s="1" t="s">
        <v>89</v>
      </c>
      <c r="C251" s="1">
        <v>2014</v>
      </c>
      <c r="D251" s="1" t="s">
        <v>1</v>
      </c>
      <c r="E251" s="1" t="s">
        <v>5</v>
      </c>
      <c r="F251" s="35">
        <v>98</v>
      </c>
    </row>
    <row r="252" spans="1:6" x14ac:dyDescent="0.25">
      <c r="A252" s="34" t="s">
        <v>12</v>
      </c>
      <c r="B252" s="1" t="s">
        <v>90</v>
      </c>
      <c r="C252" s="1">
        <v>2014</v>
      </c>
      <c r="D252" s="1" t="s">
        <v>1</v>
      </c>
      <c r="E252" s="1" t="s">
        <v>5</v>
      </c>
      <c r="F252" s="35">
        <v>80</v>
      </c>
    </row>
    <row r="253" spans="1:6" x14ac:dyDescent="0.25">
      <c r="A253" s="34" t="s">
        <v>12</v>
      </c>
      <c r="B253" s="1" t="s">
        <v>91</v>
      </c>
      <c r="C253" s="1">
        <v>2014</v>
      </c>
      <c r="D253" s="1" t="s">
        <v>1</v>
      </c>
      <c r="E253" s="1" t="s">
        <v>5</v>
      </c>
      <c r="F253" s="35">
        <v>10</v>
      </c>
    </row>
    <row r="254" spans="1:6" x14ac:dyDescent="0.25">
      <c r="A254" s="34" t="s">
        <v>12</v>
      </c>
      <c r="B254" s="1" t="s">
        <v>92</v>
      </c>
      <c r="C254" s="1">
        <v>2014</v>
      </c>
      <c r="D254" s="1" t="s">
        <v>1</v>
      </c>
      <c r="E254" s="1" t="s">
        <v>5</v>
      </c>
      <c r="F254" s="35">
        <v>559</v>
      </c>
    </row>
    <row r="255" spans="1:6" x14ac:dyDescent="0.25">
      <c r="A255" s="34" t="s">
        <v>12</v>
      </c>
      <c r="B255" s="1" t="s">
        <v>93</v>
      </c>
      <c r="C255" s="1">
        <v>2014</v>
      </c>
      <c r="D255" s="1" t="s">
        <v>1</v>
      </c>
      <c r="E255" s="1" t="s">
        <v>5</v>
      </c>
      <c r="F255" s="35">
        <v>13</v>
      </c>
    </row>
    <row r="256" spans="1:6" x14ac:dyDescent="0.25">
      <c r="A256" s="34" t="s">
        <v>12</v>
      </c>
      <c r="B256" s="1" t="s">
        <v>94</v>
      </c>
      <c r="C256" s="1">
        <v>2014</v>
      </c>
      <c r="D256" s="1" t="s">
        <v>1</v>
      </c>
      <c r="E256" s="1" t="s">
        <v>5</v>
      </c>
      <c r="F256" s="35">
        <v>80</v>
      </c>
    </row>
    <row r="257" spans="1:6" x14ac:dyDescent="0.25">
      <c r="A257" s="34" t="s">
        <v>12</v>
      </c>
      <c r="B257" s="1" t="s">
        <v>95</v>
      </c>
      <c r="C257" s="1">
        <v>2014</v>
      </c>
      <c r="D257" s="1" t="s">
        <v>1</v>
      </c>
      <c r="E257" s="1" t="s">
        <v>5</v>
      </c>
      <c r="F257" s="35">
        <v>140</v>
      </c>
    </row>
    <row r="258" spans="1:6" x14ac:dyDescent="0.25">
      <c r="A258" s="34" t="s">
        <v>13</v>
      </c>
      <c r="B258" s="1" t="s">
        <v>96</v>
      </c>
      <c r="C258" s="1">
        <v>2014</v>
      </c>
      <c r="D258" s="1" t="s">
        <v>1</v>
      </c>
      <c r="E258" s="1" t="s">
        <v>5</v>
      </c>
      <c r="F258" s="35">
        <v>6</v>
      </c>
    </row>
    <row r="259" spans="1:6" x14ac:dyDescent="0.25">
      <c r="A259" s="34" t="s">
        <v>13</v>
      </c>
      <c r="B259" s="1" t="s">
        <v>105</v>
      </c>
      <c r="C259" s="1">
        <v>2014</v>
      </c>
      <c r="D259" s="1" t="s">
        <v>1</v>
      </c>
      <c r="E259" s="1" t="s">
        <v>5</v>
      </c>
      <c r="F259" s="35">
        <v>9</v>
      </c>
    </row>
    <row r="260" spans="1:6" x14ac:dyDescent="0.25">
      <c r="A260" s="34" t="s">
        <v>13</v>
      </c>
      <c r="B260" s="1" t="s">
        <v>106</v>
      </c>
      <c r="C260" s="1">
        <v>2014</v>
      </c>
      <c r="D260" s="1" t="s">
        <v>1</v>
      </c>
      <c r="E260" s="1" t="s">
        <v>5</v>
      </c>
      <c r="F260" s="35">
        <v>9</v>
      </c>
    </row>
    <row r="261" spans="1:6" x14ac:dyDescent="0.25">
      <c r="A261" s="34" t="s">
        <v>13</v>
      </c>
      <c r="B261" s="1" t="s">
        <v>97</v>
      </c>
      <c r="C261" s="1">
        <v>2014</v>
      </c>
      <c r="D261" s="1" t="s">
        <v>1</v>
      </c>
      <c r="E261" s="1" t="s">
        <v>5</v>
      </c>
      <c r="F261" s="35">
        <v>64</v>
      </c>
    </row>
    <row r="262" spans="1:6" x14ac:dyDescent="0.25">
      <c r="A262" s="34" t="s">
        <v>13</v>
      </c>
      <c r="B262" s="1" t="s">
        <v>98</v>
      </c>
      <c r="C262" s="1">
        <v>2014</v>
      </c>
      <c r="D262" s="1" t="s">
        <v>1</v>
      </c>
      <c r="E262" s="1" t="s">
        <v>5</v>
      </c>
      <c r="F262" s="35">
        <v>15</v>
      </c>
    </row>
    <row r="263" spans="1:6" x14ac:dyDescent="0.25">
      <c r="A263" s="34" t="s">
        <v>13</v>
      </c>
      <c r="B263" s="1" t="s">
        <v>99</v>
      </c>
      <c r="C263" s="1">
        <v>2014</v>
      </c>
      <c r="D263" s="1" t="s">
        <v>1</v>
      </c>
      <c r="E263" s="1" t="s">
        <v>5</v>
      </c>
      <c r="F263" s="35">
        <v>30</v>
      </c>
    </row>
    <row r="264" spans="1:6" x14ac:dyDescent="0.25">
      <c r="A264" s="34" t="s">
        <v>13</v>
      </c>
      <c r="B264" s="1" t="s">
        <v>100</v>
      </c>
      <c r="C264" s="1">
        <v>2014</v>
      </c>
      <c r="D264" s="1" t="s">
        <v>1</v>
      </c>
      <c r="E264" s="1" t="s">
        <v>5</v>
      </c>
      <c r="F264" s="35">
        <v>10</v>
      </c>
    </row>
    <row r="265" spans="1:6" x14ac:dyDescent="0.25">
      <c r="A265" s="34" t="s">
        <v>13</v>
      </c>
      <c r="B265" s="1" t="s">
        <v>101</v>
      </c>
      <c r="C265" s="1">
        <v>2014</v>
      </c>
      <c r="D265" s="1" t="s">
        <v>1</v>
      </c>
      <c r="E265" s="1" t="s">
        <v>5</v>
      </c>
      <c r="F265" s="35">
        <v>6</v>
      </c>
    </row>
    <row r="266" spans="1:6" x14ac:dyDescent="0.25">
      <c r="A266" s="34" t="s">
        <v>13</v>
      </c>
      <c r="B266" s="1" t="s">
        <v>102</v>
      </c>
      <c r="C266" s="1">
        <v>2014</v>
      </c>
      <c r="D266" s="1" t="s">
        <v>1</v>
      </c>
      <c r="E266" s="1" t="s">
        <v>5</v>
      </c>
      <c r="F266" s="35">
        <v>6</v>
      </c>
    </row>
    <row r="267" spans="1:6" x14ac:dyDescent="0.25">
      <c r="A267" s="34" t="s">
        <v>13</v>
      </c>
      <c r="B267" s="1" t="s">
        <v>103</v>
      </c>
      <c r="C267" s="1">
        <v>2014</v>
      </c>
      <c r="D267" s="1" t="s">
        <v>1</v>
      </c>
      <c r="E267" s="1" t="s">
        <v>5</v>
      </c>
      <c r="F267" s="35">
        <v>26</v>
      </c>
    </row>
    <row r="268" spans="1:6" x14ac:dyDescent="0.25">
      <c r="A268" s="34" t="s">
        <v>13</v>
      </c>
      <c r="B268" s="1" t="s">
        <v>104</v>
      </c>
      <c r="C268" s="1">
        <v>2014</v>
      </c>
      <c r="D268" s="1" t="s">
        <v>1</v>
      </c>
      <c r="E268" s="1" t="s">
        <v>5</v>
      </c>
      <c r="F268" s="35">
        <v>38</v>
      </c>
    </row>
    <row r="269" spans="1:6" x14ac:dyDescent="0.25">
      <c r="A269" s="34" t="s">
        <v>14</v>
      </c>
      <c r="B269" s="1" t="s">
        <v>107</v>
      </c>
      <c r="C269" s="1">
        <v>2014</v>
      </c>
      <c r="D269" s="1" t="s">
        <v>1</v>
      </c>
      <c r="E269" s="1" t="s">
        <v>5</v>
      </c>
      <c r="F269" s="35">
        <v>101</v>
      </c>
    </row>
    <row r="270" spans="1:6" x14ac:dyDescent="0.25">
      <c r="A270" s="34" t="s">
        <v>14</v>
      </c>
      <c r="B270" s="1" t="s">
        <v>108</v>
      </c>
      <c r="C270" s="1">
        <v>2014</v>
      </c>
      <c r="D270" s="1" t="s">
        <v>1</v>
      </c>
      <c r="E270" s="1" t="s">
        <v>5</v>
      </c>
      <c r="F270" s="35">
        <v>17</v>
      </c>
    </row>
    <row r="271" spans="1:6" x14ac:dyDescent="0.25">
      <c r="A271" s="34" t="s">
        <v>14</v>
      </c>
      <c r="B271" s="1" t="s">
        <v>109</v>
      </c>
      <c r="C271" s="1">
        <v>2014</v>
      </c>
      <c r="D271" s="1" t="s">
        <v>1</v>
      </c>
      <c r="E271" s="1" t="s">
        <v>5</v>
      </c>
      <c r="F271" s="35">
        <v>1253</v>
      </c>
    </row>
    <row r="272" spans="1:6" x14ac:dyDescent="0.25">
      <c r="A272" s="34" t="s">
        <v>14</v>
      </c>
      <c r="B272" s="1" t="s">
        <v>110</v>
      </c>
      <c r="C272" s="1">
        <v>2014</v>
      </c>
      <c r="D272" s="1" t="s">
        <v>1</v>
      </c>
      <c r="E272" s="1" t="s">
        <v>5</v>
      </c>
      <c r="F272" s="35">
        <v>80</v>
      </c>
    </row>
    <row r="273" spans="1:6" x14ac:dyDescent="0.25">
      <c r="A273" s="34" t="s">
        <v>14</v>
      </c>
      <c r="B273" s="1" t="s">
        <v>111</v>
      </c>
      <c r="C273" s="1">
        <v>2014</v>
      </c>
      <c r="D273" s="1" t="s">
        <v>1</v>
      </c>
      <c r="E273" s="1" t="s">
        <v>5</v>
      </c>
      <c r="F273" s="35">
        <v>160</v>
      </c>
    </row>
    <row r="274" spans="1:6" x14ac:dyDescent="0.25">
      <c r="A274" s="34" t="s">
        <v>14</v>
      </c>
      <c r="B274" s="1" t="s">
        <v>112</v>
      </c>
      <c r="C274" s="1">
        <v>2014</v>
      </c>
      <c r="D274" s="1" t="s">
        <v>1</v>
      </c>
      <c r="E274" s="1" t="s">
        <v>5</v>
      </c>
      <c r="F274" s="35">
        <v>143</v>
      </c>
    </row>
    <row r="275" spans="1:6" x14ac:dyDescent="0.25">
      <c r="A275" s="34" t="s">
        <v>15</v>
      </c>
      <c r="B275" s="1" t="s">
        <v>113</v>
      </c>
      <c r="C275" s="1">
        <v>2014</v>
      </c>
      <c r="D275" s="1" t="s">
        <v>1</v>
      </c>
      <c r="E275" s="1" t="s">
        <v>5</v>
      </c>
      <c r="F275" s="35">
        <v>49</v>
      </c>
    </row>
    <row r="276" spans="1:6" x14ac:dyDescent="0.25">
      <c r="A276" s="34" t="s">
        <v>15</v>
      </c>
      <c r="B276" s="1" t="s">
        <v>114</v>
      </c>
      <c r="C276" s="1">
        <v>2014</v>
      </c>
      <c r="D276" s="1" t="s">
        <v>1</v>
      </c>
      <c r="E276" s="1" t="s">
        <v>5</v>
      </c>
      <c r="F276" s="35">
        <v>5</v>
      </c>
    </row>
    <row r="277" spans="1:6" x14ac:dyDescent="0.25">
      <c r="A277" s="34" t="s">
        <v>15</v>
      </c>
      <c r="B277" s="1" t="s">
        <v>115</v>
      </c>
      <c r="C277" s="1">
        <v>2014</v>
      </c>
      <c r="D277" s="1" t="s">
        <v>1</v>
      </c>
      <c r="E277" s="1" t="s">
        <v>5</v>
      </c>
      <c r="F277" s="35">
        <v>41</v>
      </c>
    </row>
    <row r="278" spans="1:6" x14ac:dyDescent="0.25">
      <c r="A278" s="34" t="s">
        <v>6</v>
      </c>
      <c r="B278" s="1" t="s">
        <v>24</v>
      </c>
      <c r="C278" s="1">
        <v>2014</v>
      </c>
      <c r="D278" s="1" t="s">
        <v>1</v>
      </c>
      <c r="E278" s="1" t="s">
        <v>4</v>
      </c>
      <c r="F278" s="35">
        <v>8</v>
      </c>
    </row>
    <row r="279" spans="1:6" x14ac:dyDescent="0.25">
      <c r="A279" s="34" t="s">
        <v>6</v>
      </c>
      <c r="B279" s="1" t="s">
        <v>25</v>
      </c>
      <c r="C279" s="1">
        <v>2014</v>
      </c>
      <c r="D279" s="1" t="s">
        <v>1</v>
      </c>
      <c r="E279" s="1" t="s">
        <v>4</v>
      </c>
      <c r="F279" s="35">
        <v>1691</v>
      </c>
    </row>
    <row r="280" spans="1:6" x14ac:dyDescent="0.25">
      <c r="A280" s="34" t="s">
        <v>6</v>
      </c>
      <c r="B280" s="1" t="s">
        <v>26</v>
      </c>
      <c r="C280" s="1">
        <v>2014</v>
      </c>
      <c r="D280" s="1" t="s">
        <v>1</v>
      </c>
      <c r="E280" s="1" t="s">
        <v>4</v>
      </c>
      <c r="F280" s="35">
        <v>1163</v>
      </c>
    </row>
    <row r="281" spans="1:6" x14ac:dyDescent="0.25">
      <c r="A281" s="34" t="s">
        <v>6</v>
      </c>
      <c r="B281" s="1" t="s">
        <v>27</v>
      </c>
      <c r="C281" s="1">
        <v>2014</v>
      </c>
      <c r="D281" s="1" t="s">
        <v>1</v>
      </c>
      <c r="E281" s="1" t="s">
        <v>4</v>
      </c>
      <c r="F281" s="35">
        <v>2021</v>
      </c>
    </row>
    <row r="282" spans="1:6" x14ac:dyDescent="0.25">
      <c r="A282" s="34" t="s">
        <v>7</v>
      </c>
      <c r="B282" s="1" t="s">
        <v>28</v>
      </c>
      <c r="C282" s="1">
        <v>2014</v>
      </c>
      <c r="D282" s="1" t="s">
        <v>1</v>
      </c>
      <c r="E282" s="1" t="s">
        <v>4</v>
      </c>
      <c r="F282" s="35">
        <v>1034</v>
      </c>
    </row>
    <row r="283" spans="1:6" x14ac:dyDescent="0.25">
      <c r="A283" s="34" t="s">
        <v>7</v>
      </c>
      <c r="B283" s="1" t="s">
        <v>29</v>
      </c>
      <c r="C283" s="1">
        <v>2014</v>
      </c>
      <c r="D283" s="1" t="s">
        <v>1</v>
      </c>
      <c r="E283" s="1" t="s">
        <v>4</v>
      </c>
      <c r="F283" s="35">
        <v>6</v>
      </c>
    </row>
    <row r="284" spans="1:6" x14ac:dyDescent="0.25">
      <c r="A284" s="34" t="s">
        <v>7</v>
      </c>
      <c r="B284" s="1" t="s">
        <v>30</v>
      </c>
      <c r="C284" s="1">
        <v>2014</v>
      </c>
      <c r="D284" s="1" t="s">
        <v>1</v>
      </c>
      <c r="E284" s="1" t="s">
        <v>4</v>
      </c>
      <c r="F284" s="35">
        <v>5</v>
      </c>
    </row>
    <row r="285" spans="1:6" x14ac:dyDescent="0.25">
      <c r="A285" s="34" t="s">
        <v>8</v>
      </c>
      <c r="B285" s="1" t="s">
        <v>31</v>
      </c>
      <c r="C285" s="1">
        <v>2014</v>
      </c>
      <c r="D285" s="1" t="s">
        <v>1</v>
      </c>
      <c r="E285" s="1" t="s">
        <v>4</v>
      </c>
      <c r="F285" s="35">
        <v>73</v>
      </c>
    </row>
    <row r="286" spans="1:6" x14ac:dyDescent="0.25">
      <c r="A286" s="34" t="s">
        <v>8</v>
      </c>
      <c r="B286" s="1" t="s">
        <v>32</v>
      </c>
      <c r="C286" s="1">
        <v>2014</v>
      </c>
      <c r="D286" s="1" t="s">
        <v>1</v>
      </c>
      <c r="E286" s="1" t="s">
        <v>4</v>
      </c>
      <c r="F286" s="35">
        <v>28</v>
      </c>
    </row>
    <row r="287" spans="1:6" x14ac:dyDescent="0.25">
      <c r="A287" s="34" t="s">
        <v>9</v>
      </c>
      <c r="B287" s="1" t="s">
        <v>33</v>
      </c>
      <c r="C287" s="1">
        <v>2014</v>
      </c>
      <c r="D287" s="1" t="s">
        <v>1</v>
      </c>
      <c r="E287" s="1" t="s">
        <v>4</v>
      </c>
      <c r="F287" s="35">
        <v>6</v>
      </c>
    </row>
    <row r="288" spans="1:6" x14ac:dyDescent="0.25">
      <c r="A288" s="34" t="s">
        <v>9</v>
      </c>
      <c r="B288" s="1" t="s">
        <v>42</v>
      </c>
      <c r="C288" s="1">
        <v>2014</v>
      </c>
      <c r="D288" s="1" t="s">
        <v>1</v>
      </c>
      <c r="E288" s="1" t="s">
        <v>4</v>
      </c>
      <c r="F288" s="35">
        <v>6</v>
      </c>
    </row>
    <row r="289" spans="1:6" x14ac:dyDescent="0.25">
      <c r="A289" s="34" t="s">
        <v>9</v>
      </c>
      <c r="B289" s="1" t="s">
        <v>43</v>
      </c>
      <c r="C289" s="1">
        <v>2014</v>
      </c>
      <c r="D289" s="1" t="s">
        <v>1</v>
      </c>
      <c r="E289" s="1" t="s">
        <v>4</v>
      </c>
      <c r="F289" s="35">
        <v>9</v>
      </c>
    </row>
    <row r="290" spans="1:6" x14ac:dyDescent="0.25">
      <c r="A290" s="34" t="s">
        <v>9</v>
      </c>
      <c r="B290" s="1" t="s">
        <v>44</v>
      </c>
      <c r="C290" s="1">
        <v>2014</v>
      </c>
      <c r="D290" s="1" t="s">
        <v>1</v>
      </c>
      <c r="E290" s="1" t="s">
        <v>4</v>
      </c>
      <c r="F290" s="35">
        <v>5</v>
      </c>
    </row>
    <row r="291" spans="1:6" x14ac:dyDescent="0.25">
      <c r="A291" s="34" t="s">
        <v>9</v>
      </c>
      <c r="B291" s="1" t="s">
        <v>45</v>
      </c>
      <c r="C291" s="1">
        <v>2014</v>
      </c>
      <c r="D291" s="1" t="s">
        <v>1</v>
      </c>
      <c r="E291" s="1" t="s">
        <v>4</v>
      </c>
      <c r="F291" s="35">
        <v>192</v>
      </c>
    </row>
    <row r="292" spans="1:6" x14ac:dyDescent="0.25">
      <c r="A292" s="34" t="s">
        <v>9</v>
      </c>
      <c r="B292" s="1" t="s">
        <v>46</v>
      </c>
      <c r="C292" s="1">
        <v>2014</v>
      </c>
      <c r="D292" s="1" t="s">
        <v>1</v>
      </c>
      <c r="E292" s="1" t="s">
        <v>4</v>
      </c>
      <c r="F292" s="35">
        <v>5</v>
      </c>
    </row>
    <row r="293" spans="1:6" x14ac:dyDescent="0.25">
      <c r="A293" s="34" t="s">
        <v>9</v>
      </c>
      <c r="B293" s="1" t="s">
        <v>47</v>
      </c>
      <c r="C293" s="1">
        <v>2014</v>
      </c>
      <c r="D293" s="1" t="s">
        <v>1</v>
      </c>
      <c r="E293" s="1" t="s">
        <v>4</v>
      </c>
      <c r="F293" s="35">
        <v>6</v>
      </c>
    </row>
    <row r="294" spans="1:6" x14ac:dyDescent="0.25">
      <c r="A294" s="34" t="s">
        <v>9</v>
      </c>
      <c r="B294" s="1" t="s">
        <v>48</v>
      </c>
      <c r="C294" s="1">
        <v>2014</v>
      </c>
      <c r="D294" s="1" t="s">
        <v>1</v>
      </c>
      <c r="E294" s="1" t="s">
        <v>4</v>
      </c>
      <c r="F294" s="35">
        <v>317</v>
      </c>
    </row>
    <row r="295" spans="1:6" x14ac:dyDescent="0.25">
      <c r="A295" s="34" t="s">
        <v>9</v>
      </c>
      <c r="B295" s="1" t="s">
        <v>49</v>
      </c>
      <c r="C295" s="1">
        <v>2014</v>
      </c>
      <c r="D295" s="1" t="s">
        <v>1</v>
      </c>
      <c r="E295" s="1" t="s">
        <v>4</v>
      </c>
      <c r="F295" s="35">
        <v>544</v>
      </c>
    </row>
    <row r="296" spans="1:6" x14ac:dyDescent="0.25">
      <c r="A296" s="34" t="s">
        <v>9</v>
      </c>
      <c r="B296" s="1" t="s">
        <v>50</v>
      </c>
      <c r="C296" s="1">
        <v>2014</v>
      </c>
      <c r="D296" s="1" t="s">
        <v>1</v>
      </c>
      <c r="E296" s="1" t="s">
        <v>4</v>
      </c>
      <c r="F296" s="35">
        <v>220</v>
      </c>
    </row>
    <row r="297" spans="1:6" x14ac:dyDescent="0.25">
      <c r="A297" s="34" t="s">
        <v>9</v>
      </c>
      <c r="B297" s="1" t="s">
        <v>51</v>
      </c>
      <c r="C297" s="1">
        <v>2014</v>
      </c>
      <c r="D297" s="1" t="s">
        <v>1</v>
      </c>
      <c r="E297" s="1" t="s">
        <v>4</v>
      </c>
      <c r="F297" s="35">
        <v>81</v>
      </c>
    </row>
    <row r="298" spans="1:6" x14ac:dyDescent="0.25">
      <c r="A298" s="34" t="s">
        <v>9</v>
      </c>
      <c r="B298" s="1" t="s">
        <v>34</v>
      </c>
      <c r="C298" s="1">
        <v>2014</v>
      </c>
      <c r="D298" s="1" t="s">
        <v>1</v>
      </c>
      <c r="E298" s="1" t="s">
        <v>4</v>
      </c>
      <c r="F298" s="35">
        <v>31</v>
      </c>
    </row>
    <row r="299" spans="1:6" x14ac:dyDescent="0.25">
      <c r="A299" s="34" t="s">
        <v>9</v>
      </c>
      <c r="B299" s="1" t="s">
        <v>52</v>
      </c>
      <c r="C299" s="1">
        <v>2014</v>
      </c>
      <c r="D299" s="1" t="s">
        <v>1</v>
      </c>
      <c r="E299" s="1" t="s">
        <v>4</v>
      </c>
      <c r="F299" s="35">
        <v>5</v>
      </c>
    </row>
    <row r="300" spans="1:6" x14ac:dyDescent="0.25">
      <c r="A300" s="34" t="s">
        <v>9</v>
      </c>
      <c r="B300" s="1" t="s">
        <v>53</v>
      </c>
      <c r="C300" s="1">
        <v>2014</v>
      </c>
      <c r="D300" s="1" t="s">
        <v>1</v>
      </c>
      <c r="E300" s="1" t="s">
        <v>4</v>
      </c>
      <c r="F300" s="35">
        <v>253</v>
      </c>
    </row>
    <row r="301" spans="1:6" x14ac:dyDescent="0.25">
      <c r="A301" s="34" t="s">
        <v>9</v>
      </c>
      <c r="B301" s="1" t="s">
        <v>54</v>
      </c>
      <c r="C301" s="1">
        <v>2014</v>
      </c>
      <c r="D301" s="1" t="s">
        <v>1</v>
      </c>
      <c r="E301" s="1" t="s">
        <v>4</v>
      </c>
      <c r="F301" s="35">
        <v>7</v>
      </c>
    </row>
    <row r="302" spans="1:6" x14ac:dyDescent="0.25">
      <c r="A302" s="34" t="s">
        <v>9</v>
      </c>
      <c r="B302" s="1" t="s">
        <v>55</v>
      </c>
      <c r="C302" s="1">
        <v>2014</v>
      </c>
      <c r="D302" s="1" t="s">
        <v>1</v>
      </c>
      <c r="E302" s="1" t="s">
        <v>4</v>
      </c>
      <c r="F302" s="35">
        <v>69</v>
      </c>
    </row>
    <row r="303" spans="1:6" x14ac:dyDescent="0.25">
      <c r="A303" s="34" t="s">
        <v>9</v>
      </c>
      <c r="B303" s="1" t="s">
        <v>56</v>
      </c>
      <c r="C303" s="1">
        <v>2014</v>
      </c>
      <c r="D303" s="1" t="s">
        <v>1</v>
      </c>
      <c r="E303" s="1" t="s">
        <v>4</v>
      </c>
      <c r="F303" s="35">
        <v>179</v>
      </c>
    </row>
    <row r="304" spans="1:6" x14ac:dyDescent="0.25">
      <c r="A304" s="34" t="s">
        <v>9</v>
      </c>
      <c r="B304" s="1" t="s">
        <v>57</v>
      </c>
      <c r="C304" s="1">
        <v>2014</v>
      </c>
      <c r="D304" s="1" t="s">
        <v>1</v>
      </c>
      <c r="E304" s="1" t="s">
        <v>4</v>
      </c>
      <c r="F304" s="35">
        <v>357</v>
      </c>
    </row>
    <row r="305" spans="1:6" x14ac:dyDescent="0.25">
      <c r="A305" s="34" t="s">
        <v>9</v>
      </c>
      <c r="B305" s="1" t="s">
        <v>58</v>
      </c>
      <c r="C305" s="1">
        <v>2014</v>
      </c>
      <c r="D305" s="1" t="s">
        <v>1</v>
      </c>
      <c r="E305" s="1" t="s">
        <v>4</v>
      </c>
      <c r="F305" s="35">
        <v>501</v>
      </c>
    </row>
    <row r="306" spans="1:6" x14ac:dyDescent="0.25">
      <c r="A306" s="34" t="s">
        <v>9</v>
      </c>
      <c r="B306" s="1" t="s">
        <v>59</v>
      </c>
      <c r="C306" s="1">
        <v>2014</v>
      </c>
      <c r="D306" s="1" t="s">
        <v>1</v>
      </c>
      <c r="E306" s="1" t="s">
        <v>4</v>
      </c>
      <c r="F306" s="35">
        <v>482</v>
      </c>
    </row>
    <row r="307" spans="1:6" x14ac:dyDescent="0.25">
      <c r="A307" s="34" t="s">
        <v>9</v>
      </c>
      <c r="B307" s="1" t="s">
        <v>60</v>
      </c>
      <c r="C307" s="1">
        <v>2014</v>
      </c>
      <c r="D307" s="1" t="s">
        <v>1</v>
      </c>
      <c r="E307" s="1" t="s">
        <v>4</v>
      </c>
      <c r="F307" s="35">
        <v>409</v>
      </c>
    </row>
    <row r="308" spans="1:6" x14ac:dyDescent="0.25">
      <c r="A308" s="34" t="s">
        <v>9</v>
      </c>
      <c r="B308" s="1" t="s">
        <v>61</v>
      </c>
      <c r="C308" s="1">
        <v>2014</v>
      </c>
      <c r="D308" s="1" t="s">
        <v>1</v>
      </c>
      <c r="E308" s="1" t="s">
        <v>4</v>
      </c>
      <c r="F308" s="35">
        <v>102</v>
      </c>
    </row>
    <row r="309" spans="1:6" x14ac:dyDescent="0.25">
      <c r="A309" s="34" t="s">
        <v>9</v>
      </c>
      <c r="B309" s="1" t="s">
        <v>35</v>
      </c>
      <c r="C309" s="1">
        <v>2014</v>
      </c>
      <c r="D309" s="1" t="s">
        <v>1</v>
      </c>
      <c r="E309" s="1" t="s">
        <v>4</v>
      </c>
      <c r="F309" s="35">
        <v>99</v>
      </c>
    </row>
    <row r="310" spans="1:6" x14ac:dyDescent="0.25">
      <c r="A310" s="34" t="s">
        <v>9</v>
      </c>
      <c r="B310" s="1" t="s">
        <v>62</v>
      </c>
      <c r="C310" s="1">
        <v>2014</v>
      </c>
      <c r="D310" s="1" t="s">
        <v>1</v>
      </c>
      <c r="E310" s="1" t="s">
        <v>4</v>
      </c>
      <c r="F310" s="35">
        <v>225</v>
      </c>
    </row>
    <row r="311" spans="1:6" x14ac:dyDescent="0.25">
      <c r="A311" s="34" t="s">
        <v>9</v>
      </c>
      <c r="B311" s="1" t="s">
        <v>63</v>
      </c>
      <c r="C311" s="1">
        <v>2014</v>
      </c>
      <c r="D311" s="1" t="s">
        <v>1</v>
      </c>
      <c r="E311" s="1" t="s">
        <v>4</v>
      </c>
      <c r="F311" s="35">
        <v>391</v>
      </c>
    </row>
    <row r="312" spans="1:6" x14ac:dyDescent="0.25">
      <c r="A312" s="34" t="s">
        <v>9</v>
      </c>
      <c r="B312" s="1" t="s">
        <v>64</v>
      </c>
      <c r="C312" s="1">
        <v>2014</v>
      </c>
      <c r="D312" s="1" t="s">
        <v>1</v>
      </c>
      <c r="E312" s="1" t="s">
        <v>4</v>
      </c>
      <c r="F312" s="35">
        <v>142</v>
      </c>
    </row>
    <row r="313" spans="1:6" x14ac:dyDescent="0.25">
      <c r="A313" s="34" t="s">
        <v>9</v>
      </c>
      <c r="B313" s="1" t="s">
        <v>65</v>
      </c>
      <c r="C313" s="1">
        <v>2014</v>
      </c>
      <c r="D313" s="1" t="s">
        <v>1</v>
      </c>
      <c r="E313" s="1" t="s">
        <v>4</v>
      </c>
      <c r="F313" s="35">
        <v>377</v>
      </c>
    </row>
    <row r="314" spans="1:6" x14ac:dyDescent="0.25">
      <c r="A314" s="34" t="s">
        <v>9</v>
      </c>
      <c r="B314" s="1" t="s">
        <v>36</v>
      </c>
      <c r="C314" s="1">
        <v>2014</v>
      </c>
      <c r="D314" s="1" t="s">
        <v>1</v>
      </c>
      <c r="E314" s="1" t="s">
        <v>4</v>
      </c>
      <c r="F314" s="35">
        <v>6</v>
      </c>
    </row>
    <row r="315" spans="1:6" x14ac:dyDescent="0.25">
      <c r="A315" s="34" t="s">
        <v>9</v>
      </c>
      <c r="B315" s="1" t="s">
        <v>37</v>
      </c>
      <c r="C315" s="1">
        <v>2014</v>
      </c>
      <c r="D315" s="1" t="s">
        <v>1</v>
      </c>
      <c r="E315" s="1" t="s">
        <v>4</v>
      </c>
      <c r="F315" s="35">
        <v>6</v>
      </c>
    </row>
    <row r="316" spans="1:6" x14ac:dyDescent="0.25">
      <c r="A316" s="34" t="s">
        <v>9</v>
      </c>
      <c r="B316" s="1" t="s">
        <v>38</v>
      </c>
      <c r="C316" s="1">
        <v>2014</v>
      </c>
      <c r="D316" s="1" t="s">
        <v>1</v>
      </c>
      <c r="E316" s="1" t="s">
        <v>4</v>
      </c>
      <c r="F316" s="35">
        <v>263</v>
      </c>
    </row>
    <row r="317" spans="1:6" x14ac:dyDescent="0.25">
      <c r="A317" s="34" t="s">
        <v>9</v>
      </c>
      <c r="B317" s="1" t="s">
        <v>39</v>
      </c>
      <c r="C317" s="1">
        <v>2014</v>
      </c>
      <c r="D317" s="1" t="s">
        <v>1</v>
      </c>
      <c r="E317" s="1" t="s">
        <v>4</v>
      </c>
      <c r="F317" s="35">
        <v>6</v>
      </c>
    </row>
    <row r="318" spans="1:6" x14ac:dyDescent="0.25">
      <c r="A318" s="34" t="s">
        <v>9</v>
      </c>
      <c r="B318" s="1" t="s">
        <v>40</v>
      </c>
      <c r="C318" s="1">
        <v>2014</v>
      </c>
      <c r="D318" s="1" t="s">
        <v>1</v>
      </c>
      <c r="E318" s="1" t="s">
        <v>4</v>
      </c>
      <c r="F318" s="35">
        <v>7</v>
      </c>
    </row>
    <row r="319" spans="1:6" x14ac:dyDescent="0.25">
      <c r="A319" s="34" t="s">
        <v>9</v>
      </c>
      <c r="B319" s="1" t="s">
        <v>41</v>
      </c>
      <c r="C319" s="1">
        <v>2014</v>
      </c>
      <c r="D319" s="1" t="s">
        <v>1</v>
      </c>
      <c r="E319" s="1" t="s">
        <v>4</v>
      </c>
      <c r="F319" s="35">
        <v>10</v>
      </c>
    </row>
    <row r="320" spans="1:6" x14ac:dyDescent="0.25">
      <c r="A320" s="34" t="s">
        <v>10</v>
      </c>
      <c r="B320" s="1" t="s">
        <v>66</v>
      </c>
      <c r="C320" s="1">
        <v>2014</v>
      </c>
      <c r="D320" s="1" t="s">
        <v>1</v>
      </c>
      <c r="E320" s="1" t="s">
        <v>4</v>
      </c>
      <c r="F320" s="35">
        <v>74</v>
      </c>
    </row>
    <row r="321" spans="1:6" x14ac:dyDescent="0.25">
      <c r="A321" s="34" t="s">
        <v>10</v>
      </c>
      <c r="B321" s="1" t="s">
        <v>67</v>
      </c>
      <c r="C321" s="1">
        <v>2014</v>
      </c>
      <c r="D321" s="1" t="s">
        <v>1</v>
      </c>
      <c r="E321" s="1" t="s">
        <v>4</v>
      </c>
      <c r="F321" s="35">
        <v>7</v>
      </c>
    </row>
    <row r="322" spans="1:6" x14ac:dyDescent="0.25">
      <c r="A322" s="34" t="s">
        <v>10</v>
      </c>
      <c r="B322" s="1" t="s">
        <v>68</v>
      </c>
      <c r="C322" s="1">
        <v>2014</v>
      </c>
      <c r="D322" s="1" t="s">
        <v>1</v>
      </c>
      <c r="E322" s="1" t="s">
        <v>4</v>
      </c>
      <c r="F322" s="35">
        <v>9</v>
      </c>
    </row>
    <row r="323" spans="1:6" x14ac:dyDescent="0.25">
      <c r="A323" s="34" t="s">
        <v>10</v>
      </c>
      <c r="B323" s="1" t="s">
        <v>69</v>
      </c>
      <c r="C323" s="1">
        <v>2014</v>
      </c>
      <c r="D323" s="1" t="s">
        <v>1</v>
      </c>
      <c r="E323" s="1" t="s">
        <v>4</v>
      </c>
      <c r="F323" s="35">
        <v>6</v>
      </c>
    </row>
    <row r="324" spans="1:6" x14ac:dyDescent="0.25">
      <c r="A324" s="34" t="s">
        <v>10</v>
      </c>
      <c r="B324" s="1" t="s">
        <v>70</v>
      </c>
      <c r="C324" s="1">
        <v>2014</v>
      </c>
      <c r="D324" s="1" t="s">
        <v>1</v>
      </c>
      <c r="E324" s="1" t="s">
        <v>4</v>
      </c>
      <c r="F324" s="35">
        <v>25</v>
      </c>
    </row>
    <row r="325" spans="1:6" x14ac:dyDescent="0.25">
      <c r="A325" s="34" t="s">
        <v>10</v>
      </c>
      <c r="B325" s="1" t="s">
        <v>71</v>
      </c>
      <c r="C325" s="1">
        <v>2014</v>
      </c>
      <c r="D325" s="1" t="s">
        <v>1</v>
      </c>
      <c r="E325" s="1" t="s">
        <v>4</v>
      </c>
      <c r="F325" s="35">
        <v>6</v>
      </c>
    </row>
    <row r="326" spans="1:6" x14ac:dyDescent="0.25">
      <c r="A326" s="34" t="s">
        <v>10</v>
      </c>
      <c r="B326" s="1" t="s">
        <v>72</v>
      </c>
      <c r="C326" s="1">
        <v>2014</v>
      </c>
      <c r="D326" s="1" t="s">
        <v>1</v>
      </c>
      <c r="E326" s="1" t="s">
        <v>4</v>
      </c>
      <c r="F326" s="35">
        <v>521</v>
      </c>
    </row>
    <row r="327" spans="1:6" x14ac:dyDescent="0.25">
      <c r="A327" s="34" t="s">
        <v>10</v>
      </c>
      <c r="B327" s="1" t="s">
        <v>73</v>
      </c>
      <c r="C327" s="1">
        <v>2014</v>
      </c>
      <c r="D327" s="1" t="s">
        <v>1</v>
      </c>
      <c r="E327" s="1" t="s">
        <v>4</v>
      </c>
      <c r="F327" s="35">
        <v>6</v>
      </c>
    </row>
    <row r="328" spans="1:6" x14ac:dyDescent="0.25">
      <c r="A328" s="34" t="s">
        <v>11</v>
      </c>
      <c r="B328" s="1" t="s">
        <v>74</v>
      </c>
      <c r="C328" s="1">
        <v>2014</v>
      </c>
      <c r="D328" s="1" t="s">
        <v>1</v>
      </c>
      <c r="E328" s="1" t="s">
        <v>4</v>
      </c>
      <c r="F328" s="35">
        <v>13</v>
      </c>
    </row>
    <row r="329" spans="1:6" x14ac:dyDescent="0.25">
      <c r="A329" s="34" t="s">
        <v>11</v>
      </c>
      <c r="B329" s="1" t="s">
        <v>83</v>
      </c>
      <c r="C329" s="1">
        <v>2014</v>
      </c>
      <c r="D329" s="1" t="s">
        <v>1</v>
      </c>
      <c r="E329" s="1" t="s">
        <v>4</v>
      </c>
      <c r="F329" s="35">
        <v>7</v>
      </c>
    </row>
    <row r="330" spans="1:6" x14ac:dyDescent="0.25">
      <c r="A330" s="34" t="s">
        <v>11</v>
      </c>
      <c r="B330" s="1" t="s">
        <v>84</v>
      </c>
      <c r="C330" s="1">
        <v>2014</v>
      </c>
      <c r="D330" s="1" t="s">
        <v>1</v>
      </c>
      <c r="E330" s="1" t="s">
        <v>4</v>
      </c>
      <c r="F330" s="35">
        <v>7</v>
      </c>
    </row>
    <row r="331" spans="1:6" x14ac:dyDescent="0.25">
      <c r="A331" s="34" t="s">
        <v>11</v>
      </c>
      <c r="B331" s="1" t="s">
        <v>85</v>
      </c>
      <c r="C331" s="1">
        <v>2014</v>
      </c>
      <c r="D331" s="1" t="s">
        <v>1</v>
      </c>
      <c r="E331" s="1" t="s">
        <v>4</v>
      </c>
      <c r="F331" s="35">
        <v>6</v>
      </c>
    </row>
    <row r="332" spans="1:6" x14ac:dyDescent="0.25">
      <c r="A332" s="34" t="s">
        <v>11</v>
      </c>
      <c r="B332" s="1" t="s">
        <v>86</v>
      </c>
      <c r="C332" s="1">
        <v>2014</v>
      </c>
      <c r="D332" s="1" t="s">
        <v>1</v>
      </c>
      <c r="E332" s="1" t="s">
        <v>4</v>
      </c>
      <c r="F332" s="35">
        <v>6</v>
      </c>
    </row>
    <row r="333" spans="1:6" x14ac:dyDescent="0.25">
      <c r="A333" s="34" t="s">
        <v>11</v>
      </c>
      <c r="B333" s="1" t="s">
        <v>87</v>
      </c>
      <c r="C333" s="1">
        <v>2014</v>
      </c>
      <c r="D333" s="1" t="s">
        <v>1</v>
      </c>
      <c r="E333" s="1" t="s">
        <v>4</v>
      </c>
      <c r="F333" s="35">
        <v>6</v>
      </c>
    </row>
    <row r="334" spans="1:6" x14ac:dyDescent="0.25">
      <c r="A334" s="34" t="s">
        <v>11</v>
      </c>
      <c r="B334" s="1" t="s">
        <v>75</v>
      </c>
      <c r="C334" s="1">
        <v>2014</v>
      </c>
      <c r="D334" s="1" t="s">
        <v>1</v>
      </c>
      <c r="E334" s="1" t="s">
        <v>4</v>
      </c>
      <c r="F334" s="35">
        <v>6</v>
      </c>
    </row>
    <row r="335" spans="1:6" x14ac:dyDescent="0.25">
      <c r="A335" s="34" t="s">
        <v>11</v>
      </c>
      <c r="B335" s="1" t="s">
        <v>76</v>
      </c>
      <c r="C335" s="1">
        <v>2014</v>
      </c>
      <c r="D335" s="1" t="s">
        <v>1</v>
      </c>
      <c r="E335" s="1" t="s">
        <v>4</v>
      </c>
      <c r="F335" s="35">
        <v>202</v>
      </c>
    </row>
    <row r="336" spans="1:6" x14ac:dyDescent="0.25">
      <c r="A336" s="34" t="s">
        <v>11</v>
      </c>
      <c r="B336" s="1" t="s">
        <v>77</v>
      </c>
      <c r="C336" s="1">
        <v>2014</v>
      </c>
      <c r="D336" s="1" t="s">
        <v>1</v>
      </c>
      <c r="E336" s="1" t="s">
        <v>4</v>
      </c>
      <c r="F336" s="35">
        <v>15</v>
      </c>
    </row>
    <row r="337" spans="1:6" x14ac:dyDescent="0.25">
      <c r="A337" s="34" t="s">
        <v>11</v>
      </c>
      <c r="B337" s="1" t="s">
        <v>78</v>
      </c>
      <c r="C337" s="1">
        <v>2014</v>
      </c>
      <c r="D337" s="1" t="s">
        <v>1</v>
      </c>
      <c r="E337" s="1" t="s">
        <v>4</v>
      </c>
      <c r="F337" s="35">
        <v>5</v>
      </c>
    </row>
    <row r="338" spans="1:6" x14ac:dyDescent="0.25">
      <c r="A338" s="34" t="s">
        <v>11</v>
      </c>
      <c r="B338" s="1" t="s">
        <v>79</v>
      </c>
      <c r="C338" s="1">
        <v>2014</v>
      </c>
      <c r="D338" s="1" t="s">
        <v>1</v>
      </c>
      <c r="E338" s="1" t="s">
        <v>4</v>
      </c>
      <c r="F338" s="35">
        <v>21</v>
      </c>
    </row>
    <row r="339" spans="1:6" x14ac:dyDescent="0.25">
      <c r="A339" s="34" t="s">
        <v>11</v>
      </c>
      <c r="B339" s="1" t="s">
        <v>80</v>
      </c>
      <c r="C339" s="1">
        <v>2014</v>
      </c>
      <c r="D339" s="1" t="s">
        <v>1</v>
      </c>
      <c r="E339" s="1" t="s">
        <v>4</v>
      </c>
      <c r="F339" s="35">
        <v>9</v>
      </c>
    </row>
    <row r="340" spans="1:6" x14ac:dyDescent="0.25">
      <c r="A340" s="34" t="s">
        <v>11</v>
      </c>
      <c r="B340" s="1" t="s">
        <v>81</v>
      </c>
      <c r="C340" s="1">
        <v>2014</v>
      </c>
      <c r="D340" s="1" t="s">
        <v>1</v>
      </c>
      <c r="E340" s="1" t="s">
        <v>4</v>
      </c>
      <c r="F340" s="35">
        <v>6</v>
      </c>
    </row>
    <row r="341" spans="1:6" x14ac:dyDescent="0.25">
      <c r="A341" s="34" t="s">
        <v>11</v>
      </c>
      <c r="B341" s="1" t="s">
        <v>82</v>
      </c>
      <c r="C341" s="1">
        <v>2014</v>
      </c>
      <c r="D341" s="1" t="s">
        <v>1</v>
      </c>
      <c r="E341" s="1" t="s">
        <v>4</v>
      </c>
      <c r="F341" s="35">
        <v>109</v>
      </c>
    </row>
    <row r="342" spans="1:6" x14ac:dyDescent="0.25">
      <c r="A342" s="34" t="s">
        <v>12</v>
      </c>
      <c r="B342" s="1" t="s">
        <v>88</v>
      </c>
      <c r="C342" s="1">
        <v>2014</v>
      </c>
      <c r="D342" s="1" t="s">
        <v>1</v>
      </c>
      <c r="E342" s="1" t="s">
        <v>4</v>
      </c>
      <c r="F342" s="35">
        <v>17</v>
      </c>
    </row>
    <row r="343" spans="1:6" x14ac:dyDescent="0.25">
      <c r="A343" s="34" t="s">
        <v>12</v>
      </c>
      <c r="B343" s="1" t="s">
        <v>89</v>
      </c>
      <c r="C343" s="1">
        <v>2014</v>
      </c>
      <c r="D343" s="1" t="s">
        <v>1</v>
      </c>
      <c r="E343" s="1" t="s">
        <v>4</v>
      </c>
      <c r="F343" s="35">
        <v>22</v>
      </c>
    </row>
    <row r="344" spans="1:6" x14ac:dyDescent="0.25">
      <c r="A344" s="34" t="s">
        <v>12</v>
      </c>
      <c r="B344" s="1" t="s">
        <v>90</v>
      </c>
      <c r="C344" s="1">
        <v>2014</v>
      </c>
      <c r="D344" s="1" t="s">
        <v>1</v>
      </c>
      <c r="E344" s="1" t="s">
        <v>4</v>
      </c>
      <c r="F344" s="35">
        <v>11</v>
      </c>
    </row>
    <row r="345" spans="1:6" x14ac:dyDescent="0.25">
      <c r="A345" s="34" t="s">
        <v>12</v>
      </c>
      <c r="B345" s="1" t="s">
        <v>91</v>
      </c>
      <c r="C345" s="1">
        <v>2014</v>
      </c>
      <c r="D345" s="1" t="s">
        <v>1</v>
      </c>
      <c r="E345" s="1" t="s">
        <v>4</v>
      </c>
      <c r="F345" s="35">
        <v>6</v>
      </c>
    </row>
    <row r="346" spans="1:6" x14ac:dyDescent="0.25">
      <c r="A346" s="34" t="s">
        <v>12</v>
      </c>
      <c r="B346" s="1" t="s">
        <v>92</v>
      </c>
      <c r="C346" s="1">
        <v>2014</v>
      </c>
      <c r="D346" s="1" t="s">
        <v>1</v>
      </c>
      <c r="E346" s="1" t="s">
        <v>4</v>
      </c>
      <c r="F346" s="35">
        <v>140</v>
      </c>
    </row>
    <row r="347" spans="1:6" x14ac:dyDescent="0.25">
      <c r="A347" s="34" t="s">
        <v>12</v>
      </c>
      <c r="B347" s="1" t="s">
        <v>93</v>
      </c>
      <c r="C347" s="1">
        <v>2014</v>
      </c>
      <c r="D347" s="1" t="s">
        <v>1</v>
      </c>
      <c r="E347" s="1" t="s">
        <v>4</v>
      </c>
      <c r="F347" s="35">
        <v>10</v>
      </c>
    </row>
    <row r="348" spans="1:6" x14ac:dyDescent="0.25">
      <c r="A348" s="34" t="s">
        <v>12</v>
      </c>
      <c r="B348" s="1" t="s">
        <v>94</v>
      </c>
      <c r="C348" s="1">
        <v>2014</v>
      </c>
      <c r="D348" s="1" t="s">
        <v>1</v>
      </c>
      <c r="E348" s="1" t="s">
        <v>4</v>
      </c>
      <c r="F348" s="35">
        <v>69</v>
      </c>
    </row>
    <row r="349" spans="1:6" x14ac:dyDescent="0.25">
      <c r="A349" s="34" t="s">
        <v>12</v>
      </c>
      <c r="B349" s="1" t="s">
        <v>95</v>
      </c>
      <c r="C349" s="1">
        <v>2014</v>
      </c>
      <c r="D349" s="1" t="s">
        <v>1</v>
      </c>
      <c r="E349" s="1" t="s">
        <v>4</v>
      </c>
      <c r="F349" s="35">
        <v>19</v>
      </c>
    </row>
    <row r="350" spans="1:6" x14ac:dyDescent="0.25">
      <c r="A350" s="34" t="s">
        <v>13</v>
      </c>
      <c r="B350" s="1" t="s">
        <v>96</v>
      </c>
      <c r="C350" s="1">
        <v>2014</v>
      </c>
      <c r="D350" s="1" t="s">
        <v>1</v>
      </c>
      <c r="E350" s="1" t="s">
        <v>4</v>
      </c>
      <c r="F350" s="35">
        <v>5</v>
      </c>
    </row>
    <row r="351" spans="1:6" x14ac:dyDescent="0.25">
      <c r="A351" s="34" t="s">
        <v>13</v>
      </c>
      <c r="B351" s="1" t="s">
        <v>105</v>
      </c>
      <c r="C351" s="1">
        <v>2014</v>
      </c>
      <c r="D351" s="1" t="s">
        <v>1</v>
      </c>
      <c r="E351" s="1" t="s">
        <v>4</v>
      </c>
      <c r="F351" s="35">
        <v>6</v>
      </c>
    </row>
    <row r="352" spans="1:6" x14ac:dyDescent="0.25">
      <c r="A352" s="34" t="s">
        <v>13</v>
      </c>
      <c r="B352" s="1" t="s">
        <v>106</v>
      </c>
      <c r="C352" s="1">
        <v>2014</v>
      </c>
      <c r="D352" s="1" t="s">
        <v>1</v>
      </c>
      <c r="E352" s="1" t="s">
        <v>4</v>
      </c>
      <c r="F352" s="35">
        <v>6</v>
      </c>
    </row>
    <row r="353" spans="1:6" x14ac:dyDescent="0.25">
      <c r="A353" s="34" t="s">
        <v>13</v>
      </c>
      <c r="B353" s="1" t="s">
        <v>97</v>
      </c>
      <c r="C353" s="1">
        <v>2014</v>
      </c>
      <c r="D353" s="1" t="s">
        <v>1</v>
      </c>
      <c r="E353" s="1" t="s">
        <v>4</v>
      </c>
      <c r="F353" s="35">
        <v>6</v>
      </c>
    </row>
    <row r="354" spans="1:6" x14ac:dyDescent="0.25">
      <c r="A354" s="34" t="s">
        <v>13</v>
      </c>
      <c r="B354" s="1" t="s">
        <v>98</v>
      </c>
      <c r="C354" s="1">
        <v>2014</v>
      </c>
      <c r="D354" s="1" t="s">
        <v>1</v>
      </c>
      <c r="E354" s="1" t="s">
        <v>4</v>
      </c>
      <c r="F354" s="35">
        <v>5</v>
      </c>
    </row>
    <row r="355" spans="1:6" x14ac:dyDescent="0.25">
      <c r="A355" s="34" t="s">
        <v>13</v>
      </c>
      <c r="B355" s="1" t="s">
        <v>99</v>
      </c>
      <c r="C355" s="1">
        <v>2014</v>
      </c>
      <c r="D355" s="1" t="s">
        <v>1</v>
      </c>
      <c r="E355" s="1" t="s">
        <v>4</v>
      </c>
      <c r="F355" s="35">
        <v>6</v>
      </c>
    </row>
    <row r="356" spans="1:6" x14ac:dyDescent="0.25">
      <c r="A356" s="34" t="s">
        <v>13</v>
      </c>
      <c r="B356" s="1" t="s">
        <v>100</v>
      </c>
      <c r="C356" s="1">
        <v>2014</v>
      </c>
      <c r="D356" s="1" t="s">
        <v>1</v>
      </c>
      <c r="E356" s="1" t="s">
        <v>4</v>
      </c>
      <c r="F356" s="35">
        <v>10</v>
      </c>
    </row>
    <row r="357" spans="1:6" x14ac:dyDescent="0.25">
      <c r="A357" s="34" t="s">
        <v>13</v>
      </c>
      <c r="B357" s="1" t="s">
        <v>101</v>
      </c>
      <c r="C357" s="1">
        <v>2014</v>
      </c>
      <c r="D357" s="1" t="s">
        <v>1</v>
      </c>
      <c r="E357" s="1" t="s">
        <v>4</v>
      </c>
      <c r="F357" s="35">
        <v>6</v>
      </c>
    </row>
    <row r="358" spans="1:6" x14ac:dyDescent="0.25">
      <c r="A358" s="34" t="s">
        <v>13</v>
      </c>
      <c r="B358" s="1" t="s">
        <v>102</v>
      </c>
      <c r="C358" s="1">
        <v>2014</v>
      </c>
      <c r="D358" s="1" t="s">
        <v>1</v>
      </c>
      <c r="E358" s="1" t="s">
        <v>4</v>
      </c>
      <c r="F358" s="35">
        <v>5</v>
      </c>
    </row>
    <row r="359" spans="1:6" x14ac:dyDescent="0.25">
      <c r="A359" s="34" t="s">
        <v>13</v>
      </c>
      <c r="B359" s="1" t="s">
        <v>103</v>
      </c>
      <c r="C359" s="1">
        <v>2014</v>
      </c>
      <c r="D359" s="1" t="s">
        <v>1</v>
      </c>
      <c r="E359" s="1" t="s">
        <v>4</v>
      </c>
      <c r="F359" s="35">
        <v>6</v>
      </c>
    </row>
    <row r="360" spans="1:6" x14ac:dyDescent="0.25">
      <c r="A360" s="34" t="s">
        <v>13</v>
      </c>
      <c r="B360" s="1" t="s">
        <v>104</v>
      </c>
      <c r="C360" s="1">
        <v>2014</v>
      </c>
      <c r="D360" s="1" t="s">
        <v>1</v>
      </c>
      <c r="E360" s="1" t="s">
        <v>4</v>
      </c>
      <c r="F360" s="35">
        <v>6</v>
      </c>
    </row>
    <row r="361" spans="1:6" x14ac:dyDescent="0.25">
      <c r="A361" s="34" t="s">
        <v>14</v>
      </c>
      <c r="B361" s="1" t="s">
        <v>107</v>
      </c>
      <c r="C361" s="1">
        <v>2014</v>
      </c>
      <c r="D361" s="1" t="s">
        <v>1</v>
      </c>
      <c r="E361" s="1" t="s">
        <v>4</v>
      </c>
      <c r="F361" s="35">
        <v>52</v>
      </c>
    </row>
    <row r="362" spans="1:6" x14ac:dyDescent="0.25">
      <c r="A362" s="34" t="s">
        <v>14</v>
      </c>
      <c r="B362" s="1" t="s">
        <v>108</v>
      </c>
      <c r="C362" s="1">
        <v>2014</v>
      </c>
      <c r="D362" s="1" t="s">
        <v>1</v>
      </c>
      <c r="E362" s="1" t="s">
        <v>4</v>
      </c>
      <c r="F362" s="35">
        <v>6</v>
      </c>
    </row>
    <row r="363" spans="1:6" x14ac:dyDescent="0.25">
      <c r="A363" s="34" t="s">
        <v>14</v>
      </c>
      <c r="B363" s="1" t="s">
        <v>109</v>
      </c>
      <c r="C363" s="1">
        <v>2014</v>
      </c>
      <c r="D363" s="1" t="s">
        <v>1</v>
      </c>
      <c r="E363" s="1" t="s">
        <v>4</v>
      </c>
      <c r="F363" s="35">
        <v>615</v>
      </c>
    </row>
    <row r="364" spans="1:6" x14ac:dyDescent="0.25">
      <c r="A364" s="34" t="s">
        <v>14</v>
      </c>
      <c r="B364" s="1" t="s">
        <v>110</v>
      </c>
      <c r="C364" s="1">
        <v>2014</v>
      </c>
      <c r="D364" s="1" t="s">
        <v>1</v>
      </c>
      <c r="E364" s="1" t="s">
        <v>4</v>
      </c>
      <c r="F364" s="35">
        <v>392</v>
      </c>
    </row>
    <row r="365" spans="1:6" x14ac:dyDescent="0.25">
      <c r="A365" s="34" t="s">
        <v>14</v>
      </c>
      <c r="B365" s="1" t="s">
        <v>111</v>
      </c>
      <c r="C365" s="1">
        <v>2014</v>
      </c>
      <c r="D365" s="1" t="s">
        <v>1</v>
      </c>
      <c r="E365" s="1" t="s">
        <v>4</v>
      </c>
      <c r="F365" s="35">
        <v>117</v>
      </c>
    </row>
    <row r="366" spans="1:6" x14ac:dyDescent="0.25">
      <c r="A366" s="34" t="s">
        <v>14</v>
      </c>
      <c r="B366" s="1" t="s">
        <v>112</v>
      </c>
      <c r="C366" s="1">
        <v>2014</v>
      </c>
      <c r="D366" s="1" t="s">
        <v>1</v>
      </c>
      <c r="E366" s="1" t="s">
        <v>4</v>
      </c>
      <c r="F366" s="35">
        <v>16</v>
      </c>
    </row>
    <row r="367" spans="1:6" x14ac:dyDescent="0.25">
      <c r="A367" s="34" t="s">
        <v>15</v>
      </c>
      <c r="B367" s="1" t="s">
        <v>113</v>
      </c>
      <c r="C367" s="1">
        <v>2014</v>
      </c>
      <c r="D367" s="1" t="s">
        <v>1</v>
      </c>
      <c r="E367" s="1" t="s">
        <v>4</v>
      </c>
      <c r="F367" s="35">
        <v>6</v>
      </c>
    </row>
    <row r="368" spans="1:6" x14ac:dyDescent="0.25">
      <c r="A368" s="34" t="s">
        <v>15</v>
      </c>
      <c r="B368" s="1" t="s">
        <v>114</v>
      </c>
      <c r="C368" s="1">
        <v>2014</v>
      </c>
      <c r="D368" s="1" t="s">
        <v>1</v>
      </c>
      <c r="E368" s="1" t="s">
        <v>4</v>
      </c>
      <c r="F368" s="35">
        <v>5</v>
      </c>
    </row>
    <row r="369" spans="1:6" x14ac:dyDescent="0.25">
      <c r="A369" s="34" t="s">
        <v>15</v>
      </c>
      <c r="B369" s="1" t="s">
        <v>115</v>
      </c>
      <c r="C369" s="1">
        <v>2014</v>
      </c>
      <c r="D369" s="1" t="s">
        <v>1</v>
      </c>
      <c r="E369" s="1" t="s">
        <v>4</v>
      </c>
      <c r="F369" s="35">
        <v>6</v>
      </c>
    </row>
    <row r="370" spans="1:6" x14ac:dyDescent="0.25">
      <c r="A370" s="34" t="s">
        <v>6</v>
      </c>
      <c r="B370" s="1" t="s">
        <v>24</v>
      </c>
      <c r="C370" s="1">
        <v>2015</v>
      </c>
      <c r="D370" s="1" t="s">
        <v>0</v>
      </c>
      <c r="E370" s="1" t="s">
        <v>5</v>
      </c>
      <c r="F370" s="35">
        <v>176</v>
      </c>
    </row>
    <row r="371" spans="1:6" x14ac:dyDescent="0.25">
      <c r="A371" s="34" t="s">
        <v>6</v>
      </c>
      <c r="B371" s="1" t="s">
        <v>25</v>
      </c>
      <c r="C371" s="1">
        <v>2015</v>
      </c>
      <c r="D371" s="1" t="s">
        <v>0</v>
      </c>
      <c r="E371" s="1" t="s">
        <v>5</v>
      </c>
      <c r="F371" s="35">
        <v>1767</v>
      </c>
    </row>
    <row r="372" spans="1:6" x14ac:dyDescent="0.25">
      <c r="A372" s="34" t="s">
        <v>6</v>
      </c>
      <c r="B372" s="1" t="s">
        <v>26</v>
      </c>
      <c r="C372" s="1">
        <v>2015</v>
      </c>
      <c r="D372" s="1" t="s">
        <v>0</v>
      </c>
      <c r="E372" s="1" t="s">
        <v>5</v>
      </c>
      <c r="F372" s="35">
        <v>40</v>
      </c>
    </row>
    <row r="373" spans="1:6" x14ac:dyDescent="0.25">
      <c r="A373" s="34" t="s">
        <v>6</v>
      </c>
      <c r="B373" s="1" t="s">
        <v>27</v>
      </c>
      <c r="C373" s="1">
        <v>2015</v>
      </c>
      <c r="D373" s="1" t="s">
        <v>0</v>
      </c>
      <c r="E373" s="1" t="s">
        <v>5</v>
      </c>
      <c r="F373" s="35">
        <v>39222</v>
      </c>
    </row>
    <row r="374" spans="1:6" x14ac:dyDescent="0.25">
      <c r="A374" s="34" t="s">
        <v>7</v>
      </c>
      <c r="B374" s="1" t="s">
        <v>28</v>
      </c>
      <c r="C374" s="1">
        <v>2015</v>
      </c>
      <c r="D374" s="1" t="s">
        <v>0</v>
      </c>
      <c r="E374" s="1" t="s">
        <v>5</v>
      </c>
      <c r="F374" s="35">
        <v>9662</v>
      </c>
    </row>
    <row r="375" spans="1:6" x14ac:dyDescent="0.25">
      <c r="A375" s="34" t="s">
        <v>7</v>
      </c>
      <c r="B375" s="1" t="s">
        <v>29</v>
      </c>
      <c r="C375" s="1">
        <v>2015</v>
      </c>
      <c r="D375" s="1" t="s">
        <v>0</v>
      </c>
      <c r="E375" s="1" t="s">
        <v>5</v>
      </c>
      <c r="F375" s="35">
        <v>44</v>
      </c>
    </row>
    <row r="376" spans="1:6" x14ac:dyDescent="0.25">
      <c r="A376" s="34" t="s">
        <v>7</v>
      </c>
      <c r="B376" s="1" t="s">
        <v>30</v>
      </c>
      <c r="C376" s="1">
        <v>2015</v>
      </c>
      <c r="D376" s="1" t="s">
        <v>0</v>
      </c>
      <c r="E376" s="1" t="s">
        <v>5</v>
      </c>
      <c r="F376" s="35">
        <v>83</v>
      </c>
    </row>
    <row r="377" spans="1:6" x14ac:dyDescent="0.25">
      <c r="A377" s="34" t="s">
        <v>8</v>
      </c>
      <c r="B377" s="1" t="s">
        <v>31</v>
      </c>
      <c r="C377" s="1">
        <v>2015</v>
      </c>
      <c r="D377" s="1" t="s">
        <v>0</v>
      </c>
      <c r="E377" s="1" t="s">
        <v>5</v>
      </c>
      <c r="F377" s="35">
        <v>3245</v>
      </c>
    </row>
    <row r="378" spans="1:6" x14ac:dyDescent="0.25">
      <c r="A378" s="34" t="s">
        <v>8</v>
      </c>
      <c r="B378" s="1" t="s">
        <v>32</v>
      </c>
      <c r="C378" s="1">
        <v>2015</v>
      </c>
      <c r="D378" s="1" t="s">
        <v>0</v>
      </c>
      <c r="E378" s="1" t="s">
        <v>5</v>
      </c>
      <c r="F378" s="35">
        <v>602</v>
      </c>
    </row>
    <row r="379" spans="1:6" x14ac:dyDescent="0.25">
      <c r="A379" s="34" t="s">
        <v>9</v>
      </c>
      <c r="B379" s="1" t="s">
        <v>33</v>
      </c>
      <c r="C379" s="1">
        <v>2015</v>
      </c>
      <c r="D379" s="1" t="s">
        <v>0</v>
      </c>
      <c r="E379" s="1" t="s">
        <v>5</v>
      </c>
      <c r="F379" s="35">
        <v>88</v>
      </c>
    </row>
    <row r="380" spans="1:6" x14ac:dyDescent="0.25">
      <c r="A380" s="34" t="s">
        <v>9</v>
      </c>
      <c r="B380" s="1" t="s">
        <v>42</v>
      </c>
      <c r="C380" s="1">
        <v>2015</v>
      </c>
      <c r="D380" s="1" t="s">
        <v>0</v>
      </c>
      <c r="E380" s="1" t="s">
        <v>5</v>
      </c>
      <c r="F380" s="35">
        <v>58</v>
      </c>
    </row>
    <row r="381" spans="1:6" x14ac:dyDescent="0.25">
      <c r="A381" s="34" t="s">
        <v>9</v>
      </c>
      <c r="B381" s="1" t="s">
        <v>43</v>
      </c>
      <c r="C381" s="1">
        <v>2015</v>
      </c>
      <c r="D381" s="1" t="s">
        <v>0</v>
      </c>
      <c r="E381" s="1" t="s">
        <v>5</v>
      </c>
      <c r="F381" s="35">
        <v>94</v>
      </c>
    </row>
    <row r="382" spans="1:6" x14ac:dyDescent="0.25">
      <c r="A382" s="34" t="s">
        <v>9</v>
      </c>
      <c r="B382" s="1" t="s">
        <v>44</v>
      </c>
      <c r="C382" s="1">
        <v>2015</v>
      </c>
      <c r="D382" s="1" t="s">
        <v>0</v>
      </c>
      <c r="E382" s="1" t="s">
        <v>5</v>
      </c>
      <c r="F382" s="35">
        <v>24</v>
      </c>
    </row>
    <row r="383" spans="1:6" x14ac:dyDescent="0.25">
      <c r="A383" s="34" t="s">
        <v>9</v>
      </c>
      <c r="B383" s="1" t="s">
        <v>45</v>
      </c>
      <c r="C383" s="1">
        <v>2015</v>
      </c>
      <c r="D383" s="1" t="s">
        <v>0</v>
      </c>
      <c r="E383" s="1" t="s">
        <v>5</v>
      </c>
      <c r="F383" s="35">
        <v>2297</v>
      </c>
    </row>
    <row r="384" spans="1:6" x14ac:dyDescent="0.25">
      <c r="A384" s="34" t="s">
        <v>9</v>
      </c>
      <c r="B384" s="1" t="s">
        <v>46</v>
      </c>
      <c r="C384" s="1">
        <v>2015</v>
      </c>
      <c r="D384" s="1" t="s">
        <v>0</v>
      </c>
      <c r="E384" s="1" t="s">
        <v>5</v>
      </c>
      <c r="F384" s="35">
        <v>85</v>
      </c>
    </row>
    <row r="385" spans="1:6" x14ac:dyDescent="0.25">
      <c r="A385" s="34" t="s">
        <v>9</v>
      </c>
      <c r="B385" s="1" t="s">
        <v>47</v>
      </c>
      <c r="C385" s="1">
        <v>2015</v>
      </c>
      <c r="D385" s="1" t="s">
        <v>0</v>
      </c>
      <c r="E385" s="1" t="s">
        <v>5</v>
      </c>
      <c r="F385" s="35">
        <v>80</v>
      </c>
    </row>
    <row r="386" spans="1:6" x14ac:dyDescent="0.25">
      <c r="A386" s="34" t="s">
        <v>9</v>
      </c>
      <c r="B386" s="1" t="s">
        <v>48</v>
      </c>
      <c r="C386" s="1">
        <v>2015</v>
      </c>
      <c r="D386" s="1" t="s">
        <v>0</v>
      </c>
      <c r="E386" s="1" t="s">
        <v>5</v>
      </c>
      <c r="F386" s="35">
        <v>2941</v>
      </c>
    </row>
    <row r="387" spans="1:6" x14ac:dyDescent="0.25">
      <c r="A387" s="34" t="s">
        <v>9</v>
      </c>
      <c r="B387" s="1" t="s">
        <v>49</v>
      </c>
      <c r="C387" s="1">
        <v>2015</v>
      </c>
      <c r="D387" s="1" t="s">
        <v>0</v>
      </c>
      <c r="E387" s="1" t="s">
        <v>5</v>
      </c>
      <c r="F387" s="35">
        <v>6104</v>
      </c>
    </row>
    <row r="388" spans="1:6" x14ac:dyDescent="0.25">
      <c r="A388" s="34" t="s">
        <v>9</v>
      </c>
      <c r="B388" s="1" t="s">
        <v>50</v>
      </c>
      <c r="C388" s="1">
        <v>2015</v>
      </c>
      <c r="D388" s="1" t="s">
        <v>0</v>
      </c>
      <c r="E388" s="1" t="s">
        <v>5</v>
      </c>
      <c r="F388" s="35">
        <v>2812</v>
      </c>
    </row>
    <row r="389" spans="1:6" x14ac:dyDescent="0.25">
      <c r="A389" s="34" t="s">
        <v>9</v>
      </c>
      <c r="B389" s="1" t="s">
        <v>51</v>
      </c>
      <c r="C389" s="1">
        <v>2015</v>
      </c>
      <c r="D389" s="1" t="s">
        <v>0</v>
      </c>
      <c r="E389" s="1" t="s">
        <v>5</v>
      </c>
      <c r="F389" s="35">
        <v>748</v>
      </c>
    </row>
    <row r="390" spans="1:6" x14ac:dyDescent="0.25">
      <c r="A390" s="34" t="s">
        <v>9</v>
      </c>
      <c r="B390" s="1" t="s">
        <v>34</v>
      </c>
      <c r="C390" s="1">
        <v>2015</v>
      </c>
      <c r="D390" s="1" t="s">
        <v>0</v>
      </c>
      <c r="E390" s="1" t="s">
        <v>5</v>
      </c>
      <c r="F390" s="35">
        <v>297</v>
      </c>
    </row>
    <row r="391" spans="1:6" x14ac:dyDescent="0.25">
      <c r="A391" s="34" t="s">
        <v>9</v>
      </c>
      <c r="B391" s="1" t="s">
        <v>52</v>
      </c>
      <c r="C391" s="1">
        <v>2015</v>
      </c>
      <c r="D391" s="1" t="s">
        <v>0</v>
      </c>
      <c r="E391" s="1" t="s">
        <v>5</v>
      </c>
      <c r="F391" s="35">
        <v>15</v>
      </c>
    </row>
    <row r="392" spans="1:6" x14ac:dyDescent="0.25">
      <c r="A392" s="34" t="s">
        <v>9</v>
      </c>
      <c r="B392" s="1" t="s">
        <v>53</v>
      </c>
      <c r="C392" s="1">
        <v>2015</v>
      </c>
      <c r="D392" s="1" t="s">
        <v>0</v>
      </c>
      <c r="E392" s="1" t="s">
        <v>5</v>
      </c>
      <c r="F392" s="35">
        <v>1548</v>
      </c>
    </row>
    <row r="393" spans="1:6" x14ac:dyDescent="0.25">
      <c r="A393" s="34" t="s">
        <v>9</v>
      </c>
      <c r="B393" s="1" t="s">
        <v>54</v>
      </c>
      <c r="C393" s="1">
        <v>2015</v>
      </c>
      <c r="D393" s="1" t="s">
        <v>0</v>
      </c>
      <c r="E393" s="1" t="s">
        <v>5</v>
      </c>
      <c r="F393" s="35">
        <v>503</v>
      </c>
    </row>
    <row r="394" spans="1:6" x14ac:dyDescent="0.25">
      <c r="A394" s="34" t="s">
        <v>9</v>
      </c>
      <c r="B394" s="1" t="s">
        <v>55</v>
      </c>
      <c r="C394" s="1">
        <v>2015</v>
      </c>
      <c r="D394" s="1" t="s">
        <v>0</v>
      </c>
      <c r="E394" s="1" t="s">
        <v>5</v>
      </c>
      <c r="F394" s="35">
        <v>1556</v>
      </c>
    </row>
    <row r="395" spans="1:6" x14ac:dyDescent="0.25">
      <c r="A395" s="34" t="s">
        <v>9</v>
      </c>
      <c r="B395" s="1" t="s">
        <v>56</v>
      </c>
      <c r="C395" s="1">
        <v>2015</v>
      </c>
      <c r="D395" s="1" t="s">
        <v>0</v>
      </c>
      <c r="E395" s="1" t="s">
        <v>5</v>
      </c>
      <c r="F395" s="35">
        <v>2485</v>
      </c>
    </row>
    <row r="396" spans="1:6" x14ac:dyDescent="0.25">
      <c r="A396" s="34" t="s">
        <v>9</v>
      </c>
      <c r="B396" s="1" t="s">
        <v>57</v>
      </c>
      <c r="C396" s="1">
        <v>2015</v>
      </c>
      <c r="D396" s="1" t="s">
        <v>0</v>
      </c>
      <c r="E396" s="1" t="s">
        <v>5</v>
      </c>
      <c r="F396" s="35">
        <v>1649</v>
      </c>
    </row>
    <row r="397" spans="1:6" x14ac:dyDescent="0.25">
      <c r="A397" s="34" t="s">
        <v>9</v>
      </c>
      <c r="B397" s="1" t="s">
        <v>58</v>
      </c>
      <c r="C397" s="1">
        <v>2015</v>
      </c>
      <c r="D397" s="1" t="s">
        <v>0</v>
      </c>
      <c r="E397" s="1" t="s">
        <v>5</v>
      </c>
      <c r="F397" s="35">
        <v>5175</v>
      </c>
    </row>
    <row r="398" spans="1:6" x14ac:dyDescent="0.25">
      <c r="A398" s="34" t="s">
        <v>9</v>
      </c>
      <c r="B398" s="1" t="s">
        <v>59</v>
      </c>
      <c r="C398" s="1">
        <v>2015</v>
      </c>
      <c r="D398" s="1" t="s">
        <v>0</v>
      </c>
      <c r="E398" s="1" t="s">
        <v>5</v>
      </c>
      <c r="F398" s="35">
        <v>6202</v>
      </c>
    </row>
    <row r="399" spans="1:6" x14ac:dyDescent="0.25">
      <c r="A399" s="34" t="s">
        <v>9</v>
      </c>
      <c r="B399" s="1" t="s">
        <v>60</v>
      </c>
      <c r="C399" s="1">
        <v>2015</v>
      </c>
      <c r="D399" s="1" t="s">
        <v>0</v>
      </c>
      <c r="E399" s="1" t="s">
        <v>5</v>
      </c>
      <c r="F399" s="35">
        <v>6250</v>
      </c>
    </row>
    <row r="400" spans="1:6" x14ac:dyDescent="0.25">
      <c r="A400" s="34" t="s">
        <v>9</v>
      </c>
      <c r="B400" s="1" t="s">
        <v>61</v>
      </c>
      <c r="C400" s="1">
        <v>2015</v>
      </c>
      <c r="D400" s="1" t="s">
        <v>0</v>
      </c>
      <c r="E400" s="1" t="s">
        <v>5</v>
      </c>
      <c r="F400" s="35">
        <v>955</v>
      </c>
    </row>
    <row r="401" spans="1:6" x14ac:dyDescent="0.25">
      <c r="A401" s="34" t="s">
        <v>9</v>
      </c>
      <c r="B401" s="1" t="s">
        <v>35</v>
      </c>
      <c r="C401" s="1">
        <v>2015</v>
      </c>
      <c r="D401" s="1" t="s">
        <v>0</v>
      </c>
      <c r="E401" s="1" t="s">
        <v>5</v>
      </c>
      <c r="F401" s="35">
        <v>1693</v>
      </c>
    </row>
    <row r="402" spans="1:6" x14ac:dyDescent="0.25">
      <c r="A402" s="34" t="s">
        <v>9</v>
      </c>
      <c r="B402" s="1" t="s">
        <v>62</v>
      </c>
      <c r="C402" s="1">
        <v>2015</v>
      </c>
      <c r="D402" s="1" t="s">
        <v>0</v>
      </c>
      <c r="E402" s="1" t="s">
        <v>5</v>
      </c>
      <c r="F402" s="35">
        <v>2876</v>
      </c>
    </row>
    <row r="403" spans="1:6" x14ac:dyDescent="0.25">
      <c r="A403" s="34" t="s">
        <v>9</v>
      </c>
      <c r="B403" s="1" t="s">
        <v>63</v>
      </c>
      <c r="C403" s="1">
        <v>2015</v>
      </c>
      <c r="D403" s="1" t="s">
        <v>0</v>
      </c>
      <c r="E403" s="1" t="s">
        <v>5</v>
      </c>
      <c r="F403" s="35">
        <v>5845</v>
      </c>
    </row>
    <row r="404" spans="1:6" x14ac:dyDescent="0.25">
      <c r="A404" s="34" t="s">
        <v>9</v>
      </c>
      <c r="B404" s="1" t="s">
        <v>64</v>
      </c>
      <c r="C404" s="1">
        <v>2015</v>
      </c>
      <c r="D404" s="1" t="s">
        <v>0</v>
      </c>
      <c r="E404" s="1" t="s">
        <v>5</v>
      </c>
      <c r="F404" s="35">
        <v>2737</v>
      </c>
    </row>
    <row r="405" spans="1:6" x14ac:dyDescent="0.25">
      <c r="A405" s="34" t="s">
        <v>9</v>
      </c>
      <c r="B405" s="1" t="s">
        <v>65</v>
      </c>
      <c r="C405" s="1">
        <v>2015</v>
      </c>
      <c r="D405" s="1" t="s">
        <v>0</v>
      </c>
      <c r="E405" s="1" t="s">
        <v>5</v>
      </c>
      <c r="F405" s="35">
        <v>6434</v>
      </c>
    </row>
    <row r="406" spans="1:6" x14ac:dyDescent="0.25">
      <c r="A406" s="34" t="s">
        <v>9</v>
      </c>
      <c r="B406" s="1" t="s">
        <v>36</v>
      </c>
      <c r="C406" s="1">
        <v>2015</v>
      </c>
      <c r="D406" s="1" t="s">
        <v>0</v>
      </c>
      <c r="E406" s="1" t="s">
        <v>5</v>
      </c>
      <c r="F406" s="35">
        <v>22</v>
      </c>
    </row>
    <row r="407" spans="1:6" x14ac:dyDescent="0.25">
      <c r="A407" s="34" t="s">
        <v>9</v>
      </c>
      <c r="B407" s="1" t="s">
        <v>37</v>
      </c>
      <c r="C407" s="1">
        <v>2015</v>
      </c>
      <c r="D407" s="1" t="s">
        <v>0</v>
      </c>
      <c r="E407" s="1" t="s">
        <v>5</v>
      </c>
      <c r="F407" s="35">
        <v>136</v>
      </c>
    </row>
    <row r="408" spans="1:6" x14ac:dyDescent="0.25">
      <c r="A408" s="34" t="s">
        <v>9</v>
      </c>
      <c r="B408" s="1" t="s">
        <v>38</v>
      </c>
      <c r="C408" s="1">
        <v>2015</v>
      </c>
      <c r="D408" s="1" t="s">
        <v>0</v>
      </c>
      <c r="E408" s="1" t="s">
        <v>5</v>
      </c>
      <c r="F408" s="35">
        <v>2687</v>
      </c>
    </row>
    <row r="409" spans="1:6" x14ac:dyDescent="0.25">
      <c r="A409" s="34" t="s">
        <v>9</v>
      </c>
      <c r="B409" s="1" t="s">
        <v>39</v>
      </c>
      <c r="C409" s="1">
        <v>2015</v>
      </c>
      <c r="D409" s="1" t="s">
        <v>0</v>
      </c>
      <c r="E409" s="1" t="s">
        <v>5</v>
      </c>
      <c r="F409" s="35">
        <v>60</v>
      </c>
    </row>
    <row r="410" spans="1:6" x14ac:dyDescent="0.25">
      <c r="A410" s="34" t="s">
        <v>9</v>
      </c>
      <c r="B410" s="1" t="s">
        <v>40</v>
      </c>
      <c r="C410" s="1">
        <v>2015</v>
      </c>
      <c r="D410" s="1" t="s">
        <v>0</v>
      </c>
      <c r="E410" s="1" t="s">
        <v>5</v>
      </c>
      <c r="F410" s="35">
        <v>174</v>
      </c>
    </row>
    <row r="411" spans="1:6" x14ac:dyDescent="0.25">
      <c r="A411" s="34" t="s">
        <v>9</v>
      </c>
      <c r="B411" s="1" t="s">
        <v>41</v>
      </c>
      <c r="C411" s="1">
        <v>2015</v>
      </c>
      <c r="D411" s="1" t="s">
        <v>0</v>
      </c>
      <c r="E411" s="1" t="s">
        <v>5</v>
      </c>
      <c r="F411" s="35">
        <v>418</v>
      </c>
    </row>
    <row r="412" spans="1:6" x14ac:dyDescent="0.25">
      <c r="A412" s="34" t="s">
        <v>10</v>
      </c>
      <c r="B412" s="1" t="s">
        <v>66</v>
      </c>
      <c r="C412" s="1">
        <v>2015</v>
      </c>
      <c r="D412" s="1" t="s">
        <v>0</v>
      </c>
      <c r="E412" s="1" t="s">
        <v>5</v>
      </c>
      <c r="F412" s="35">
        <v>1840</v>
      </c>
    </row>
    <row r="413" spans="1:6" x14ac:dyDescent="0.25">
      <c r="A413" s="34" t="s">
        <v>10</v>
      </c>
      <c r="B413" s="1" t="s">
        <v>67</v>
      </c>
      <c r="C413" s="1">
        <v>2015</v>
      </c>
      <c r="D413" s="1" t="s">
        <v>0</v>
      </c>
      <c r="E413" s="1" t="s">
        <v>5</v>
      </c>
      <c r="F413" s="35">
        <v>81</v>
      </c>
    </row>
    <row r="414" spans="1:6" x14ac:dyDescent="0.25">
      <c r="A414" s="34" t="s">
        <v>10</v>
      </c>
      <c r="B414" s="1" t="s">
        <v>68</v>
      </c>
      <c r="C414" s="1">
        <v>2015</v>
      </c>
      <c r="D414" s="1" t="s">
        <v>0</v>
      </c>
      <c r="E414" s="1" t="s">
        <v>5</v>
      </c>
      <c r="F414" s="35">
        <v>86</v>
      </c>
    </row>
    <row r="415" spans="1:6" x14ac:dyDescent="0.25">
      <c r="A415" s="34" t="s">
        <v>10</v>
      </c>
      <c r="B415" s="1" t="s">
        <v>69</v>
      </c>
      <c r="C415" s="1">
        <v>2015</v>
      </c>
      <c r="D415" s="1" t="s">
        <v>0</v>
      </c>
      <c r="E415" s="1" t="s">
        <v>5</v>
      </c>
      <c r="F415" s="35">
        <v>29</v>
      </c>
    </row>
    <row r="416" spans="1:6" x14ac:dyDescent="0.25">
      <c r="A416" s="34" t="s">
        <v>10</v>
      </c>
      <c r="B416" s="1" t="s">
        <v>70</v>
      </c>
      <c r="C416" s="1">
        <v>2015</v>
      </c>
      <c r="D416" s="1" t="s">
        <v>0</v>
      </c>
      <c r="E416" s="1" t="s">
        <v>5</v>
      </c>
      <c r="F416" s="35">
        <v>288</v>
      </c>
    </row>
    <row r="417" spans="1:6" x14ac:dyDescent="0.25">
      <c r="A417" s="34" t="s">
        <v>10</v>
      </c>
      <c r="B417" s="1" t="s">
        <v>71</v>
      </c>
      <c r="C417" s="1">
        <v>2015</v>
      </c>
      <c r="D417" s="1" t="s">
        <v>0</v>
      </c>
      <c r="E417" s="1" t="s">
        <v>5</v>
      </c>
      <c r="F417" s="35">
        <v>33</v>
      </c>
    </row>
    <row r="418" spans="1:6" x14ac:dyDescent="0.25">
      <c r="A418" s="34" t="s">
        <v>10</v>
      </c>
      <c r="B418" s="1" t="s">
        <v>72</v>
      </c>
      <c r="C418" s="1">
        <v>2015</v>
      </c>
      <c r="D418" s="1" t="s">
        <v>0</v>
      </c>
      <c r="E418" s="1" t="s">
        <v>5</v>
      </c>
      <c r="F418" s="35">
        <v>4836</v>
      </c>
    </row>
    <row r="419" spans="1:6" x14ac:dyDescent="0.25">
      <c r="A419" s="34" t="s">
        <v>10</v>
      </c>
      <c r="B419" s="1" t="s">
        <v>73</v>
      </c>
      <c r="C419" s="1">
        <v>2015</v>
      </c>
      <c r="D419" s="1" t="s">
        <v>0</v>
      </c>
      <c r="E419" s="1" t="s">
        <v>5</v>
      </c>
      <c r="F419" s="35">
        <v>149</v>
      </c>
    </row>
    <row r="420" spans="1:6" x14ac:dyDescent="0.25">
      <c r="A420" s="34" t="s">
        <v>11</v>
      </c>
      <c r="B420" s="1" t="s">
        <v>74</v>
      </c>
      <c r="C420" s="1">
        <v>2015</v>
      </c>
      <c r="D420" s="1" t="s">
        <v>0</v>
      </c>
      <c r="E420" s="1" t="s">
        <v>5</v>
      </c>
      <c r="F420" s="35">
        <v>86</v>
      </c>
    </row>
    <row r="421" spans="1:6" x14ac:dyDescent="0.25">
      <c r="A421" s="34" t="s">
        <v>11</v>
      </c>
      <c r="B421" s="1" t="s">
        <v>83</v>
      </c>
      <c r="C421" s="1">
        <v>2015</v>
      </c>
      <c r="D421" s="1" t="s">
        <v>0</v>
      </c>
      <c r="E421" s="1" t="s">
        <v>5</v>
      </c>
      <c r="F421" s="35">
        <v>381</v>
      </c>
    </row>
    <row r="422" spans="1:6" x14ac:dyDescent="0.25">
      <c r="A422" s="34" t="s">
        <v>11</v>
      </c>
      <c r="B422" s="1" t="s">
        <v>84</v>
      </c>
      <c r="C422" s="1">
        <v>2015</v>
      </c>
      <c r="D422" s="1" t="s">
        <v>0</v>
      </c>
      <c r="E422" s="1" t="s">
        <v>5</v>
      </c>
      <c r="F422" s="35">
        <v>264</v>
      </c>
    </row>
    <row r="423" spans="1:6" x14ac:dyDescent="0.25">
      <c r="A423" s="34" t="s">
        <v>11</v>
      </c>
      <c r="B423" s="1" t="s">
        <v>85</v>
      </c>
      <c r="C423" s="1">
        <v>2015</v>
      </c>
      <c r="D423" s="1" t="s">
        <v>0</v>
      </c>
      <c r="E423" s="1" t="s">
        <v>5</v>
      </c>
      <c r="F423" s="35">
        <v>158</v>
      </c>
    </row>
    <row r="424" spans="1:6" x14ac:dyDescent="0.25">
      <c r="A424" s="34" t="s">
        <v>11</v>
      </c>
      <c r="B424" s="1" t="s">
        <v>86</v>
      </c>
      <c r="C424" s="1">
        <v>2015</v>
      </c>
      <c r="D424" s="1" t="s">
        <v>0</v>
      </c>
      <c r="E424" s="1" t="s">
        <v>5</v>
      </c>
      <c r="F424" s="35">
        <v>37</v>
      </c>
    </row>
    <row r="425" spans="1:6" x14ac:dyDescent="0.25">
      <c r="A425" s="34" t="s">
        <v>11</v>
      </c>
      <c r="B425" s="1" t="s">
        <v>87</v>
      </c>
      <c r="C425" s="1">
        <v>2015</v>
      </c>
      <c r="D425" s="1" t="s">
        <v>0</v>
      </c>
      <c r="E425" s="1" t="s">
        <v>5</v>
      </c>
      <c r="F425" s="35">
        <v>94</v>
      </c>
    </row>
    <row r="426" spans="1:6" x14ac:dyDescent="0.25">
      <c r="A426" s="34" t="s">
        <v>11</v>
      </c>
      <c r="B426" s="1" t="s">
        <v>75</v>
      </c>
      <c r="C426" s="1">
        <v>2015</v>
      </c>
      <c r="D426" s="1" t="s">
        <v>0</v>
      </c>
      <c r="E426" s="1" t="s">
        <v>5</v>
      </c>
      <c r="F426" s="35">
        <v>226</v>
      </c>
    </row>
    <row r="427" spans="1:6" x14ac:dyDescent="0.25">
      <c r="A427" s="34" t="s">
        <v>11</v>
      </c>
      <c r="B427" s="1" t="s">
        <v>76</v>
      </c>
      <c r="C427" s="1">
        <v>2015</v>
      </c>
      <c r="D427" s="1" t="s">
        <v>0</v>
      </c>
      <c r="E427" s="1" t="s">
        <v>5</v>
      </c>
      <c r="F427" s="35">
        <v>5672</v>
      </c>
    </row>
    <row r="428" spans="1:6" x14ac:dyDescent="0.25">
      <c r="A428" s="34" t="s">
        <v>11</v>
      </c>
      <c r="B428" s="1" t="s">
        <v>77</v>
      </c>
      <c r="C428" s="1">
        <v>2015</v>
      </c>
      <c r="D428" s="1" t="s">
        <v>0</v>
      </c>
      <c r="E428" s="1" t="s">
        <v>5</v>
      </c>
      <c r="F428" s="35">
        <v>403</v>
      </c>
    </row>
    <row r="429" spans="1:6" x14ac:dyDescent="0.25">
      <c r="A429" s="34" t="s">
        <v>11</v>
      </c>
      <c r="B429" s="1" t="s">
        <v>78</v>
      </c>
      <c r="C429" s="1">
        <v>2015</v>
      </c>
      <c r="D429" s="1" t="s">
        <v>0</v>
      </c>
      <c r="E429" s="1" t="s">
        <v>5</v>
      </c>
      <c r="F429" s="35">
        <v>18</v>
      </c>
    </row>
    <row r="430" spans="1:6" x14ac:dyDescent="0.25">
      <c r="A430" s="34" t="s">
        <v>11</v>
      </c>
      <c r="B430" s="1" t="s">
        <v>79</v>
      </c>
      <c r="C430" s="1">
        <v>2015</v>
      </c>
      <c r="D430" s="1" t="s">
        <v>0</v>
      </c>
      <c r="E430" s="1" t="s">
        <v>5</v>
      </c>
      <c r="F430" s="35">
        <v>619</v>
      </c>
    </row>
    <row r="431" spans="1:6" x14ac:dyDescent="0.25">
      <c r="A431" s="34" t="s">
        <v>11</v>
      </c>
      <c r="B431" s="1" t="s">
        <v>80</v>
      </c>
      <c r="C431" s="1">
        <v>2015</v>
      </c>
      <c r="D431" s="1" t="s">
        <v>0</v>
      </c>
      <c r="E431" s="1" t="s">
        <v>5</v>
      </c>
      <c r="F431" s="35">
        <v>195</v>
      </c>
    </row>
    <row r="432" spans="1:6" x14ac:dyDescent="0.25">
      <c r="A432" s="34" t="s">
        <v>11</v>
      </c>
      <c r="B432" s="1" t="s">
        <v>81</v>
      </c>
      <c r="C432" s="1">
        <v>2015</v>
      </c>
      <c r="D432" s="1" t="s">
        <v>0</v>
      </c>
      <c r="E432" s="1" t="s">
        <v>5</v>
      </c>
      <c r="F432" s="35">
        <v>65</v>
      </c>
    </row>
    <row r="433" spans="1:6" x14ac:dyDescent="0.25">
      <c r="A433" s="34" t="s">
        <v>11</v>
      </c>
      <c r="B433" s="1" t="s">
        <v>82</v>
      </c>
      <c r="C433" s="1">
        <v>2015</v>
      </c>
      <c r="D433" s="1" t="s">
        <v>0</v>
      </c>
      <c r="E433" s="1" t="s">
        <v>5</v>
      </c>
      <c r="F433" s="35">
        <v>6087</v>
      </c>
    </row>
    <row r="434" spans="1:6" x14ac:dyDescent="0.25">
      <c r="A434" s="34" t="s">
        <v>12</v>
      </c>
      <c r="B434" s="1" t="s">
        <v>88</v>
      </c>
      <c r="C434" s="1">
        <v>2015</v>
      </c>
      <c r="D434" s="1" t="s">
        <v>0</v>
      </c>
      <c r="E434" s="1" t="s">
        <v>5</v>
      </c>
      <c r="F434" s="35">
        <v>107</v>
      </c>
    </row>
    <row r="435" spans="1:6" x14ac:dyDescent="0.25">
      <c r="A435" s="34" t="s">
        <v>12</v>
      </c>
      <c r="B435" s="1" t="s">
        <v>89</v>
      </c>
      <c r="C435" s="1">
        <v>2015</v>
      </c>
      <c r="D435" s="1" t="s">
        <v>0</v>
      </c>
      <c r="E435" s="1" t="s">
        <v>5</v>
      </c>
      <c r="F435" s="35">
        <v>270</v>
      </c>
    </row>
    <row r="436" spans="1:6" x14ac:dyDescent="0.25">
      <c r="A436" s="34" t="s">
        <v>12</v>
      </c>
      <c r="B436" s="1" t="s">
        <v>90</v>
      </c>
      <c r="C436" s="1">
        <v>2015</v>
      </c>
      <c r="D436" s="1" t="s">
        <v>0</v>
      </c>
      <c r="E436" s="1" t="s">
        <v>5</v>
      </c>
      <c r="F436" s="35">
        <v>207</v>
      </c>
    </row>
    <row r="437" spans="1:6" x14ac:dyDescent="0.25">
      <c r="A437" s="34" t="s">
        <v>12</v>
      </c>
      <c r="B437" s="1" t="s">
        <v>91</v>
      </c>
      <c r="C437" s="1">
        <v>2015</v>
      </c>
      <c r="D437" s="1" t="s">
        <v>0</v>
      </c>
      <c r="E437" s="1" t="s">
        <v>5</v>
      </c>
      <c r="F437" s="35">
        <v>95</v>
      </c>
    </row>
    <row r="438" spans="1:6" x14ac:dyDescent="0.25">
      <c r="A438" s="34" t="s">
        <v>12</v>
      </c>
      <c r="B438" s="1" t="s">
        <v>92</v>
      </c>
      <c r="C438" s="1">
        <v>2015</v>
      </c>
      <c r="D438" s="1" t="s">
        <v>0</v>
      </c>
      <c r="E438" s="1" t="s">
        <v>5</v>
      </c>
      <c r="F438" s="35">
        <v>1353</v>
      </c>
    </row>
    <row r="439" spans="1:6" x14ac:dyDescent="0.25">
      <c r="A439" s="34" t="s">
        <v>12</v>
      </c>
      <c r="B439" s="1" t="s">
        <v>93</v>
      </c>
      <c r="C439" s="1">
        <v>2015</v>
      </c>
      <c r="D439" s="1" t="s">
        <v>0</v>
      </c>
      <c r="E439" s="1" t="s">
        <v>5</v>
      </c>
      <c r="F439" s="35">
        <v>44</v>
      </c>
    </row>
    <row r="440" spans="1:6" x14ac:dyDescent="0.25">
      <c r="A440" s="34" t="s">
        <v>12</v>
      </c>
      <c r="B440" s="1" t="s">
        <v>94</v>
      </c>
      <c r="C440" s="1">
        <v>2015</v>
      </c>
      <c r="D440" s="1" t="s">
        <v>0</v>
      </c>
      <c r="E440" s="1" t="s">
        <v>5</v>
      </c>
      <c r="F440" s="35">
        <v>169</v>
      </c>
    </row>
    <row r="441" spans="1:6" x14ac:dyDescent="0.25">
      <c r="A441" s="34" t="s">
        <v>12</v>
      </c>
      <c r="B441" s="1" t="s">
        <v>95</v>
      </c>
      <c r="C441" s="1">
        <v>2015</v>
      </c>
      <c r="D441" s="1" t="s">
        <v>0</v>
      </c>
      <c r="E441" s="1" t="s">
        <v>5</v>
      </c>
      <c r="F441" s="35">
        <v>714</v>
      </c>
    </row>
    <row r="442" spans="1:6" x14ac:dyDescent="0.25">
      <c r="A442" s="34" t="s">
        <v>13</v>
      </c>
      <c r="B442" s="1" t="s">
        <v>96</v>
      </c>
      <c r="C442" s="1">
        <v>2015</v>
      </c>
      <c r="D442" s="1" t="s">
        <v>0</v>
      </c>
      <c r="E442" s="1" t="s">
        <v>5</v>
      </c>
      <c r="F442" s="35">
        <v>15</v>
      </c>
    </row>
    <row r="443" spans="1:6" x14ac:dyDescent="0.25">
      <c r="A443" s="34" t="s">
        <v>13</v>
      </c>
      <c r="B443" s="1" t="s">
        <v>105</v>
      </c>
      <c r="C443" s="1">
        <v>2015</v>
      </c>
      <c r="D443" s="1" t="s">
        <v>0</v>
      </c>
      <c r="E443" s="1" t="s">
        <v>5</v>
      </c>
      <c r="F443" s="35">
        <v>29</v>
      </c>
    </row>
    <row r="444" spans="1:6" x14ac:dyDescent="0.25">
      <c r="A444" s="34" t="s">
        <v>13</v>
      </c>
      <c r="B444" s="1" t="s">
        <v>106</v>
      </c>
      <c r="C444" s="1">
        <v>2015</v>
      </c>
      <c r="D444" s="1" t="s">
        <v>0</v>
      </c>
      <c r="E444" s="1" t="s">
        <v>5</v>
      </c>
      <c r="F444" s="35">
        <v>65</v>
      </c>
    </row>
    <row r="445" spans="1:6" x14ac:dyDescent="0.25">
      <c r="A445" s="34" t="s">
        <v>13</v>
      </c>
      <c r="B445" s="1" t="s">
        <v>97</v>
      </c>
      <c r="C445" s="1">
        <v>2015</v>
      </c>
      <c r="D445" s="1" t="s">
        <v>0</v>
      </c>
      <c r="E445" s="1" t="s">
        <v>5</v>
      </c>
      <c r="F445" s="35">
        <v>271</v>
      </c>
    </row>
    <row r="446" spans="1:6" x14ac:dyDescent="0.25">
      <c r="A446" s="34" t="s">
        <v>13</v>
      </c>
      <c r="B446" s="1" t="s">
        <v>98</v>
      </c>
      <c r="C446" s="1">
        <v>2015</v>
      </c>
      <c r="D446" s="1" t="s">
        <v>0</v>
      </c>
      <c r="E446" s="1" t="s">
        <v>5</v>
      </c>
      <c r="F446" s="35">
        <v>85</v>
      </c>
    </row>
    <row r="447" spans="1:6" x14ac:dyDescent="0.25">
      <c r="A447" s="34" t="s">
        <v>13</v>
      </c>
      <c r="B447" s="1" t="s">
        <v>99</v>
      </c>
      <c r="C447" s="1">
        <v>2015</v>
      </c>
      <c r="D447" s="1" t="s">
        <v>0</v>
      </c>
      <c r="E447" s="1" t="s">
        <v>5</v>
      </c>
      <c r="F447" s="35">
        <v>51</v>
      </c>
    </row>
    <row r="448" spans="1:6" x14ac:dyDescent="0.25">
      <c r="A448" s="34" t="s">
        <v>13</v>
      </c>
      <c r="B448" s="1" t="s">
        <v>100</v>
      </c>
      <c r="C448" s="1">
        <v>2015</v>
      </c>
      <c r="D448" s="1" t="s">
        <v>0</v>
      </c>
      <c r="E448" s="1" t="s">
        <v>5</v>
      </c>
      <c r="F448" s="35">
        <v>18</v>
      </c>
    </row>
    <row r="449" spans="1:6" x14ac:dyDescent="0.25">
      <c r="A449" s="34" t="s">
        <v>13</v>
      </c>
      <c r="B449" s="1" t="s">
        <v>101</v>
      </c>
      <c r="C449" s="1">
        <v>2015</v>
      </c>
      <c r="D449" s="1" t="s">
        <v>0</v>
      </c>
      <c r="E449" s="1" t="s">
        <v>5</v>
      </c>
      <c r="F449" s="35">
        <v>9</v>
      </c>
    </row>
    <row r="450" spans="1:6" x14ac:dyDescent="0.25">
      <c r="A450" s="34" t="s">
        <v>13</v>
      </c>
      <c r="B450" s="1" t="s">
        <v>102</v>
      </c>
      <c r="C450" s="1">
        <v>2015</v>
      </c>
      <c r="D450" s="1" t="s">
        <v>0</v>
      </c>
      <c r="E450" s="1" t="s">
        <v>5</v>
      </c>
      <c r="F450" s="35">
        <v>35</v>
      </c>
    </row>
    <row r="451" spans="1:6" x14ac:dyDescent="0.25">
      <c r="A451" s="34" t="s">
        <v>13</v>
      </c>
      <c r="B451" s="1" t="s">
        <v>103</v>
      </c>
      <c r="C451" s="1">
        <v>2015</v>
      </c>
      <c r="D451" s="1" t="s">
        <v>0</v>
      </c>
      <c r="E451" s="1" t="s">
        <v>5</v>
      </c>
      <c r="F451" s="35">
        <v>267</v>
      </c>
    </row>
    <row r="452" spans="1:6" x14ac:dyDescent="0.25">
      <c r="A452" s="34" t="s">
        <v>13</v>
      </c>
      <c r="B452" s="1" t="s">
        <v>104</v>
      </c>
      <c r="C452" s="1">
        <v>2015</v>
      </c>
      <c r="D452" s="1" t="s">
        <v>0</v>
      </c>
      <c r="E452" s="1" t="s">
        <v>5</v>
      </c>
      <c r="F452" s="35">
        <v>131</v>
      </c>
    </row>
    <row r="453" spans="1:6" x14ac:dyDescent="0.25">
      <c r="A453" s="34" t="s">
        <v>14</v>
      </c>
      <c r="B453" s="1" t="s">
        <v>107</v>
      </c>
      <c r="C453" s="1">
        <v>2015</v>
      </c>
      <c r="D453" s="1" t="s">
        <v>0</v>
      </c>
      <c r="E453" s="1" t="s">
        <v>5</v>
      </c>
      <c r="F453" s="35">
        <v>439</v>
      </c>
    </row>
    <row r="454" spans="1:6" x14ac:dyDescent="0.25">
      <c r="A454" s="34" t="s">
        <v>14</v>
      </c>
      <c r="B454" s="1" t="s">
        <v>108</v>
      </c>
      <c r="C454" s="1">
        <v>2015</v>
      </c>
      <c r="D454" s="1" t="s">
        <v>0</v>
      </c>
      <c r="E454" s="1" t="s">
        <v>5</v>
      </c>
      <c r="F454" s="35">
        <v>50</v>
      </c>
    </row>
    <row r="455" spans="1:6" x14ac:dyDescent="0.25">
      <c r="A455" s="34" t="s">
        <v>14</v>
      </c>
      <c r="B455" s="1" t="s">
        <v>109</v>
      </c>
      <c r="C455" s="1">
        <v>2015</v>
      </c>
      <c r="D455" s="1" t="s">
        <v>0</v>
      </c>
      <c r="E455" s="1" t="s">
        <v>5</v>
      </c>
      <c r="F455" s="35">
        <v>1439</v>
      </c>
    </row>
    <row r="456" spans="1:6" x14ac:dyDescent="0.25">
      <c r="A456" s="34" t="s">
        <v>14</v>
      </c>
      <c r="B456" s="1" t="s">
        <v>110</v>
      </c>
      <c r="C456" s="1">
        <v>2015</v>
      </c>
      <c r="D456" s="1" t="s">
        <v>0</v>
      </c>
      <c r="E456" s="1" t="s">
        <v>5</v>
      </c>
      <c r="F456" s="35">
        <v>340</v>
      </c>
    </row>
    <row r="457" spans="1:6" x14ac:dyDescent="0.25">
      <c r="A457" s="34" t="s">
        <v>14</v>
      </c>
      <c r="B457" s="1" t="s">
        <v>111</v>
      </c>
      <c r="C457" s="1">
        <v>2015</v>
      </c>
      <c r="D457" s="1" t="s">
        <v>0</v>
      </c>
      <c r="E457" s="1" t="s">
        <v>5</v>
      </c>
      <c r="F457" s="35">
        <v>1822</v>
      </c>
    </row>
    <row r="458" spans="1:6" x14ac:dyDescent="0.25">
      <c r="A458" s="34" t="s">
        <v>14</v>
      </c>
      <c r="B458" s="1" t="s">
        <v>112</v>
      </c>
      <c r="C458" s="1">
        <v>2015</v>
      </c>
      <c r="D458" s="1" t="s">
        <v>0</v>
      </c>
      <c r="E458" s="1" t="s">
        <v>5</v>
      </c>
      <c r="F458" s="35">
        <v>1477</v>
      </c>
    </row>
    <row r="459" spans="1:6" x14ac:dyDescent="0.25">
      <c r="A459" s="34" t="s">
        <v>15</v>
      </c>
      <c r="B459" s="1" t="s">
        <v>113</v>
      </c>
      <c r="C459" s="1">
        <v>2015</v>
      </c>
      <c r="D459" s="1" t="s">
        <v>0</v>
      </c>
      <c r="E459" s="1" t="s">
        <v>5</v>
      </c>
      <c r="F459" s="35">
        <v>311</v>
      </c>
    </row>
    <row r="460" spans="1:6" x14ac:dyDescent="0.25">
      <c r="A460" s="34" t="s">
        <v>15</v>
      </c>
      <c r="B460" s="1" t="s">
        <v>114</v>
      </c>
      <c r="C460" s="1">
        <v>2015</v>
      </c>
      <c r="D460" s="1" t="s">
        <v>0</v>
      </c>
      <c r="E460" s="1" t="s">
        <v>5</v>
      </c>
      <c r="F460" s="35">
        <v>400</v>
      </c>
    </row>
    <row r="461" spans="1:6" x14ac:dyDescent="0.25">
      <c r="A461" s="34" t="s">
        <v>15</v>
      </c>
      <c r="B461" s="1" t="s">
        <v>115</v>
      </c>
      <c r="C461" s="1">
        <v>2015</v>
      </c>
      <c r="D461" s="1" t="s">
        <v>0</v>
      </c>
      <c r="E461" s="1" t="s">
        <v>5</v>
      </c>
      <c r="F461" s="35">
        <v>289</v>
      </c>
    </row>
    <row r="462" spans="1:6" x14ac:dyDescent="0.25">
      <c r="A462" s="34" t="s">
        <v>6</v>
      </c>
      <c r="B462" s="1" t="s">
        <v>24</v>
      </c>
      <c r="C462" s="1">
        <v>2015</v>
      </c>
      <c r="D462" s="1" t="s">
        <v>0</v>
      </c>
      <c r="E462" s="1" t="s">
        <v>4</v>
      </c>
      <c r="F462" s="35">
        <v>105</v>
      </c>
    </row>
    <row r="463" spans="1:6" x14ac:dyDescent="0.25">
      <c r="A463" s="34" t="s">
        <v>6</v>
      </c>
      <c r="B463" s="1" t="s">
        <v>25</v>
      </c>
      <c r="C463" s="1">
        <v>2015</v>
      </c>
      <c r="D463" s="1" t="s">
        <v>0</v>
      </c>
      <c r="E463" s="1" t="s">
        <v>4</v>
      </c>
      <c r="F463" s="35">
        <v>2115</v>
      </c>
    </row>
    <row r="464" spans="1:6" x14ac:dyDescent="0.25">
      <c r="A464" s="34" t="s">
        <v>6</v>
      </c>
      <c r="B464" s="1" t="s">
        <v>26</v>
      </c>
      <c r="C464" s="1">
        <v>2015</v>
      </c>
      <c r="D464" s="1" t="s">
        <v>0</v>
      </c>
      <c r="E464" s="1" t="s">
        <v>4</v>
      </c>
      <c r="F464" s="35">
        <v>14</v>
      </c>
    </row>
    <row r="465" spans="1:6" x14ac:dyDescent="0.25">
      <c r="A465" s="34" t="s">
        <v>6</v>
      </c>
      <c r="B465" s="1" t="s">
        <v>27</v>
      </c>
      <c r="C465" s="1">
        <v>2015</v>
      </c>
      <c r="D465" s="1" t="s">
        <v>0</v>
      </c>
      <c r="E465" s="1" t="s">
        <v>4</v>
      </c>
      <c r="F465" s="35">
        <v>16031</v>
      </c>
    </row>
    <row r="466" spans="1:6" x14ac:dyDescent="0.25">
      <c r="A466" s="34" t="s">
        <v>7</v>
      </c>
      <c r="B466" s="1" t="s">
        <v>28</v>
      </c>
      <c r="C466" s="1">
        <v>2015</v>
      </c>
      <c r="D466" s="1" t="s">
        <v>0</v>
      </c>
      <c r="E466" s="1" t="s">
        <v>4</v>
      </c>
      <c r="F466" s="35">
        <v>3687</v>
      </c>
    </row>
    <row r="467" spans="1:6" x14ac:dyDescent="0.25">
      <c r="A467" s="34" t="s">
        <v>7</v>
      </c>
      <c r="B467" s="1" t="s">
        <v>29</v>
      </c>
      <c r="C467" s="1">
        <v>2015</v>
      </c>
      <c r="D467" s="1" t="s">
        <v>0</v>
      </c>
      <c r="E467" s="1" t="s">
        <v>4</v>
      </c>
      <c r="F467" s="35">
        <v>20</v>
      </c>
    </row>
    <row r="468" spans="1:6" x14ac:dyDescent="0.25">
      <c r="A468" s="34" t="s">
        <v>7</v>
      </c>
      <c r="B468" s="1" t="s">
        <v>30</v>
      </c>
      <c r="C468" s="1">
        <v>2015</v>
      </c>
      <c r="D468" s="1" t="s">
        <v>0</v>
      </c>
      <c r="E468" s="1" t="s">
        <v>4</v>
      </c>
      <c r="F468" s="35">
        <v>27</v>
      </c>
    </row>
    <row r="469" spans="1:6" x14ac:dyDescent="0.25">
      <c r="A469" s="34" t="s">
        <v>8</v>
      </c>
      <c r="B469" s="1" t="s">
        <v>31</v>
      </c>
      <c r="C469" s="1">
        <v>2015</v>
      </c>
      <c r="D469" s="1" t="s">
        <v>0</v>
      </c>
      <c r="E469" s="1" t="s">
        <v>4</v>
      </c>
      <c r="F469" s="35">
        <v>3221</v>
      </c>
    </row>
    <row r="470" spans="1:6" x14ac:dyDescent="0.25">
      <c r="A470" s="34" t="s">
        <v>8</v>
      </c>
      <c r="B470" s="1" t="s">
        <v>32</v>
      </c>
      <c r="C470" s="1">
        <v>2015</v>
      </c>
      <c r="D470" s="1" t="s">
        <v>0</v>
      </c>
      <c r="E470" s="1" t="s">
        <v>4</v>
      </c>
      <c r="F470" s="35">
        <v>324</v>
      </c>
    </row>
    <row r="471" spans="1:6" x14ac:dyDescent="0.25">
      <c r="A471" s="34" t="s">
        <v>9</v>
      </c>
      <c r="B471" s="1" t="s">
        <v>33</v>
      </c>
      <c r="C471" s="1">
        <v>2015</v>
      </c>
      <c r="D471" s="1" t="s">
        <v>0</v>
      </c>
      <c r="E471" s="1" t="s">
        <v>4</v>
      </c>
      <c r="F471" s="35">
        <v>33</v>
      </c>
    </row>
    <row r="472" spans="1:6" x14ac:dyDescent="0.25">
      <c r="A472" s="34" t="s">
        <v>9</v>
      </c>
      <c r="B472" s="1" t="s">
        <v>42</v>
      </c>
      <c r="C472" s="1">
        <v>2015</v>
      </c>
      <c r="D472" s="1" t="s">
        <v>0</v>
      </c>
      <c r="E472" s="1" t="s">
        <v>4</v>
      </c>
      <c r="F472" s="35">
        <v>18</v>
      </c>
    </row>
    <row r="473" spans="1:6" x14ac:dyDescent="0.25">
      <c r="A473" s="34" t="s">
        <v>9</v>
      </c>
      <c r="B473" s="1" t="s">
        <v>43</v>
      </c>
      <c r="C473" s="1">
        <v>2015</v>
      </c>
      <c r="D473" s="1" t="s">
        <v>0</v>
      </c>
      <c r="E473" s="1" t="s">
        <v>4</v>
      </c>
      <c r="F473" s="35">
        <v>40</v>
      </c>
    </row>
    <row r="474" spans="1:6" x14ac:dyDescent="0.25">
      <c r="A474" s="34" t="s">
        <v>9</v>
      </c>
      <c r="B474" s="1" t="s">
        <v>44</v>
      </c>
      <c r="C474" s="1">
        <v>2015</v>
      </c>
      <c r="D474" s="1" t="s">
        <v>0</v>
      </c>
      <c r="E474" s="1" t="s">
        <v>4</v>
      </c>
      <c r="F474" s="35">
        <v>24</v>
      </c>
    </row>
    <row r="475" spans="1:6" x14ac:dyDescent="0.25">
      <c r="A475" s="34" t="s">
        <v>9</v>
      </c>
      <c r="B475" s="1" t="s">
        <v>45</v>
      </c>
      <c r="C475" s="1">
        <v>2015</v>
      </c>
      <c r="D475" s="1" t="s">
        <v>0</v>
      </c>
      <c r="E475" s="1" t="s">
        <v>4</v>
      </c>
      <c r="F475" s="35">
        <v>1192</v>
      </c>
    </row>
    <row r="476" spans="1:6" x14ac:dyDescent="0.25">
      <c r="A476" s="34" t="s">
        <v>9</v>
      </c>
      <c r="B476" s="1" t="s">
        <v>46</v>
      </c>
      <c r="C476" s="1">
        <v>2015</v>
      </c>
      <c r="D476" s="1" t="s">
        <v>0</v>
      </c>
      <c r="E476" s="1" t="s">
        <v>4</v>
      </c>
      <c r="F476" s="35">
        <v>17</v>
      </c>
    </row>
    <row r="477" spans="1:6" x14ac:dyDescent="0.25">
      <c r="A477" s="34" t="s">
        <v>9</v>
      </c>
      <c r="B477" s="1" t="s">
        <v>47</v>
      </c>
      <c r="C477" s="1">
        <v>2015</v>
      </c>
      <c r="D477" s="1" t="s">
        <v>0</v>
      </c>
      <c r="E477" s="1" t="s">
        <v>4</v>
      </c>
      <c r="F477" s="35">
        <v>52</v>
      </c>
    </row>
    <row r="478" spans="1:6" x14ac:dyDescent="0.25">
      <c r="A478" s="34" t="s">
        <v>9</v>
      </c>
      <c r="B478" s="1" t="s">
        <v>48</v>
      </c>
      <c r="C478" s="1">
        <v>2015</v>
      </c>
      <c r="D478" s="1" t="s">
        <v>0</v>
      </c>
      <c r="E478" s="1" t="s">
        <v>4</v>
      </c>
      <c r="F478" s="35">
        <v>1554</v>
      </c>
    </row>
    <row r="479" spans="1:6" x14ac:dyDescent="0.25">
      <c r="A479" s="34" t="s">
        <v>9</v>
      </c>
      <c r="B479" s="1" t="s">
        <v>49</v>
      </c>
      <c r="C479" s="1">
        <v>2015</v>
      </c>
      <c r="D479" s="1" t="s">
        <v>0</v>
      </c>
      <c r="E479" s="1" t="s">
        <v>4</v>
      </c>
      <c r="F479" s="35">
        <v>2266</v>
      </c>
    </row>
    <row r="480" spans="1:6" x14ac:dyDescent="0.25">
      <c r="A480" s="34" t="s">
        <v>9</v>
      </c>
      <c r="B480" s="1" t="s">
        <v>50</v>
      </c>
      <c r="C480" s="1">
        <v>2015</v>
      </c>
      <c r="D480" s="1" t="s">
        <v>0</v>
      </c>
      <c r="E480" s="1" t="s">
        <v>4</v>
      </c>
      <c r="F480" s="35">
        <v>1230</v>
      </c>
    </row>
    <row r="481" spans="1:6" x14ac:dyDescent="0.25">
      <c r="A481" s="34" t="s">
        <v>9</v>
      </c>
      <c r="B481" s="1" t="s">
        <v>51</v>
      </c>
      <c r="C481" s="1">
        <v>2015</v>
      </c>
      <c r="D481" s="1" t="s">
        <v>0</v>
      </c>
      <c r="E481" s="1" t="s">
        <v>4</v>
      </c>
      <c r="F481" s="35">
        <v>340</v>
      </c>
    </row>
    <row r="482" spans="1:6" x14ac:dyDescent="0.25">
      <c r="A482" s="34" t="s">
        <v>9</v>
      </c>
      <c r="B482" s="1" t="s">
        <v>34</v>
      </c>
      <c r="C482" s="1">
        <v>2015</v>
      </c>
      <c r="D482" s="1" t="s">
        <v>0</v>
      </c>
      <c r="E482" s="1" t="s">
        <v>4</v>
      </c>
      <c r="F482" s="35">
        <v>104</v>
      </c>
    </row>
    <row r="483" spans="1:6" x14ac:dyDescent="0.25">
      <c r="A483" s="34" t="s">
        <v>9</v>
      </c>
      <c r="B483" s="1" t="s">
        <v>52</v>
      </c>
      <c r="C483" s="1">
        <v>2015</v>
      </c>
      <c r="D483" s="1" t="s">
        <v>0</v>
      </c>
      <c r="E483" s="1" t="s">
        <v>4</v>
      </c>
      <c r="F483" s="35">
        <v>6</v>
      </c>
    </row>
    <row r="484" spans="1:6" x14ac:dyDescent="0.25">
      <c r="A484" s="34" t="s">
        <v>9</v>
      </c>
      <c r="B484" s="1" t="s">
        <v>53</v>
      </c>
      <c r="C484" s="1">
        <v>2015</v>
      </c>
      <c r="D484" s="1" t="s">
        <v>0</v>
      </c>
      <c r="E484" s="1" t="s">
        <v>4</v>
      </c>
      <c r="F484" s="35">
        <v>710</v>
      </c>
    </row>
    <row r="485" spans="1:6" x14ac:dyDescent="0.25">
      <c r="A485" s="34" t="s">
        <v>9</v>
      </c>
      <c r="B485" s="1" t="s">
        <v>54</v>
      </c>
      <c r="C485" s="1">
        <v>2015</v>
      </c>
      <c r="D485" s="1" t="s">
        <v>0</v>
      </c>
      <c r="E485" s="1" t="s">
        <v>4</v>
      </c>
      <c r="F485" s="35">
        <v>234</v>
      </c>
    </row>
    <row r="486" spans="1:6" x14ac:dyDescent="0.25">
      <c r="A486" s="34" t="s">
        <v>9</v>
      </c>
      <c r="B486" s="1" t="s">
        <v>55</v>
      </c>
      <c r="C486" s="1">
        <v>2015</v>
      </c>
      <c r="D486" s="1" t="s">
        <v>0</v>
      </c>
      <c r="E486" s="1" t="s">
        <v>4</v>
      </c>
      <c r="F486" s="35">
        <v>471</v>
      </c>
    </row>
    <row r="487" spans="1:6" x14ac:dyDescent="0.25">
      <c r="A487" s="34" t="s">
        <v>9</v>
      </c>
      <c r="B487" s="1" t="s">
        <v>56</v>
      </c>
      <c r="C487" s="1">
        <v>2015</v>
      </c>
      <c r="D487" s="1" t="s">
        <v>0</v>
      </c>
      <c r="E487" s="1" t="s">
        <v>4</v>
      </c>
      <c r="F487" s="35">
        <v>988</v>
      </c>
    </row>
    <row r="488" spans="1:6" x14ac:dyDescent="0.25">
      <c r="A488" s="34" t="s">
        <v>9</v>
      </c>
      <c r="B488" s="1" t="s">
        <v>57</v>
      </c>
      <c r="C488" s="1">
        <v>2015</v>
      </c>
      <c r="D488" s="1" t="s">
        <v>0</v>
      </c>
      <c r="E488" s="1" t="s">
        <v>4</v>
      </c>
      <c r="F488" s="35">
        <v>872</v>
      </c>
    </row>
    <row r="489" spans="1:6" x14ac:dyDescent="0.25">
      <c r="A489" s="34" t="s">
        <v>9</v>
      </c>
      <c r="B489" s="1" t="s">
        <v>58</v>
      </c>
      <c r="C489" s="1">
        <v>2015</v>
      </c>
      <c r="D489" s="1" t="s">
        <v>0</v>
      </c>
      <c r="E489" s="1" t="s">
        <v>4</v>
      </c>
      <c r="F489" s="35">
        <v>2221</v>
      </c>
    </row>
    <row r="490" spans="1:6" x14ac:dyDescent="0.25">
      <c r="A490" s="34" t="s">
        <v>9</v>
      </c>
      <c r="B490" s="1" t="s">
        <v>59</v>
      </c>
      <c r="C490" s="1">
        <v>2015</v>
      </c>
      <c r="D490" s="1" t="s">
        <v>0</v>
      </c>
      <c r="E490" s="1" t="s">
        <v>4</v>
      </c>
      <c r="F490" s="35">
        <v>2572</v>
      </c>
    </row>
    <row r="491" spans="1:6" x14ac:dyDescent="0.25">
      <c r="A491" s="34" t="s">
        <v>9</v>
      </c>
      <c r="B491" s="1" t="s">
        <v>60</v>
      </c>
      <c r="C491" s="1">
        <v>2015</v>
      </c>
      <c r="D491" s="1" t="s">
        <v>0</v>
      </c>
      <c r="E491" s="1" t="s">
        <v>4</v>
      </c>
      <c r="F491" s="35">
        <v>2241</v>
      </c>
    </row>
    <row r="492" spans="1:6" x14ac:dyDescent="0.25">
      <c r="A492" s="34" t="s">
        <v>9</v>
      </c>
      <c r="B492" s="1" t="s">
        <v>61</v>
      </c>
      <c r="C492" s="1">
        <v>2015</v>
      </c>
      <c r="D492" s="1" t="s">
        <v>0</v>
      </c>
      <c r="E492" s="1" t="s">
        <v>4</v>
      </c>
      <c r="F492" s="35">
        <v>336</v>
      </c>
    </row>
    <row r="493" spans="1:6" x14ac:dyDescent="0.25">
      <c r="A493" s="34" t="s">
        <v>9</v>
      </c>
      <c r="B493" s="1" t="s">
        <v>35</v>
      </c>
      <c r="C493" s="1">
        <v>2015</v>
      </c>
      <c r="D493" s="1" t="s">
        <v>0</v>
      </c>
      <c r="E493" s="1" t="s">
        <v>4</v>
      </c>
      <c r="F493" s="35">
        <v>3033</v>
      </c>
    </row>
    <row r="494" spans="1:6" x14ac:dyDescent="0.25">
      <c r="A494" s="34" t="s">
        <v>9</v>
      </c>
      <c r="B494" s="1" t="s">
        <v>62</v>
      </c>
      <c r="C494" s="1">
        <v>2015</v>
      </c>
      <c r="D494" s="1" t="s">
        <v>0</v>
      </c>
      <c r="E494" s="1" t="s">
        <v>4</v>
      </c>
      <c r="F494" s="35">
        <v>861</v>
      </c>
    </row>
    <row r="495" spans="1:6" x14ac:dyDescent="0.25">
      <c r="A495" s="34" t="s">
        <v>9</v>
      </c>
      <c r="B495" s="1" t="s">
        <v>63</v>
      </c>
      <c r="C495" s="1">
        <v>2015</v>
      </c>
      <c r="D495" s="1" t="s">
        <v>0</v>
      </c>
      <c r="E495" s="1" t="s">
        <v>4</v>
      </c>
      <c r="F495" s="35">
        <v>2654</v>
      </c>
    </row>
    <row r="496" spans="1:6" x14ac:dyDescent="0.25">
      <c r="A496" s="34" t="s">
        <v>9</v>
      </c>
      <c r="B496" s="1" t="s">
        <v>64</v>
      </c>
      <c r="C496" s="1">
        <v>2015</v>
      </c>
      <c r="D496" s="1" t="s">
        <v>0</v>
      </c>
      <c r="E496" s="1" t="s">
        <v>4</v>
      </c>
      <c r="F496" s="35">
        <v>1044</v>
      </c>
    </row>
    <row r="497" spans="1:6" x14ac:dyDescent="0.25">
      <c r="A497" s="34" t="s">
        <v>9</v>
      </c>
      <c r="B497" s="1" t="s">
        <v>65</v>
      </c>
      <c r="C497" s="1">
        <v>2015</v>
      </c>
      <c r="D497" s="1" t="s">
        <v>0</v>
      </c>
      <c r="E497" s="1" t="s">
        <v>4</v>
      </c>
      <c r="F497" s="35">
        <v>2606</v>
      </c>
    </row>
    <row r="498" spans="1:6" x14ac:dyDescent="0.25">
      <c r="A498" s="34" t="s">
        <v>9</v>
      </c>
      <c r="B498" s="1" t="s">
        <v>36</v>
      </c>
      <c r="C498" s="1">
        <v>2015</v>
      </c>
      <c r="D498" s="1" t="s">
        <v>0</v>
      </c>
      <c r="E498" s="1" t="s">
        <v>4</v>
      </c>
      <c r="F498" s="35">
        <v>15</v>
      </c>
    </row>
    <row r="499" spans="1:6" x14ac:dyDescent="0.25">
      <c r="A499" s="34" t="s">
        <v>9</v>
      </c>
      <c r="B499" s="1" t="s">
        <v>37</v>
      </c>
      <c r="C499" s="1">
        <v>2015</v>
      </c>
      <c r="D499" s="1" t="s">
        <v>0</v>
      </c>
      <c r="E499" s="1" t="s">
        <v>4</v>
      </c>
      <c r="F499" s="35">
        <v>36</v>
      </c>
    </row>
    <row r="500" spans="1:6" x14ac:dyDescent="0.25">
      <c r="A500" s="34" t="s">
        <v>9</v>
      </c>
      <c r="B500" s="1" t="s">
        <v>38</v>
      </c>
      <c r="C500" s="1">
        <v>2015</v>
      </c>
      <c r="D500" s="1" t="s">
        <v>0</v>
      </c>
      <c r="E500" s="1" t="s">
        <v>4</v>
      </c>
      <c r="F500" s="35">
        <v>1114</v>
      </c>
    </row>
    <row r="501" spans="1:6" x14ac:dyDescent="0.25">
      <c r="A501" s="34" t="s">
        <v>9</v>
      </c>
      <c r="B501" s="1" t="s">
        <v>39</v>
      </c>
      <c r="C501" s="1">
        <v>2015</v>
      </c>
      <c r="D501" s="1" t="s">
        <v>0</v>
      </c>
      <c r="E501" s="1" t="s">
        <v>4</v>
      </c>
      <c r="F501" s="35">
        <v>30</v>
      </c>
    </row>
    <row r="502" spans="1:6" x14ac:dyDescent="0.25">
      <c r="A502" s="34" t="s">
        <v>9</v>
      </c>
      <c r="B502" s="1" t="s">
        <v>40</v>
      </c>
      <c r="C502" s="1">
        <v>2015</v>
      </c>
      <c r="D502" s="1" t="s">
        <v>0</v>
      </c>
      <c r="E502" s="1" t="s">
        <v>4</v>
      </c>
      <c r="F502" s="35">
        <v>296</v>
      </c>
    </row>
    <row r="503" spans="1:6" x14ac:dyDescent="0.25">
      <c r="A503" s="34" t="s">
        <v>9</v>
      </c>
      <c r="B503" s="1" t="s">
        <v>41</v>
      </c>
      <c r="C503" s="1">
        <v>2015</v>
      </c>
      <c r="D503" s="1" t="s">
        <v>0</v>
      </c>
      <c r="E503" s="1" t="s">
        <v>4</v>
      </c>
      <c r="F503" s="35">
        <v>142</v>
      </c>
    </row>
    <row r="504" spans="1:6" x14ac:dyDescent="0.25">
      <c r="A504" s="34" t="s">
        <v>10</v>
      </c>
      <c r="B504" s="1" t="s">
        <v>66</v>
      </c>
      <c r="C504" s="1">
        <v>2015</v>
      </c>
      <c r="D504" s="1" t="s">
        <v>0</v>
      </c>
      <c r="E504" s="1" t="s">
        <v>4</v>
      </c>
      <c r="F504" s="35">
        <v>2502</v>
      </c>
    </row>
    <row r="505" spans="1:6" x14ac:dyDescent="0.25">
      <c r="A505" s="34" t="s">
        <v>10</v>
      </c>
      <c r="B505" s="1" t="s">
        <v>67</v>
      </c>
      <c r="C505" s="1">
        <v>2015</v>
      </c>
      <c r="D505" s="1" t="s">
        <v>0</v>
      </c>
      <c r="E505" s="1" t="s">
        <v>4</v>
      </c>
      <c r="F505" s="35">
        <v>460</v>
      </c>
    </row>
    <row r="506" spans="1:6" x14ac:dyDescent="0.25">
      <c r="A506" s="34" t="s">
        <v>10</v>
      </c>
      <c r="B506" s="1" t="s">
        <v>68</v>
      </c>
      <c r="C506" s="1">
        <v>2015</v>
      </c>
      <c r="D506" s="1" t="s">
        <v>0</v>
      </c>
      <c r="E506" s="1" t="s">
        <v>4</v>
      </c>
      <c r="F506" s="35">
        <v>306</v>
      </c>
    </row>
    <row r="507" spans="1:6" x14ac:dyDescent="0.25">
      <c r="A507" s="34" t="s">
        <v>10</v>
      </c>
      <c r="B507" s="1" t="s">
        <v>69</v>
      </c>
      <c r="C507" s="1">
        <v>2015</v>
      </c>
      <c r="D507" s="1" t="s">
        <v>0</v>
      </c>
      <c r="E507" s="1" t="s">
        <v>4</v>
      </c>
      <c r="F507" s="35">
        <v>44</v>
      </c>
    </row>
    <row r="508" spans="1:6" x14ac:dyDescent="0.25">
      <c r="A508" s="34" t="s">
        <v>10</v>
      </c>
      <c r="B508" s="1" t="s">
        <v>70</v>
      </c>
      <c r="C508" s="1">
        <v>2015</v>
      </c>
      <c r="D508" s="1" t="s">
        <v>0</v>
      </c>
      <c r="E508" s="1" t="s">
        <v>4</v>
      </c>
      <c r="F508" s="35">
        <v>389</v>
      </c>
    </row>
    <row r="509" spans="1:6" x14ac:dyDescent="0.25">
      <c r="A509" s="34" t="s">
        <v>10</v>
      </c>
      <c r="B509" s="1" t="s">
        <v>71</v>
      </c>
      <c r="C509" s="1">
        <v>2015</v>
      </c>
      <c r="D509" s="1" t="s">
        <v>0</v>
      </c>
      <c r="E509" s="1" t="s">
        <v>4</v>
      </c>
      <c r="F509" s="35">
        <v>69</v>
      </c>
    </row>
    <row r="510" spans="1:6" x14ac:dyDescent="0.25">
      <c r="A510" s="34" t="s">
        <v>10</v>
      </c>
      <c r="B510" s="1" t="s">
        <v>72</v>
      </c>
      <c r="C510" s="1">
        <v>2015</v>
      </c>
      <c r="D510" s="1" t="s">
        <v>0</v>
      </c>
      <c r="E510" s="1" t="s">
        <v>4</v>
      </c>
      <c r="F510" s="35">
        <v>3505</v>
      </c>
    </row>
    <row r="511" spans="1:6" x14ac:dyDescent="0.25">
      <c r="A511" s="34" t="s">
        <v>10</v>
      </c>
      <c r="B511" s="1" t="s">
        <v>73</v>
      </c>
      <c r="C511" s="1">
        <v>2015</v>
      </c>
      <c r="D511" s="1" t="s">
        <v>0</v>
      </c>
      <c r="E511" s="1" t="s">
        <v>4</v>
      </c>
      <c r="F511" s="35">
        <v>444</v>
      </c>
    </row>
    <row r="512" spans="1:6" x14ac:dyDescent="0.25">
      <c r="A512" s="34" t="s">
        <v>11</v>
      </c>
      <c r="B512" s="1" t="s">
        <v>74</v>
      </c>
      <c r="C512" s="1">
        <v>2015</v>
      </c>
      <c r="D512" s="1" t="s">
        <v>0</v>
      </c>
      <c r="E512" s="1" t="s">
        <v>4</v>
      </c>
      <c r="F512" s="35">
        <v>102</v>
      </c>
    </row>
    <row r="513" spans="1:6" x14ac:dyDescent="0.25">
      <c r="A513" s="34" t="s">
        <v>11</v>
      </c>
      <c r="B513" s="1" t="s">
        <v>83</v>
      </c>
      <c r="C513" s="1">
        <v>2015</v>
      </c>
      <c r="D513" s="1" t="s">
        <v>0</v>
      </c>
      <c r="E513" s="1" t="s">
        <v>4</v>
      </c>
      <c r="F513" s="35">
        <v>284</v>
      </c>
    </row>
    <row r="514" spans="1:6" x14ac:dyDescent="0.25">
      <c r="A514" s="34" t="s">
        <v>11</v>
      </c>
      <c r="B514" s="1" t="s">
        <v>84</v>
      </c>
      <c r="C514" s="1">
        <v>2015</v>
      </c>
      <c r="D514" s="1" t="s">
        <v>0</v>
      </c>
      <c r="E514" s="1" t="s">
        <v>4</v>
      </c>
      <c r="F514" s="35">
        <v>609</v>
      </c>
    </row>
    <row r="515" spans="1:6" x14ac:dyDescent="0.25">
      <c r="A515" s="34" t="s">
        <v>11</v>
      </c>
      <c r="B515" s="1" t="s">
        <v>85</v>
      </c>
      <c r="C515" s="1">
        <v>2015</v>
      </c>
      <c r="D515" s="1" t="s">
        <v>0</v>
      </c>
      <c r="E515" s="1" t="s">
        <v>4</v>
      </c>
      <c r="F515" s="35">
        <v>159</v>
      </c>
    </row>
    <row r="516" spans="1:6" x14ac:dyDescent="0.25">
      <c r="A516" s="34" t="s">
        <v>11</v>
      </c>
      <c r="B516" s="1" t="s">
        <v>86</v>
      </c>
      <c r="C516" s="1">
        <v>2015</v>
      </c>
      <c r="D516" s="1" t="s">
        <v>0</v>
      </c>
      <c r="E516" s="1" t="s">
        <v>4</v>
      </c>
      <c r="F516" s="35">
        <v>50</v>
      </c>
    </row>
    <row r="517" spans="1:6" x14ac:dyDescent="0.25">
      <c r="A517" s="34" t="s">
        <v>11</v>
      </c>
      <c r="B517" s="1" t="s">
        <v>87</v>
      </c>
      <c r="C517" s="1">
        <v>2015</v>
      </c>
      <c r="D517" s="1" t="s">
        <v>0</v>
      </c>
      <c r="E517" s="1" t="s">
        <v>4</v>
      </c>
      <c r="F517" s="35">
        <v>91</v>
      </c>
    </row>
    <row r="518" spans="1:6" x14ac:dyDescent="0.25">
      <c r="A518" s="34" t="s">
        <v>11</v>
      </c>
      <c r="B518" s="1" t="s">
        <v>75</v>
      </c>
      <c r="C518" s="1">
        <v>2015</v>
      </c>
      <c r="D518" s="1" t="s">
        <v>0</v>
      </c>
      <c r="E518" s="1" t="s">
        <v>4</v>
      </c>
      <c r="F518" s="35">
        <v>102</v>
      </c>
    </row>
    <row r="519" spans="1:6" x14ac:dyDescent="0.25">
      <c r="A519" s="34" t="s">
        <v>11</v>
      </c>
      <c r="B519" s="1" t="s">
        <v>76</v>
      </c>
      <c r="C519" s="1">
        <v>2015</v>
      </c>
      <c r="D519" s="1" t="s">
        <v>0</v>
      </c>
      <c r="E519" s="1" t="s">
        <v>4</v>
      </c>
      <c r="F519" s="35">
        <v>6719</v>
      </c>
    </row>
    <row r="520" spans="1:6" x14ac:dyDescent="0.25">
      <c r="A520" s="34" t="s">
        <v>11</v>
      </c>
      <c r="B520" s="1" t="s">
        <v>77</v>
      </c>
      <c r="C520" s="1">
        <v>2015</v>
      </c>
      <c r="D520" s="1" t="s">
        <v>0</v>
      </c>
      <c r="E520" s="1" t="s">
        <v>4</v>
      </c>
      <c r="F520" s="35">
        <v>3853</v>
      </c>
    </row>
    <row r="521" spans="1:6" x14ac:dyDescent="0.25">
      <c r="A521" s="34" t="s">
        <v>11</v>
      </c>
      <c r="B521" s="1" t="s">
        <v>78</v>
      </c>
      <c r="C521" s="1">
        <v>2015</v>
      </c>
      <c r="D521" s="1" t="s">
        <v>0</v>
      </c>
      <c r="E521" s="1" t="s">
        <v>4</v>
      </c>
      <c r="F521" s="35">
        <v>9</v>
      </c>
    </row>
    <row r="522" spans="1:6" x14ac:dyDescent="0.25">
      <c r="A522" s="34" t="s">
        <v>11</v>
      </c>
      <c r="B522" s="1" t="s">
        <v>79</v>
      </c>
      <c r="C522" s="1">
        <v>2015</v>
      </c>
      <c r="D522" s="1" t="s">
        <v>0</v>
      </c>
      <c r="E522" s="1" t="s">
        <v>4</v>
      </c>
      <c r="F522" s="35">
        <v>283</v>
      </c>
    </row>
    <row r="523" spans="1:6" x14ac:dyDescent="0.25">
      <c r="A523" s="34" t="s">
        <v>11</v>
      </c>
      <c r="B523" s="1" t="s">
        <v>80</v>
      </c>
      <c r="C523" s="1">
        <v>2015</v>
      </c>
      <c r="D523" s="1" t="s">
        <v>0</v>
      </c>
      <c r="E523" s="1" t="s">
        <v>4</v>
      </c>
      <c r="F523" s="35">
        <v>117</v>
      </c>
    </row>
    <row r="524" spans="1:6" x14ac:dyDescent="0.25">
      <c r="A524" s="34" t="s">
        <v>11</v>
      </c>
      <c r="B524" s="1" t="s">
        <v>81</v>
      </c>
      <c r="C524" s="1">
        <v>2015</v>
      </c>
      <c r="D524" s="1" t="s">
        <v>0</v>
      </c>
      <c r="E524" s="1" t="s">
        <v>4</v>
      </c>
      <c r="F524" s="35">
        <v>61</v>
      </c>
    </row>
    <row r="525" spans="1:6" x14ac:dyDescent="0.25">
      <c r="A525" s="34" t="s">
        <v>11</v>
      </c>
      <c r="B525" s="1" t="s">
        <v>82</v>
      </c>
      <c r="C525" s="1">
        <v>2015</v>
      </c>
      <c r="D525" s="1" t="s">
        <v>0</v>
      </c>
      <c r="E525" s="1" t="s">
        <v>4</v>
      </c>
      <c r="F525" s="35">
        <v>14721</v>
      </c>
    </row>
    <row r="526" spans="1:6" x14ac:dyDescent="0.25">
      <c r="A526" s="34" t="s">
        <v>12</v>
      </c>
      <c r="B526" s="1" t="s">
        <v>88</v>
      </c>
      <c r="C526" s="1">
        <v>2015</v>
      </c>
      <c r="D526" s="1" t="s">
        <v>0</v>
      </c>
      <c r="E526" s="1" t="s">
        <v>4</v>
      </c>
      <c r="F526" s="35">
        <v>72</v>
      </c>
    </row>
    <row r="527" spans="1:6" x14ac:dyDescent="0.25">
      <c r="A527" s="34" t="s">
        <v>12</v>
      </c>
      <c r="B527" s="1" t="s">
        <v>89</v>
      </c>
      <c r="C527" s="1">
        <v>2015</v>
      </c>
      <c r="D527" s="1" t="s">
        <v>0</v>
      </c>
      <c r="E527" s="1" t="s">
        <v>4</v>
      </c>
      <c r="F527" s="35">
        <v>310</v>
      </c>
    </row>
    <row r="528" spans="1:6" x14ac:dyDescent="0.25">
      <c r="A528" s="34" t="s">
        <v>12</v>
      </c>
      <c r="B528" s="1" t="s">
        <v>90</v>
      </c>
      <c r="C528" s="1">
        <v>2015</v>
      </c>
      <c r="D528" s="1" t="s">
        <v>0</v>
      </c>
      <c r="E528" s="1" t="s">
        <v>4</v>
      </c>
      <c r="F528" s="35">
        <v>247</v>
      </c>
    </row>
    <row r="529" spans="1:6" x14ac:dyDescent="0.25">
      <c r="A529" s="34" t="s">
        <v>12</v>
      </c>
      <c r="B529" s="1" t="s">
        <v>91</v>
      </c>
      <c r="C529" s="1">
        <v>2015</v>
      </c>
      <c r="D529" s="1" t="s">
        <v>0</v>
      </c>
      <c r="E529" s="1" t="s">
        <v>4</v>
      </c>
      <c r="F529" s="35">
        <v>119</v>
      </c>
    </row>
    <row r="530" spans="1:6" x14ac:dyDescent="0.25">
      <c r="A530" s="34" t="s">
        <v>12</v>
      </c>
      <c r="B530" s="1" t="s">
        <v>92</v>
      </c>
      <c r="C530" s="1">
        <v>2015</v>
      </c>
      <c r="D530" s="1" t="s">
        <v>0</v>
      </c>
      <c r="E530" s="1" t="s">
        <v>4</v>
      </c>
      <c r="F530" s="35">
        <v>2335</v>
      </c>
    </row>
    <row r="531" spans="1:6" x14ac:dyDescent="0.25">
      <c r="A531" s="34" t="s">
        <v>12</v>
      </c>
      <c r="B531" s="1" t="s">
        <v>93</v>
      </c>
      <c r="C531" s="1">
        <v>2015</v>
      </c>
      <c r="D531" s="1" t="s">
        <v>0</v>
      </c>
      <c r="E531" s="1" t="s">
        <v>4</v>
      </c>
      <c r="F531" s="35">
        <v>61</v>
      </c>
    </row>
    <row r="532" spans="1:6" x14ac:dyDescent="0.25">
      <c r="A532" s="34" t="s">
        <v>12</v>
      </c>
      <c r="B532" s="1" t="s">
        <v>94</v>
      </c>
      <c r="C532" s="1">
        <v>2015</v>
      </c>
      <c r="D532" s="1" t="s">
        <v>0</v>
      </c>
      <c r="E532" s="1" t="s">
        <v>4</v>
      </c>
      <c r="F532" s="35">
        <v>228</v>
      </c>
    </row>
    <row r="533" spans="1:6" x14ac:dyDescent="0.25">
      <c r="A533" s="34" t="s">
        <v>12</v>
      </c>
      <c r="B533" s="1" t="s">
        <v>95</v>
      </c>
      <c r="C533" s="1">
        <v>2015</v>
      </c>
      <c r="D533" s="1" t="s">
        <v>0</v>
      </c>
      <c r="E533" s="1" t="s">
        <v>4</v>
      </c>
      <c r="F533" s="35">
        <v>1977</v>
      </c>
    </row>
    <row r="534" spans="1:6" x14ac:dyDescent="0.25">
      <c r="A534" s="34" t="s">
        <v>13</v>
      </c>
      <c r="B534" s="1" t="s">
        <v>96</v>
      </c>
      <c r="C534" s="1">
        <v>2015</v>
      </c>
      <c r="D534" s="1" t="s">
        <v>0</v>
      </c>
      <c r="E534" s="1" t="s">
        <v>4</v>
      </c>
      <c r="F534" s="35">
        <v>19</v>
      </c>
    </row>
    <row r="535" spans="1:6" x14ac:dyDescent="0.25">
      <c r="A535" s="34" t="s">
        <v>13</v>
      </c>
      <c r="B535" s="1" t="s">
        <v>105</v>
      </c>
      <c r="C535" s="1">
        <v>2015</v>
      </c>
      <c r="D535" s="1" t="s">
        <v>0</v>
      </c>
      <c r="E535" s="1" t="s">
        <v>4</v>
      </c>
      <c r="F535" s="35">
        <v>19</v>
      </c>
    </row>
    <row r="536" spans="1:6" x14ac:dyDescent="0.25">
      <c r="A536" s="34" t="s">
        <v>13</v>
      </c>
      <c r="B536" s="1" t="s">
        <v>106</v>
      </c>
      <c r="C536" s="1">
        <v>2015</v>
      </c>
      <c r="D536" s="1" t="s">
        <v>0</v>
      </c>
      <c r="E536" s="1" t="s">
        <v>4</v>
      </c>
      <c r="F536" s="35">
        <v>39</v>
      </c>
    </row>
    <row r="537" spans="1:6" x14ac:dyDescent="0.25">
      <c r="A537" s="34" t="s">
        <v>13</v>
      </c>
      <c r="B537" s="1" t="s">
        <v>97</v>
      </c>
      <c r="C537" s="1">
        <v>2015</v>
      </c>
      <c r="D537" s="1" t="s">
        <v>0</v>
      </c>
      <c r="E537" s="1" t="s">
        <v>4</v>
      </c>
      <c r="F537" s="35">
        <v>186</v>
      </c>
    </row>
    <row r="538" spans="1:6" x14ac:dyDescent="0.25">
      <c r="A538" s="34" t="s">
        <v>13</v>
      </c>
      <c r="B538" s="1" t="s">
        <v>98</v>
      </c>
      <c r="C538" s="1">
        <v>2015</v>
      </c>
      <c r="D538" s="1" t="s">
        <v>0</v>
      </c>
      <c r="E538" s="1" t="s">
        <v>4</v>
      </c>
      <c r="F538" s="35">
        <v>37</v>
      </c>
    </row>
    <row r="539" spans="1:6" x14ac:dyDescent="0.25">
      <c r="A539" s="34" t="s">
        <v>13</v>
      </c>
      <c r="B539" s="1" t="s">
        <v>99</v>
      </c>
      <c r="C539" s="1">
        <v>2015</v>
      </c>
      <c r="D539" s="1" t="s">
        <v>0</v>
      </c>
      <c r="E539" s="1" t="s">
        <v>4</v>
      </c>
      <c r="F539" s="35">
        <v>60</v>
      </c>
    </row>
    <row r="540" spans="1:6" x14ac:dyDescent="0.25">
      <c r="A540" s="34" t="s">
        <v>13</v>
      </c>
      <c r="B540" s="1" t="s">
        <v>100</v>
      </c>
      <c r="C540" s="1">
        <v>2015</v>
      </c>
      <c r="D540" s="1" t="s">
        <v>0</v>
      </c>
      <c r="E540" s="1" t="s">
        <v>4</v>
      </c>
      <c r="F540" s="35">
        <v>19</v>
      </c>
    </row>
    <row r="541" spans="1:6" x14ac:dyDescent="0.25">
      <c r="A541" s="34" t="s">
        <v>13</v>
      </c>
      <c r="B541" s="1" t="s">
        <v>101</v>
      </c>
      <c r="C541" s="1">
        <v>2015</v>
      </c>
      <c r="D541" s="1" t="s">
        <v>0</v>
      </c>
      <c r="E541" s="1" t="s">
        <v>4</v>
      </c>
      <c r="F541" s="35">
        <v>8</v>
      </c>
    </row>
    <row r="542" spans="1:6" x14ac:dyDescent="0.25">
      <c r="A542" s="34" t="s">
        <v>13</v>
      </c>
      <c r="B542" s="1" t="s">
        <v>102</v>
      </c>
      <c r="C542" s="1">
        <v>2015</v>
      </c>
      <c r="D542" s="1" t="s">
        <v>0</v>
      </c>
      <c r="E542" s="1" t="s">
        <v>4</v>
      </c>
      <c r="F542" s="35">
        <v>37</v>
      </c>
    </row>
    <row r="543" spans="1:6" x14ac:dyDescent="0.25">
      <c r="A543" s="34" t="s">
        <v>13</v>
      </c>
      <c r="B543" s="1" t="s">
        <v>103</v>
      </c>
      <c r="C543" s="1">
        <v>2015</v>
      </c>
      <c r="D543" s="1" t="s">
        <v>0</v>
      </c>
      <c r="E543" s="1" t="s">
        <v>4</v>
      </c>
      <c r="F543" s="35">
        <v>325</v>
      </c>
    </row>
    <row r="544" spans="1:6" x14ac:dyDescent="0.25">
      <c r="A544" s="34" t="s">
        <v>13</v>
      </c>
      <c r="B544" s="1" t="s">
        <v>104</v>
      </c>
      <c r="C544" s="1">
        <v>2015</v>
      </c>
      <c r="D544" s="1" t="s">
        <v>0</v>
      </c>
      <c r="E544" s="1" t="s">
        <v>4</v>
      </c>
      <c r="F544" s="35">
        <v>62</v>
      </c>
    </row>
    <row r="545" spans="1:6" x14ac:dyDescent="0.25">
      <c r="A545" s="34" t="s">
        <v>14</v>
      </c>
      <c r="B545" s="1" t="s">
        <v>107</v>
      </c>
      <c r="C545" s="1">
        <v>2015</v>
      </c>
      <c r="D545" s="1" t="s">
        <v>0</v>
      </c>
      <c r="E545" s="1" t="s">
        <v>4</v>
      </c>
      <c r="F545" s="35">
        <v>1669</v>
      </c>
    </row>
    <row r="546" spans="1:6" x14ac:dyDescent="0.25">
      <c r="A546" s="34" t="s">
        <v>14</v>
      </c>
      <c r="B546" s="1" t="s">
        <v>108</v>
      </c>
      <c r="C546" s="1">
        <v>2015</v>
      </c>
      <c r="D546" s="1" t="s">
        <v>0</v>
      </c>
      <c r="E546" s="1" t="s">
        <v>4</v>
      </c>
      <c r="F546" s="35">
        <v>284</v>
      </c>
    </row>
    <row r="547" spans="1:6" x14ac:dyDescent="0.25">
      <c r="A547" s="34" t="s">
        <v>14</v>
      </c>
      <c r="B547" s="1" t="s">
        <v>109</v>
      </c>
      <c r="C547" s="1">
        <v>2015</v>
      </c>
      <c r="D547" s="1" t="s">
        <v>0</v>
      </c>
      <c r="E547" s="1" t="s">
        <v>4</v>
      </c>
      <c r="F547" s="35">
        <v>4385</v>
      </c>
    </row>
    <row r="548" spans="1:6" x14ac:dyDescent="0.25">
      <c r="A548" s="34" t="s">
        <v>14</v>
      </c>
      <c r="B548" s="1" t="s">
        <v>110</v>
      </c>
      <c r="C548" s="1">
        <v>2015</v>
      </c>
      <c r="D548" s="1" t="s">
        <v>0</v>
      </c>
      <c r="E548" s="1" t="s">
        <v>4</v>
      </c>
      <c r="F548" s="35">
        <v>4358</v>
      </c>
    </row>
    <row r="549" spans="1:6" x14ac:dyDescent="0.25">
      <c r="A549" s="34" t="s">
        <v>14</v>
      </c>
      <c r="B549" s="1" t="s">
        <v>111</v>
      </c>
      <c r="C549" s="1">
        <v>2015</v>
      </c>
      <c r="D549" s="1" t="s">
        <v>0</v>
      </c>
      <c r="E549" s="1" t="s">
        <v>4</v>
      </c>
      <c r="F549" s="35">
        <v>9122</v>
      </c>
    </row>
    <row r="550" spans="1:6" x14ac:dyDescent="0.25">
      <c r="A550" s="34" t="s">
        <v>14</v>
      </c>
      <c r="B550" s="1" t="s">
        <v>112</v>
      </c>
      <c r="C550" s="1">
        <v>2015</v>
      </c>
      <c r="D550" s="1" t="s">
        <v>0</v>
      </c>
      <c r="E550" s="1" t="s">
        <v>4</v>
      </c>
      <c r="F550" s="35">
        <v>2026</v>
      </c>
    </row>
    <row r="551" spans="1:6" x14ac:dyDescent="0.25">
      <c r="A551" s="34" t="s">
        <v>15</v>
      </c>
      <c r="B551" s="1" t="s">
        <v>113</v>
      </c>
      <c r="C551" s="1">
        <v>2015</v>
      </c>
      <c r="D551" s="1" t="s">
        <v>0</v>
      </c>
      <c r="E551" s="1" t="s">
        <v>4</v>
      </c>
      <c r="F551" s="35">
        <v>175</v>
      </c>
    </row>
    <row r="552" spans="1:6" x14ac:dyDescent="0.25">
      <c r="A552" s="34" t="s">
        <v>15</v>
      </c>
      <c r="B552" s="1" t="s">
        <v>114</v>
      </c>
      <c r="C552" s="1">
        <v>2015</v>
      </c>
      <c r="D552" s="1" t="s">
        <v>0</v>
      </c>
      <c r="E552" s="1" t="s">
        <v>4</v>
      </c>
      <c r="F552" s="35">
        <v>295</v>
      </c>
    </row>
    <row r="553" spans="1:6" x14ac:dyDescent="0.25">
      <c r="A553" s="34" t="s">
        <v>15</v>
      </c>
      <c r="B553" s="1" t="s">
        <v>115</v>
      </c>
      <c r="C553" s="1">
        <v>2015</v>
      </c>
      <c r="D553" s="1" t="s">
        <v>0</v>
      </c>
      <c r="E553" s="1" t="s">
        <v>4</v>
      </c>
      <c r="F553" s="35">
        <v>255</v>
      </c>
    </row>
    <row r="554" spans="1:6" x14ac:dyDescent="0.25">
      <c r="A554" s="34" t="s">
        <v>6</v>
      </c>
      <c r="B554" s="1" t="s">
        <v>24</v>
      </c>
      <c r="C554" s="1">
        <v>2015</v>
      </c>
      <c r="D554" s="1" t="s">
        <v>1</v>
      </c>
      <c r="E554" s="1" t="s">
        <v>5</v>
      </c>
      <c r="F554" s="35">
        <v>38</v>
      </c>
    </row>
    <row r="555" spans="1:6" x14ac:dyDescent="0.25">
      <c r="A555" s="34" t="s">
        <v>6</v>
      </c>
      <c r="B555" s="1" t="s">
        <v>25</v>
      </c>
      <c r="C555" s="1">
        <v>2015</v>
      </c>
      <c r="D555" s="1" t="s">
        <v>1</v>
      </c>
      <c r="E555" s="1" t="s">
        <v>5</v>
      </c>
      <c r="F555" s="35">
        <v>620</v>
      </c>
    </row>
    <row r="556" spans="1:6" x14ac:dyDescent="0.25">
      <c r="A556" s="34" t="s">
        <v>6</v>
      </c>
      <c r="B556" s="1" t="s">
        <v>26</v>
      </c>
      <c r="C556" s="1">
        <v>2015</v>
      </c>
      <c r="D556" s="1" t="s">
        <v>1</v>
      </c>
      <c r="E556" s="1" t="s">
        <v>5</v>
      </c>
      <c r="F556" s="35">
        <v>18852</v>
      </c>
    </row>
    <row r="557" spans="1:6" x14ac:dyDescent="0.25">
      <c r="A557" s="34" t="s">
        <v>6</v>
      </c>
      <c r="B557" s="1" t="s">
        <v>27</v>
      </c>
      <c r="C557" s="1">
        <v>2015</v>
      </c>
      <c r="D557" s="1" t="s">
        <v>1</v>
      </c>
      <c r="E557" s="1" t="s">
        <v>5</v>
      </c>
      <c r="F557" s="35">
        <v>17291</v>
      </c>
    </row>
    <row r="558" spans="1:6" x14ac:dyDescent="0.25">
      <c r="A558" s="34" t="s">
        <v>7</v>
      </c>
      <c r="B558" s="1" t="s">
        <v>28</v>
      </c>
      <c r="C558" s="1">
        <v>2015</v>
      </c>
      <c r="D558" s="1" t="s">
        <v>1</v>
      </c>
      <c r="E558" s="1" t="s">
        <v>5</v>
      </c>
      <c r="F558" s="35">
        <v>5773</v>
      </c>
    </row>
    <row r="559" spans="1:6" x14ac:dyDescent="0.25">
      <c r="A559" s="34" t="s">
        <v>7</v>
      </c>
      <c r="B559" s="1" t="s">
        <v>29</v>
      </c>
      <c r="C559" s="1">
        <v>2015</v>
      </c>
      <c r="D559" s="1" t="s">
        <v>1</v>
      </c>
      <c r="E559" s="1" t="s">
        <v>5</v>
      </c>
      <c r="F559" s="35">
        <v>8</v>
      </c>
    </row>
    <row r="560" spans="1:6" x14ac:dyDescent="0.25">
      <c r="A560" s="34" t="s">
        <v>7</v>
      </c>
      <c r="B560" s="1" t="s">
        <v>30</v>
      </c>
      <c r="C560" s="1">
        <v>2015</v>
      </c>
      <c r="D560" s="1" t="s">
        <v>1</v>
      </c>
      <c r="E560" s="1" t="s">
        <v>5</v>
      </c>
      <c r="F560" s="35">
        <v>19</v>
      </c>
    </row>
    <row r="561" spans="1:6" x14ac:dyDescent="0.25">
      <c r="A561" s="34" t="s">
        <v>8</v>
      </c>
      <c r="B561" s="1" t="s">
        <v>31</v>
      </c>
      <c r="C561" s="1">
        <v>2015</v>
      </c>
      <c r="D561" s="1" t="s">
        <v>1</v>
      </c>
      <c r="E561" s="1" t="s">
        <v>5</v>
      </c>
      <c r="F561" s="35">
        <v>580</v>
      </c>
    </row>
    <row r="562" spans="1:6" x14ac:dyDescent="0.25">
      <c r="A562" s="34" t="s">
        <v>8</v>
      </c>
      <c r="B562" s="1" t="s">
        <v>32</v>
      </c>
      <c r="C562" s="1">
        <v>2015</v>
      </c>
      <c r="D562" s="1" t="s">
        <v>1</v>
      </c>
      <c r="E562" s="1" t="s">
        <v>5</v>
      </c>
      <c r="F562" s="35">
        <v>292</v>
      </c>
    </row>
    <row r="563" spans="1:6" x14ac:dyDescent="0.25">
      <c r="A563" s="34" t="s">
        <v>9</v>
      </c>
      <c r="B563" s="1" t="s">
        <v>33</v>
      </c>
      <c r="C563" s="1">
        <v>2015</v>
      </c>
      <c r="D563" s="1" t="s">
        <v>1</v>
      </c>
      <c r="E563" s="1" t="s">
        <v>5</v>
      </c>
      <c r="F563" s="35">
        <v>24</v>
      </c>
    </row>
    <row r="564" spans="1:6" x14ac:dyDescent="0.25">
      <c r="A564" s="34" t="s">
        <v>9</v>
      </c>
      <c r="B564" s="1" t="s">
        <v>42</v>
      </c>
      <c r="C564" s="1">
        <v>2015</v>
      </c>
      <c r="D564" s="1" t="s">
        <v>1</v>
      </c>
      <c r="E564" s="1" t="s">
        <v>5</v>
      </c>
      <c r="F564" s="35">
        <v>11</v>
      </c>
    </row>
    <row r="565" spans="1:6" x14ac:dyDescent="0.25">
      <c r="A565" s="34" t="s">
        <v>9</v>
      </c>
      <c r="B565" s="1" t="s">
        <v>43</v>
      </c>
      <c r="C565" s="1">
        <v>2015</v>
      </c>
      <c r="D565" s="1" t="s">
        <v>1</v>
      </c>
      <c r="E565" s="1" t="s">
        <v>5</v>
      </c>
      <c r="F565" s="35">
        <v>21</v>
      </c>
    </row>
    <row r="566" spans="1:6" x14ac:dyDescent="0.25">
      <c r="A566" s="34" t="s">
        <v>9</v>
      </c>
      <c r="B566" s="1" t="s">
        <v>44</v>
      </c>
      <c r="C566" s="1">
        <v>2015</v>
      </c>
      <c r="D566" s="1" t="s">
        <v>1</v>
      </c>
      <c r="E566" s="1" t="s">
        <v>5</v>
      </c>
      <c r="F566" s="35">
        <v>5</v>
      </c>
    </row>
    <row r="567" spans="1:6" x14ac:dyDescent="0.25">
      <c r="A567" s="34" t="s">
        <v>9</v>
      </c>
      <c r="B567" s="1" t="s">
        <v>45</v>
      </c>
      <c r="C567" s="1">
        <v>2015</v>
      </c>
      <c r="D567" s="1" t="s">
        <v>1</v>
      </c>
      <c r="E567" s="1" t="s">
        <v>5</v>
      </c>
      <c r="F567" s="35">
        <v>1239</v>
      </c>
    </row>
    <row r="568" spans="1:6" x14ac:dyDescent="0.25">
      <c r="A568" s="34" t="s">
        <v>9</v>
      </c>
      <c r="B568" s="1" t="s">
        <v>46</v>
      </c>
      <c r="C568" s="1">
        <v>2015</v>
      </c>
      <c r="D568" s="1" t="s">
        <v>1</v>
      </c>
      <c r="E568" s="1" t="s">
        <v>5</v>
      </c>
      <c r="F568" s="35">
        <v>5</v>
      </c>
    </row>
    <row r="569" spans="1:6" x14ac:dyDescent="0.25">
      <c r="A569" s="34" t="s">
        <v>9</v>
      </c>
      <c r="B569" s="1" t="s">
        <v>47</v>
      </c>
      <c r="C569" s="1">
        <v>2015</v>
      </c>
      <c r="D569" s="1" t="s">
        <v>1</v>
      </c>
      <c r="E569" s="1" t="s">
        <v>5</v>
      </c>
      <c r="F569" s="35">
        <v>8</v>
      </c>
    </row>
    <row r="570" spans="1:6" x14ac:dyDescent="0.25">
      <c r="A570" s="34" t="s">
        <v>9</v>
      </c>
      <c r="B570" s="1" t="s">
        <v>48</v>
      </c>
      <c r="C570" s="1">
        <v>2015</v>
      </c>
      <c r="D570" s="1" t="s">
        <v>1</v>
      </c>
      <c r="E570" s="1" t="s">
        <v>5</v>
      </c>
      <c r="F570" s="35">
        <v>1766</v>
      </c>
    </row>
    <row r="571" spans="1:6" x14ac:dyDescent="0.25">
      <c r="A571" s="34" t="s">
        <v>9</v>
      </c>
      <c r="B571" s="1" t="s">
        <v>49</v>
      </c>
      <c r="C571" s="1">
        <v>2015</v>
      </c>
      <c r="D571" s="1" t="s">
        <v>1</v>
      </c>
      <c r="E571" s="1" t="s">
        <v>5</v>
      </c>
      <c r="F571" s="35">
        <v>5894</v>
      </c>
    </row>
    <row r="572" spans="1:6" x14ac:dyDescent="0.25">
      <c r="A572" s="34" t="s">
        <v>9</v>
      </c>
      <c r="B572" s="1" t="s">
        <v>50</v>
      </c>
      <c r="C572" s="1">
        <v>2015</v>
      </c>
      <c r="D572" s="1" t="s">
        <v>1</v>
      </c>
      <c r="E572" s="1" t="s">
        <v>5</v>
      </c>
      <c r="F572" s="35">
        <v>2162</v>
      </c>
    </row>
    <row r="573" spans="1:6" x14ac:dyDescent="0.25">
      <c r="A573" s="34" t="s">
        <v>9</v>
      </c>
      <c r="B573" s="1" t="s">
        <v>51</v>
      </c>
      <c r="C573" s="1">
        <v>2015</v>
      </c>
      <c r="D573" s="1" t="s">
        <v>1</v>
      </c>
      <c r="E573" s="1" t="s">
        <v>5</v>
      </c>
      <c r="F573" s="35">
        <v>327</v>
      </c>
    </row>
    <row r="574" spans="1:6" x14ac:dyDescent="0.25">
      <c r="A574" s="34" t="s">
        <v>9</v>
      </c>
      <c r="B574" s="1" t="s">
        <v>34</v>
      </c>
      <c r="C574" s="1">
        <v>2015</v>
      </c>
      <c r="D574" s="1" t="s">
        <v>1</v>
      </c>
      <c r="E574" s="1" t="s">
        <v>5</v>
      </c>
      <c r="F574" s="35">
        <v>393</v>
      </c>
    </row>
    <row r="575" spans="1:6" x14ac:dyDescent="0.25">
      <c r="A575" s="34" t="s">
        <v>9</v>
      </c>
      <c r="B575" s="1" t="s">
        <v>52</v>
      </c>
      <c r="C575" s="1">
        <v>2015</v>
      </c>
      <c r="D575" s="1" t="s">
        <v>1</v>
      </c>
      <c r="E575" s="1" t="s">
        <v>5</v>
      </c>
      <c r="F575" s="35">
        <v>5</v>
      </c>
    </row>
    <row r="576" spans="1:6" x14ac:dyDescent="0.25">
      <c r="A576" s="34" t="s">
        <v>9</v>
      </c>
      <c r="B576" s="1" t="s">
        <v>53</v>
      </c>
      <c r="C576" s="1">
        <v>2015</v>
      </c>
      <c r="D576" s="1" t="s">
        <v>1</v>
      </c>
      <c r="E576" s="1" t="s">
        <v>5</v>
      </c>
      <c r="F576" s="35">
        <v>1446</v>
      </c>
    </row>
    <row r="577" spans="1:6" x14ac:dyDescent="0.25">
      <c r="A577" s="34" t="s">
        <v>9</v>
      </c>
      <c r="B577" s="1" t="s">
        <v>54</v>
      </c>
      <c r="C577" s="1">
        <v>2015</v>
      </c>
      <c r="D577" s="1" t="s">
        <v>1</v>
      </c>
      <c r="E577" s="1" t="s">
        <v>5</v>
      </c>
      <c r="F577" s="35">
        <v>6</v>
      </c>
    </row>
    <row r="578" spans="1:6" x14ac:dyDescent="0.25">
      <c r="A578" s="34" t="s">
        <v>9</v>
      </c>
      <c r="B578" s="1" t="s">
        <v>55</v>
      </c>
      <c r="C578" s="1">
        <v>2015</v>
      </c>
      <c r="D578" s="1" t="s">
        <v>1</v>
      </c>
      <c r="E578" s="1" t="s">
        <v>5</v>
      </c>
      <c r="F578" s="35">
        <v>1450</v>
      </c>
    </row>
    <row r="579" spans="1:6" x14ac:dyDescent="0.25">
      <c r="A579" s="34" t="s">
        <v>9</v>
      </c>
      <c r="B579" s="1" t="s">
        <v>56</v>
      </c>
      <c r="C579" s="1">
        <v>2015</v>
      </c>
      <c r="D579" s="1" t="s">
        <v>1</v>
      </c>
      <c r="E579" s="1" t="s">
        <v>5</v>
      </c>
      <c r="F579" s="35">
        <v>1363</v>
      </c>
    </row>
    <row r="580" spans="1:6" x14ac:dyDescent="0.25">
      <c r="A580" s="34" t="s">
        <v>9</v>
      </c>
      <c r="B580" s="1" t="s">
        <v>57</v>
      </c>
      <c r="C580" s="1">
        <v>2015</v>
      </c>
      <c r="D580" s="1" t="s">
        <v>1</v>
      </c>
      <c r="E580" s="1" t="s">
        <v>5</v>
      </c>
      <c r="F580" s="35">
        <v>2187</v>
      </c>
    </row>
    <row r="581" spans="1:6" x14ac:dyDescent="0.25">
      <c r="A581" s="34" t="s">
        <v>9</v>
      </c>
      <c r="B581" s="1" t="s">
        <v>58</v>
      </c>
      <c r="C581" s="1">
        <v>2015</v>
      </c>
      <c r="D581" s="1" t="s">
        <v>1</v>
      </c>
      <c r="E581" s="1" t="s">
        <v>5</v>
      </c>
      <c r="F581" s="35">
        <v>2855</v>
      </c>
    </row>
    <row r="582" spans="1:6" x14ac:dyDescent="0.25">
      <c r="A582" s="34" t="s">
        <v>9</v>
      </c>
      <c r="B582" s="1" t="s">
        <v>59</v>
      </c>
      <c r="C582" s="1">
        <v>2015</v>
      </c>
      <c r="D582" s="1" t="s">
        <v>1</v>
      </c>
      <c r="E582" s="1" t="s">
        <v>5</v>
      </c>
      <c r="F582" s="35">
        <v>3017</v>
      </c>
    </row>
    <row r="583" spans="1:6" x14ac:dyDescent="0.25">
      <c r="A583" s="34" t="s">
        <v>9</v>
      </c>
      <c r="B583" s="1" t="s">
        <v>60</v>
      </c>
      <c r="C583" s="1">
        <v>2015</v>
      </c>
      <c r="D583" s="1" t="s">
        <v>1</v>
      </c>
      <c r="E583" s="1" t="s">
        <v>5</v>
      </c>
      <c r="F583" s="35">
        <v>2551</v>
      </c>
    </row>
    <row r="584" spans="1:6" x14ac:dyDescent="0.25">
      <c r="A584" s="34" t="s">
        <v>9</v>
      </c>
      <c r="B584" s="1" t="s">
        <v>61</v>
      </c>
      <c r="C584" s="1">
        <v>2015</v>
      </c>
      <c r="D584" s="1" t="s">
        <v>1</v>
      </c>
      <c r="E584" s="1" t="s">
        <v>5</v>
      </c>
      <c r="F584" s="35">
        <v>1113</v>
      </c>
    </row>
    <row r="585" spans="1:6" x14ac:dyDescent="0.25">
      <c r="A585" s="34" t="s">
        <v>9</v>
      </c>
      <c r="B585" s="1" t="s">
        <v>35</v>
      </c>
      <c r="C585" s="1">
        <v>2015</v>
      </c>
      <c r="D585" s="1" t="s">
        <v>1</v>
      </c>
      <c r="E585" s="1" t="s">
        <v>5</v>
      </c>
      <c r="F585" s="35">
        <v>171</v>
      </c>
    </row>
    <row r="586" spans="1:6" x14ac:dyDescent="0.25">
      <c r="A586" s="34" t="s">
        <v>9</v>
      </c>
      <c r="B586" s="1" t="s">
        <v>62</v>
      </c>
      <c r="C586" s="1">
        <v>2015</v>
      </c>
      <c r="D586" s="1" t="s">
        <v>1</v>
      </c>
      <c r="E586" s="1" t="s">
        <v>5</v>
      </c>
      <c r="F586" s="35">
        <v>1612</v>
      </c>
    </row>
    <row r="587" spans="1:6" x14ac:dyDescent="0.25">
      <c r="A587" s="34" t="s">
        <v>9</v>
      </c>
      <c r="B587" s="1" t="s">
        <v>63</v>
      </c>
      <c r="C587" s="1">
        <v>2015</v>
      </c>
      <c r="D587" s="1" t="s">
        <v>1</v>
      </c>
      <c r="E587" s="1" t="s">
        <v>5</v>
      </c>
      <c r="F587" s="35">
        <v>2020</v>
      </c>
    </row>
    <row r="588" spans="1:6" x14ac:dyDescent="0.25">
      <c r="A588" s="34" t="s">
        <v>9</v>
      </c>
      <c r="B588" s="1" t="s">
        <v>64</v>
      </c>
      <c r="C588" s="1">
        <v>2015</v>
      </c>
      <c r="D588" s="1" t="s">
        <v>1</v>
      </c>
      <c r="E588" s="1" t="s">
        <v>5</v>
      </c>
      <c r="F588" s="35">
        <v>1734</v>
      </c>
    </row>
    <row r="589" spans="1:6" x14ac:dyDescent="0.25">
      <c r="A589" s="34" t="s">
        <v>9</v>
      </c>
      <c r="B589" s="1" t="s">
        <v>65</v>
      </c>
      <c r="C589" s="1">
        <v>2015</v>
      </c>
      <c r="D589" s="1" t="s">
        <v>1</v>
      </c>
      <c r="E589" s="1" t="s">
        <v>5</v>
      </c>
      <c r="F589" s="35">
        <v>2325</v>
      </c>
    </row>
    <row r="590" spans="1:6" x14ac:dyDescent="0.25">
      <c r="A590" s="34" t="s">
        <v>9</v>
      </c>
      <c r="B590" s="1" t="s">
        <v>36</v>
      </c>
      <c r="C590" s="1">
        <v>2015</v>
      </c>
      <c r="D590" s="1" t="s">
        <v>1</v>
      </c>
      <c r="E590" s="1" t="s">
        <v>5</v>
      </c>
      <c r="F590" s="35">
        <v>6</v>
      </c>
    </row>
    <row r="591" spans="1:6" x14ac:dyDescent="0.25">
      <c r="A591" s="34" t="s">
        <v>9</v>
      </c>
      <c r="B591" s="1" t="s">
        <v>37</v>
      </c>
      <c r="C591" s="1">
        <v>2015</v>
      </c>
      <c r="D591" s="1" t="s">
        <v>1</v>
      </c>
      <c r="E591" s="1" t="s">
        <v>5</v>
      </c>
      <c r="F591" s="35">
        <v>50</v>
      </c>
    </row>
    <row r="592" spans="1:6" x14ac:dyDescent="0.25">
      <c r="A592" s="34" t="s">
        <v>9</v>
      </c>
      <c r="B592" s="1" t="s">
        <v>38</v>
      </c>
      <c r="C592" s="1">
        <v>2015</v>
      </c>
      <c r="D592" s="1" t="s">
        <v>1</v>
      </c>
      <c r="E592" s="1" t="s">
        <v>5</v>
      </c>
      <c r="F592" s="35">
        <v>2098</v>
      </c>
    </row>
    <row r="593" spans="1:6" x14ac:dyDescent="0.25">
      <c r="A593" s="34" t="s">
        <v>9</v>
      </c>
      <c r="B593" s="1" t="s">
        <v>39</v>
      </c>
      <c r="C593" s="1">
        <v>2015</v>
      </c>
      <c r="D593" s="1" t="s">
        <v>1</v>
      </c>
      <c r="E593" s="1" t="s">
        <v>5</v>
      </c>
      <c r="F593" s="35">
        <v>11</v>
      </c>
    </row>
    <row r="594" spans="1:6" x14ac:dyDescent="0.25">
      <c r="A594" s="34" t="s">
        <v>9</v>
      </c>
      <c r="B594" s="1" t="s">
        <v>40</v>
      </c>
      <c r="C594" s="1">
        <v>2015</v>
      </c>
      <c r="D594" s="1" t="s">
        <v>1</v>
      </c>
      <c r="E594" s="1" t="s">
        <v>5</v>
      </c>
      <c r="F594" s="35">
        <v>8</v>
      </c>
    </row>
    <row r="595" spans="1:6" x14ac:dyDescent="0.25">
      <c r="A595" s="34" t="s">
        <v>9</v>
      </c>
      <c r="B595" s="1" t="s">
        <v>41</v>
      </c>
      <c r="C595" s="1">
        <v>2015</v>
      </c>
      <c r="D595" s="1" t="s">
        <v>1</v>
      </c>
      <c r="E595" s="1" t="s">
        <v>5</v>
      </c>
      <c r="F595" s="35">
        <v>172</v>
      </c>
    </row>
    <row r="596" spans="1:6" x14ac:dyDescent="0.25">
      <c r="A596" s="34" t="s">
        <v>10</v>
      </c>
      <c r="B596" s="1" t="s">
        <v>66</v>
      </c>
      <c r="C596" s="1">
        <v>2015</v>
      </c>
      <c r="D596" s="1" t="s">
        <v>1</v>
      </c>
      <c r="E596" s="1" t="s">
        <v>5</v>
      </c>
      <c r="F596" s="35">
        <v>461</v>
      </c>
    </row>
    <row r="597" spans="1:6" x14ac:dyDescent="0.25">
      <c r="A597" s="34" t="s">
        <v>10</v>
      </c>
      <c r="B597" s="1" t="s">
        <v>67</v>
      </c>
      <c r="C597" s="1">
        <v>2015</v>
      </c>
      <c r="D597" s="1" t="s">
        <v>1</v>
      </c>
      <c r="E597" s="1" t="s">
        <v>5</v>
      </c>
      <c r="F597" s="35">
        <v>17</v>
      </c>
    </row>
    <row r="598" spans="1:6" x14ac:dyDescent="0.25">
      <c r="A598" s="34" t="s">
        <v>10</v>
      </c>
      <c r="B598" s="1" t="s">
        <v>68</v>
      </c>
      <c r="C598" s="1">
        <v>2015</v>
      </c>
      <c r="D598" s="1" t="s">
        <v>1</v>
      </c>
      <c r="E598" s="1" t="s">
        <v>5</v>
      </c>
      <c r="F598" s="35">
        <v>55</v>
      </c>
    </row>
    <row r="599" spans="1:6" x14ac:dyDescent="0.25">
      <c r="A599" s="34" t="s">
        <v>10</v>
      </c>
      <c r="B599" s="1" t="s">
        <v>69</v>
      </c>
      <c r="C599" s="1">
        <v>2015</v>
      </c>
      <c r="D599" s="1" t="s">
        <v>1</v>
      </c>
      <c r="E599" s="1" t="s">
        <v>5</v>
      </c>
      <c r="F599" s="35">
        <v>9</v>
      </c>
    </row>
    <row r="600" spans="1:6" x14ac:dyDescent="0.25">
      <c r="A600" s="34" t="s">
        <v>10</v>
      </c>
      <c r="B600" s="1" t="s">
        <v>70</v>
      </c>
      <c r="C600" s="1">
        <v>2015</v>
      </c>
      <c r="D600" s="1" t="s">
        <v>1</v>
      </c>
      <c r="E600" s="1" t="s">
        <v>5</v>
      </c>
      <c r="F600" s="35">
        <v>142</v>
      </c>
    </row>
    <row r="601" spans="1:6" x14ac:dyDescent="0.25">
      <c r="A601" s="34" t="s">
        <v>10</v>
      </c>
      <c r="B601" s="1" t="s">
        <v>71</v>
      </c>
      <c r="C601" s="1">
        <v>2015</v>
      </c>
      <c r="D601" s="1" t="s">
        <v>1</v>
      </c>
      <c r="E601" s="1" t="s">
        <v>5</v>
      </c>
      <c r="F601" s="35">
        <v>15</v>
      </c>
    </row>
    <row r="602" spans="1:6" x14ac:dyDescent="0.25">
      <c r="A602" s="34" t="s">
        <v>10</v>
      </c>
      <c r="B602" s="1" t="s">
        <v>72</v>
      </c>
      <c r="C602" s="1">
        <v>2015</v>
      </c>
      <c r="D602" s="1" t="s">
        <v>1</v>
      </c>
      <c r="E602" s="1" t="s">
        <v>5</v>
      </c>
      <c r="F602" s="35">
        <v>961</v>
      </c>
    </row>
    <row r="603" spans="1:6" x14ac:dyDescent="0.25">
      <c r="A603" s="34" t="s">
        <v>10</v>
      </c>
      <c r="B603" s="1" t="s">
        <v>73</v>
      </c>
      <c r="C603" s="1">
        <v>2015</v>
      </c>
      <c r="D603" s="1" t="s">
        <v>1</v>
      </c>
      <c r="E603" s="1" t="s">
        <v>5</v>
      </c>
      <c r="F603" s="35">
        <v>37</v>
      </c>
    </row>
    <row r="604" spans="1:6" x14ac:dyDescent="0.25">
      <c r="A604" s="34" t="s">
        <v>11</v>
      </c>
      <c r="B604" s="1" t="s">
        <v>74</v>
      </c>
      <c r="C604" s="1">
        <v>2015</v>
      </c>
      <c r="D604" s="1" t="s">
        <v>1</v>
      </c>
      <c r="E604" s="1" t="s">
        <v>5</v>
      </c>
      <c r="F604" s="35">
        <v>54</v>
      </c>
    </row>
    <row r="605" spans="1:6" x14ac:dyDescent="0.25">
      <c r="A605" s="34" t="s">
        <v>11</v>
      </c>
      <c r="B605" s="1" t="s">
        <v>83</v>
      </c>
      <c r="C605" s="1">
        <v>2015</v>
      </c>
      <c r="D605" s="1" t="s">
        <v>1</v>
      </c>
      <c r="E605" s="1" t="s">
        <v>5</v>
      </c>
      <c r="F605" s="35">
        <v>86</v>
      </c>
    </row>
    <row r="606" spans="1:6" x14ac:dyDescent="0.25">
      <c r="A606" s="34" t="s">
        <v>11</v>
      </c>
      <c r="B606" s="1" t="s">
        <v>84</v>
      </c>
      <c r="C606" s="1">
        <v>2015</v>
      </c>
      <c r="D606" s="1" t="s">
        <v>1</v>
      </c>
      <c r="E606" s="1" t="s">
        <v>5</v>
      </c>
      <c r="F606" s="35">
        <v>54</v>
      </c>
    </row>
    <row r="607" spans="1:6" x14ac:dyDescent="0.25">
      <c r="A607" s="34" t="s">
        <v>11</v>
      </c>
      <c r="B607" s="1" t="s">
        <v>85</v>
      </c>
      <c r="C607" s="1">
        <v>2015</v>
      </c>
      <c r="D607" s="1" t="s">
        <v>1</v>
      </c>
      <c r="E607" s="1" t="s">
        <v>5</v>
      </c>
      <c r="F607" s="35">
        <v>29</v>
      </c>
    </row>
    <row r="608" spans="1:6" x14ac:dyDescent="0.25">
      <c r="A608" s="34" t="s">
        <v>11</v>
      </c>
      <c r="B608" s="1" t="s">
        <v>86</v>
      </c>
      <c r="C608" s="1">
        <v>2015</v>
      </c>
      <c r="D608" s="1" t="s">
        <v>1</v>
      </c>
      <c r="E608" s="1" t="s">
        <v>5</v>
      </c>
      <c r="F608" s="35">
        <v>13</v>
      </c>
    </row>
    <row r="609" spans="1:6" x14ac:dyDescent="0.25">
      <c r="A609" s="34" t="s">
        <v>11</v>
      </c>
      <c r="B609" s="1" t="s">
        <v>87</v>
      </c>
      <c r="C609" s="1">
        <v>2015</v>
      </c>
      <c r="D609" s="1" t="s">
        <v>1</v>
      </c>
      <c r="E609" s="1" t="s">
        <v>5</v>
      </c>
      <c r="F609" s="35">
        <v>30</v>
      </c>
    </row>
    <row r="610" spans="1:6" x14ac:dyDescent="0.25">
      <c r="A610" s="34" t="s">
        <v>11</v>
      </c>
      <c r="B610" s="1" t="s">
        <v>75</v>
      </c>
      <c r="C610" s="1">
        <v>2015</v>
      </c>
      <c r="D610" s="1" t="s">
        <v>1</v>
      </c>
      <c r="E610" s="1" t="s">
        <v>5</v>
      </c>
      <c r="F610" s="35">
        <v>74</v>
      </c>
    </row>
    <row r="611" spans="1:6" x14ac:dyDescent="0.25">
      <c r="A611" s="34" t="s">
        <v>11</v>
      </c>
      <c r="B611" s="1" t="s">
        <v>76</v>
      </c>
      <c r="C611" s="1">
        <v>2015</v>
      </c>
      <c r="D611" s="1" t="s">
        <v>1</v>
      </c>
      <c r="E611" s="1" t="s">
        <v>5</v>
      </c>
      <c r="F611" s="35">
        <v>1107</v>
      </c>
    </row>
    <row r="612" spans="1:6" x14ac:dyDescent="0.25">
      <c r="A612" s="34" t="s">
        <v>11</v>
      </c>
      <c r="B612" s="1" t="s">
        <v>77</v>
      </c>
      <c r="C612" s="1">
        <v>2015</v>
      </c>
      <c r="D612" s="1" t="s">
        <v>1</v>
      </c>
      <c r="E612" s="1" t="s">
        <v>5</v>
      </c>
      <c r="F612" s="35">
        <v>44</v>
      </c>
    </row>
    <row r="613" spans="1:6" x14ac:dyDescent="0.25">
      <c r="A613" s="34" t="s">
        <v>11</v>
      </c>
      <c r="B613" s="1" t="s">
        <v>78</v>
      </c>
      <c r="C613" s="1">
        <v>2015</v>
      </c>
      <c r="D613" s="1" t="s">
        <v>1</v>
      </c>
      <c r="E613" s="1" t="s">
        <v>5</v>
      </c>
      <c r="F613" s="35">
        <v>7</v>
      </c>
    </row>
    <row r="614" spans="1:6" x14ac:dyDescent="0.25">
      <c r="A614" s="34" t="s">
        <v>11</v>
      </c>
      <c r="B614" s="1" t="s">
        <v>79</v>
      </c>
      <c r="C614" s="1">
        <v>2015</v>
      </c>
      <c r="D614" s="1" t="s">
        <v>1</v>
      </c>
      <c r="E614" s="1" t="s">
        <v>5</v>
      </c>
      <c r="F614" s="35">
        <v>245</v>
      </c>
    </row>
    <row r="615" spans="1:6" x14ac:dyDescent="0.25">
      <c r="A615" s="34" t="s">
        <v>11</v>
      </c>
      <c r="B615" s="1" t="s">
        <v>80</v>
      </c>
      <c r="C615" s="1">
        <v>2015</v>
      </c>
      <c r="D615" s="1" t="s">
        <v>1</v>
      </c>
      <c r="E615" s="1" t="s">
        <v>5</v>
      </c>
      <c r="F615" s="35">
        <v>51</v>
      </c>
    </row>
    <row r="616" spans="1:6" x14ac:dyDescent="0.25">
      <c r="A616" s="34" t="s">
        <v>11</v>
      </c>
      <c r="B616" s="1" t="s">
        <v>81</v>
      </c>
      <c r="C616" s="1">
        <v>2015</v>
      </c>
      <c r="D616" s="1" t="s">
        <v>1</v>
      </c>
      <c r="E616" s="1" t="s">
        <v>5</v>
      </c>
      <c r="F616" s="35">
        <v>26</v>
      </c>
    </row>
    <row r="617" spans="1:6" x14ac:dyDescent="0.25">
      <c r="A617" s="34" t="s">
        <v>11</v>
      </c>
      <c r="B617" s="1" t="s">
        <v>82</v>
      </c>
      <c r="C617" s="1">
        <v>2015</v>
      </c>
      <c r="D617" s="1" t="s">
        <v>1</v>
      </c>
      <c r="E617" s="1" t="s">
        <v>5</v>
      </c>
      <c r="F617" s="35">
        <v>1770</v>
      </c>
    </row>
    <row r="618" spans="1:6" x14ac:dyDescent="0.25">
      <c r="A618" s="34" t="s">
        <v>12</v>
      </c>
      <c r="B618" s="1" t="s">
        <v>88</v>
      </c>
      <c r="C618" s="1">
        <v>2015</v>
      </c>
      <c r="D618" s="1" t="s">
        <v>1</v>
      </c>
      <c r="E618" s="1" t="s">
        <v>5</v>
      </c>
      <c r="F618" s="35">
        <v>53</v>
      </c>
    </row>
    <row r="619" spans="1:6" x14ac:dyDescent="0.25">
      <c r="A619" s="34" t="s">
        <v>12</v>
      </c>
      <c r="B619" s="1" t="s">
        <v>89</v>
      </c>
      <c r="C619" s="1">
        <v>2015</v>
      </c>
      <c r="D619" s="1" t="s">
        <v>1</v>
      </c>
      <c r="E619" s="1" t="s">
        <v>5</v>
      </c>
      <c r="F619" s="35">
        <v>99</v>
      </c>
    </row>
    <row r="620" spans="1:6" x14ac:dyDescent="0.25">
      <c r="A620" s="34" t="s">
        <v>12</v>
      </c>
      <c r="B620" s="1" t="s">
        <v>90</v>
      </c>
      <c r="C620" s="1">
        <v>2015</v>
      </c>
      <c r="D620" s="1" t="s">
        <v>1</v>
      </c>
      <c r="E620" s="1" t="s">
        <v>5</v>
      </c>
      <c r="F620" s="35">
        <v>90</v>
      </c>
    </row>
    <row r="621" spans="1:6" x14ac:dyDescent="0.25">
      <c r="A621" s="34" t="s">
        <v>12</v>
      </c>
      <c r="B621" s="1" t="s">
        <v>91</v>
      </c>
      <c r="C621" s="1">
        <v>2015</v>
      </c>
      <c r="D621" s="1" t="s">
        <v>1</v>
      </c>
      <c r="E621" s="1" t="s">
        <v>5</v>
      </c>
      <c r="F621" s="35">
        <v>14</v>
      </c>
    </row>
    <row r="622" spans="1:6" x14ac:dyDescent="0.25">
      <c r="A622" s="34" t="s">
        <v>12</v>
      </c>
      <c r="B622" s="1" t="s">
        <v>92</v>
      </c>
      <c r="C622" s="1">
        <v>2015</v>
      </c>
      <c r="D622" s="1" t="s">
        <v>1</v>
      </c>
      <c r="E622" s="1" t="s">
        <v>5</v>
      </c>
      <c r="F622" s="35">
        <v>585</v>
      </c>
    </row>
    <row r="623" spans="1:6" x14ac:dyDescent="0.25">
      <c r="A623" s="34" t="s">
        <v>12</v>
      </c>
      <c r="B623" s="1" t="s">
        <v>93</v>
      </c>
      <c r="C623" s="1">
        <v>2015</v>
      </c>
      <c r="D623" s="1" t="s">
        <v>1</v>
      </c>
      <c r="E623" s="1" t="s">
        <v>5</v>
      </c>
      <c r="F623" s="35">
        <v>14</v>
      </c>
    </row>
    <row r="624" spans="1:6" x14ac:dyDescent="0.25">
      <c r="A624" s="34" t="s">
        <v>12</v>
      </c>
      <c r="B624" s="1" t="s">
        <v>94</v>
      </c>
      <c r="C624" s="1">
        <v>2015</v>
      </c>
      <c r="D624" s="1" t="s">
        <v>1</v>
      </c>
      <c r="E624" s="1" t="s">
        <v>5</v>
      </c>
      <c r="F624" s="35">
        <v>80</v>
      </c>
    </row>
    <row r="625" spans="1:6" x14ac:dyDescent="0.25">
      <c r="A625" s="34" t="s">
        <v>12</v>
      </c>
      <c r="B625" s="1" t="s">
        <v>95</v>
      </c>
      <c r="C625" s="1">
        <v>2015</v>
      </c>
      <c r="D625" s="1" t="s">
        <v>1</v>
      </c>
      <c r="E625" s="1" t="s">
        <v>5</v>
      </c>
      <c r="F625" s="35">
        <v>140</v>
      </c>
    </row>
    <row r="626" spans="1:6" x14ac:dyDescent="0.25">
      <c r="A626" s="34" t="s">
        <v>13</v>
      </c>
      <c r="B626" s="1" t="s">
        <v>96</v>
      </c>
      <c r="C626" s="1">
        <v>2015</v>
      </c>
      <c r="D626" s="1" t="s">
        <v>1</v>
      </c>
      <c r="E626" s="1" t="s">
        <v>5</v>
      </c>
      <c r="F626" s="35">
        <v>6</v>
      </c>
    </row>
    <row r="627" spans="1:6" x14ac:dyDescent="0.25">
      <c r="A627" s="34" t="s">
        <v>13</v>
      </c>
      <c r="B627" s="1" t="s">
        <v>105</v>
      </c>
      <c r="C627" s="1">
        <v>2015</v>
      </c>
      <c r="D627" s="1" t="s">
        <v>1</v>
      </c>
      <c r="E627" s="1" t="s">
        <v>5</v>
      </c>
      <c r="F627" s="35">
        <v>10</v>
      </c>
    </row>
    <row r="628" spans="1:6" x14ac:dyDescent="0.25">
      <c r="A628" s="34" t="s">
        <v>13</v>
      </c>
      <c r="B628" s="1" t="s">
        <v>106</v>
      </c>
      <c r="C628" s="1">
        <v>2015</v>
      </c>
      <c r="D628" s="1" t="s">
        <v>1</v>
      </c>
      <c r="E628" s="1" t="s">
        <v>5</v>
      </c>
      <c r="F628" s="35">
        <v>18</v>
      </c>
    </row>
    <row r="629" spans="1:6" x14ac:dyDescent="0.25">
      <c r="A629" s="34" t="s">
        <v>13</v>
      </c>
      <c r="B629" s="1" t="s">
        <v>97</v>
      </c>
      <c r="C629" s="1">
        <v>2015</v>
      </c>
      <c r="D629" s="1" t="s">
        <v>1</v>
      </c>
      <c r="E629" s="1" t="s">
        <v>5</v>
      </c>
      <c r="F629" s="35">
        <v>59</v>
      </c>
    </row>
    <row r="630" spans="1:6" x14ac:dyDescent="0.25">
      <c r="A630" s="34" t="s">
        <v>13</v>
      </c>
      <c r="B630" s="1" t="s">
        <v>98</v>
      </c>
      <c r="C630" s="1">
        <v>2015</v>
      </c>
      <c r="D630" s="1" t="s">
        <v>1</v>
      </c>
      <c r="E630" s="1" t="s">
        <v>5</v>
      </c>
      <c r="F630" s="35">
        <v>15</v>
      </c>
    </row>
    <row r="631" spans="1:6" x14ac:dyDescent="0.25">
      <c r="A631" s="34" t="s">
        <v>13</v>
      </c>
      <c r="B631" s="1" t="s">
        <v>99</v>
      </c>
      <c r="C631" s="1">
        <v>2015</v>
      </c>
      <c r="D631" s="1" t="s">
        <v>1</v>
      </c>
      <c r="E631" s="1" t="s">
        <v>5</v>
      </c>
      <c r="F631" s="35">
        <v>28</v>
      </c>
    </row>
    <row r="632" spans="1:6" x14ac:dyDescent="0.25">
      <c r="A632" s="34" t="s">
        <v>13</v>
      </c>
      <c r="B632" s="1" t="s">
        <v>100</v>
      </c>
      <c r="C632" s="1">
        <v>2015</v>
      </c>
      <c r="D632" s="1" t="s">
        <v>1</v>
      </c>
      <c r="E632" s="1" t="s">
        <v>5</v>
      </c>
      <c r="F632" s="35">
        <v>10</v>
      </c>
    </row>
    <row r="633" spans="1:6" x14ac:dyDescent="0.25">
      <c r="A633" s="34" t="s">
        <v>13</v>
      </c>
      <c r="B633" s="1" t="s">
        <v>101</v>
      </c>
      <c r="C633" s="1">
        <v>2015</v>
      </c>
      <c r="D633" s="1" t="s">
        <v>1</v>
      </c>
      <c r="E633" s="1" t="s">
        <v>5</v>
      </c>
      <c r="F633" s="35">
        <v>6</v>
      </c>
    </row>
    <row r="634" spans="1:6" x14ac:dyDescent="0.25">
      <c r="A634" s="34" t="s">
        <v>13</v>
      </c>
      <c r="B634" s="1" t="s">
        <v>102</v>
      </c>
      <c r="C634" s="1">
        <v>2015</v>
      </c>
      <c r="D634" s="1" t="s">
        <v>1</v>
      </c>
      <c r="E634" s="1" t="s">
        <v>5</v>
      </c>
      <c r="F634" s="35">
        <v>6</v>
      </c>
    </row>
    <row r="635" spans="1:6" x14ac:dyDescent="0.25">
      <c r="A635" s="34" t="s">
        <v>13</v>
      </c>
      <c r="B635" s="1" t="s">
        <v>103</v>
      </c>
      <c r="C635" s="1">
        <v>2015</v>
      </c>
      <c r="D635" s="1" t="s">
        <v>1</v>
      </c>
      <c r="E635" s="1" t="s">
        <v>5</v>
      </c>
      <c r="F635" s="35">
        <v>26</v>
      </c>
    </row>
    <row r="636" spans="1:6" x14ac:dyDescent="0.25">
      <c r="A636" s="34" t="s">
        <v>13</v>
      </c>
      <c r="B636" s="1" t="s">
        <v>104</v>
      </c>
      <c r="C636" s="1">
        <v>2015</v>
      </c>
      <c r="D636" s="1" t="s">
        <v>1</v>
      </c>
      <c r="E636" s="1" t="s">
        <v>5</v>
      </c>
      <c r="F636" s="35">
        <v>46</v>
      </c>
    </row>
    <row r="637" spans="1:6" x14ac:dyDescent="0.25">
      <c r="A637" s="34" t="s">
        <v>14</v>
      </c>
      <c r="B637" s="1" t="s">
        <v>107</v>
      </c>
      <c r="C637" s="1">
        <v>2015</v>
      </c>
      <c r="D637" s="1" t="s">
        <v>1</v>
      </c>
      <c r="E637" s="1" t="s">
        <v>5</v>
      </c>
      <c r="F637" s="35">
        <v>107</v>
      </c>
    </row>
    <row r="638" spans="1:6" x14ac:dyDescent="0.25">
      <c r="A638" s="34" t="s">
        <v>14</v>
      </c>
      <c r="B638" s="1" t="s">
        <v>108</v>
      </c>
      <c r="C638" s="1">
        <v>2015</v>
      </c>
      <c r="D638" s="1" t="s">
        <v>1</v>
      </c>
      <c r="E638" s="1" t="s">
        <v>5</v>
      </c>
      <c r="F638" s="35">
        <v>20</v>
      </c>
    </row>
    <row r="639" spans="1:6" x14ac:dyDescent="0.25">
      <c r="A639" s="34" t="s">
        <v>14</v>
      </c>
      <c r="B639" s="1" t="s">
        <v>109</v>
      </c>
      <c r="C639" s="1">
        <v>2015</v>
      </c>
      <c r="D639" s="1" t="s">
        <v>1</v>
      </c>
      <c r="E639" s="1" t="s">
        <v>5</v>
      </c>
      <c r="F639" s="35">
        <v>983</v>
      </c>
    </row>
    <row r="640" spans="1:6" x14ac:dyDescent="0.25">
      <c r="A640" s="34" t="s">
        <v>14</v>
      </c>
      <c r="B640" s="1" t="s">
        <v>110</v>
      </c>
      <c r="C640" s="1">
        <v>2015</v>
      </c>
      <c r="D640" s="1" t="s">
        <v>1</v>
      </c>
      <c r="E640" s="1" t="s">
        <v>5</v>
      </c>
      <c r="F640" s="35">
        <v>73</v>
      </c>
    </row>
    <row r="641" spans="1:6" x14ac:dyDescent="0.25">
      <c r="A641" s="34" t="s">
        <v>14</v>
      </c>
      <c r="B641" s="1" t="s">
        <v>111</v>
      </c>
      <c r="C641" s="1">
        <v>2015</v>
      </c>
      <c r="D641" s="1" t="s">
        <v>1</v>
      </c>
      <c r="E641" s="1" t="s">
        <v>5</v>
      </c>
      <c r="F641" s="35">
        <v>205</v>
      </c>
    </row>
    <row r="642" spans="1:6" x14ac:dyDescent="0.25">
      <c r="A642" s="34" t="s">
        <v>14</v>
      </c>
      <c r="B642" s="1" t="s">
        <v>112</v>
      </c>
      <c r="C642" s="1">
        <v>2015</v>
      </c>
      <c r="D642" s="1" t="s">
        <v>1</v>
      </c>
      <c r="E642" s="1" t="s">
        <v>5</v>
      </c>
      <c r="F642" s="35">
        <v>160</v>
      </c>
    </row>
    <row r="643" spans="1:6" x14ac:dyDescent="0.25">
      <c r="A643" s="34" t="s">
        <v>15</v>
      </c>
      <c r="B643" s="1" t="s">
        <v>113</v>
      </c>
      <c r="C643" s="1">
        <v>2015</v>
      </c>
      <c r="D643" s="1" t="s">
        <v>1</v>
      </c>
      <c r="E643" s="1" t="s">
        <v>5</v>
      </c>
      <c r="F643" s="35">
        <v>49</v>
      </c>
    </row>
    <row r="644" spans="1:6" x14ac:dyDescent="0.25">
      <c r="A644" s="34" t="s">
        <v>15</v>
      </c>
      <c r="B644" s="1" t="s">
        <v>114</v>
      </c>
      <c r="C644" s="1">
        <v>2015</v>
      </c>
      <c r="D644" s="1" t="s">
        <v>1</v>
      </c>
      <c r="E644" s="1" t="s">
        <v>5</v>
      </c>
      <c r="F644" s="35">
        <v>182</v>
      </c>
    </row>
    <row r="645" spans="1:6" x14ac:dyDescent="0.25">
      <c r="A645" s="34" t="s">
        <v>15</v>
      </c>
      <c r="B645" s="1" t="s">
        <v>115</v>
      </c>
      <c r="C645" s="1">
        <v>2015</v>
      </c>
      <c r="D645" s="1" t="s">
        <v>1</v>
      </c>
      <c r="E645" s="1" t="s">
        <v>5</v>
      </c>
      <c r="F645" s="35">
        <v>44</v>
      </c>
    </row>
    <row r="646" spans="1:6" x14ac:dyDescent="0.25">
      <c r="A646" s="34" t="s">
        <v>6</v>
      </c>
      <c r="B646" s="1" t="s">
        <v>24</v>
      </c>
      <c r="C646" s="1">
        <v>2015</v>
      </c>
      <c r="D646" s="1" t="s">
        <v>1</v>
      </c>
      <c r="E646" s="1" t="s">
        <v>4</v>
      </c>
      <c r="F646" s="35">
        <v>6</v>
      </c>
    </row>
    <row r="647" spans="1:6" x14ac:dyDescent="0.25">
      <c r="A647" s="34" t="s">
        <v>6</v>
      </c>
      <c r="B647" s="1" t="s">
        <v>25</v>
      </c>
      <c r="C647" s="1">
        <v>2015</v>
      </c>
      <c r="D647" s="1" t="s">
        <v>1</v>
      </c>
      <c r="E647" s="1" t="s">
        <v>4</v>
      </c>
      <c r="F647" s="35">
        <v>1670</v>
      </c>
    </row>
    <row r="648" spans="1:6" x14ac:dyDescent="0.25">
      <c r="A648" s="34" t="s">
        <v>6</v>
      </c>
      <c r="B648" s="1" t="s">
        <v>26</v>
      </c>
      <c r="C648" s="1">
        <v>2015</v>
      </c>
      <c r="D648" s="1" t="s">
        <v>1</v>
      </c>
      <c r="E648" s="1" t="s">
        <v>4</v>
      </c>
      <c r="F648" s="35">
        <v>1250</v>
      </c>
    </row>
    <row r="649" spans="1:6" x14ac:dyDescent="0.25">
      <c r="A649" s="34" t="s">
        <v>6</v>
      </c>
      <c r="B649" s="1" t="s">
        <v>27</v>
      </c>
      <c r="C649" s="1">
        <v>2015</v>
      </c>
      <c r="D649" s="1" t="s">
        <v>1</v>
      </c>
      <c r="E649" s="1" t="s">
        <v>4</v>
      </c>
      <c r="F649" s="35">
        <v>2233</v>
      </c>
    </row>
    <row r="650" spans="1:6" x14ac:dyDescent="0.25">
      <c r="A650" s="34" t="s">
        <v>7</v>
      </c>
      <c r="B650" s="1" t="s">
        <v>28</v>
      </c>
      <c r="C650" s="1">
        <v>2015</v>
      </c>
      <c r="D650" s="1" t="s">
        <v>1</v>
      </c>
      <c r="E650" s="1" t="s">
        <v>4</v>
      </c>
      <c r="F650" s="35">
        <v>1017</v>
      </c>
    </row>
    <row r="651" spans="1:6" x14ac:dyDescent="0.25">
      <c r="A651" s="34" t="s">
        <v>7</v>
      </c>
      <c r="B651" s="1" t="s">
        <v>29</v>
      </c>
      <c r="C651" s="1">
        <v>2015</v>
      </c>
      <c r="D651" s="1" t="s">
        <v>1</v>
      </c>
      <c r="E651" s="1" t="s">
        <v>4</v>
      </c>
      <c r="F651" s="35">
        <v>6</v>
      </c>
    </row>
    <row r="652" spans="1:6" x14ac:dyDescent="0.25">
      <c r="A652" s="34" t="s">
        <v>7</v>
      </c>
      <c r="B652" s="1" t="s">
        <v>30</v>
      </c>
      <c r="C652" s="1">
        <v>2015</v>
      </c>
      <c r="D652" s="1" t="s">
        <v>1</v>
      </c>
      <c r="E652" s="1" t="s">
        <v>4</v>
      </c>
      <c r="F652" s="35">
        <v>5</v>
      </c>
    </row>
    <row r="653" spans="1:6" x14ac:dyDescent="0.25">
      <c r="A653" s="34" t="s">
        <v>8</v>
      </c>
      <c r="B653" s="1" t="s">
        <v>31</v>
      </c>
      <c r="C653" s="1">
        <v>2015</v>
      </c>
      <c r="D653" s="1" t="s">
        <v>1</v>
      </c>
      <c r="E653" s="1" t="s">
        <v>4</v>
      </c>
      <c r="F653" s="35">
        <v>112</v>
      </c>
    </row>
    <row r="654" spans="1:6" x14ac:dyDescent="0.25">
      <c r="A654" s="34" t="s">
        <v>8</v>
      </c>
      <c r="B654" s="1" t="s">
        <v>32</v>
      </c>
      <c r="C654" s="1">
        <v>2015</v>
      </c>
      <c r="D654" s="1" t="s">
        <v>1</v>
      </c>
      <c r="E654" s="1" t="s">
        <v>4</v>
      </c>
      <c r="F654" s="35">
        <v>60</v>
      </c>
    </row>
    <row r="655" spans="1:6" x14ac:dyDescent="0.25">
      <c r="A655" s="34" t="s">
        <v>9</v>
      </c>
      <c r="B655" s="1" t="s">
        <v>33</v>
      </c>
      <c r="C655" s="1">
        <v>2015</v>
      </c>
      <c r="D655" s="1" t="s">
        <v>1</v>
      </c>
      <c r="E655" s="1" t="s">
        <v>4</v>
      </c>
      <c r="F655" s="35">
        <v>6</v>
      </c>
    </row>
    <row r="656" spans="1:6" x14ac:dyDescent="0.25">
      <c r="A656" s="34" t="s">
        <v>9</v>
      </c>
      <c r="B656" s="1" t="s">
        <v>42</v>
      </c>
      <c r="C656" s="1">
        <v>2015</v>
      </c>
      <c r="D656" s="1" t="s">
        <v>1</v>
      </c>
      <c r="E656" s="1" t="s">
        <v>4</v>
      </c>
      <c r="F656" s="35">
        <v>6</v>
      </c>
    </row>
    <row r="657" spans="1:6" x14ac:dyDescent="0.25">
      <c r="A657" s="34" t="s">
        <v>9</v>
      </c>
      <c r="B657" s="1" t="s">
        <v>43</v>
      </c>
      <c r="C657" s="1">
        <v>2015</v>
      </c>
      <c r="D657" s="1" t="s">
        <v>1</v>
      </c>
      <c r="E657" s="1" t="s">
        <v>4</v>
      </c>
      <c r="F657" s="35">
        <v>9</v>
      </c>
    </row>
    <row r="658" spans="1:6" x14ac:dyDescent="0.25">
      <c r="A658" s="34" t="s">
        <v>9</v>
      </c>
      <c r="B658" s="1" t="s">
        <v>44</v>
      </c>
      <c r="C658" s="1">
        <v>2015</v>
      </c>
      <c r="D658" s="1" t="s">
        <v>1</v>
      </c>
      <c r="E658" s="1" t="s">
        <v>4</v>
      </c>
      <c r="F658" s="35">
        <v>5</v>
      </c>
    </row>
    <row r="659" spans="1:6" x14ac:dyDescent="0.25">
      <c r="A659" s="34" t="s">
        <v>9</v>
      </c>
      <c r="B659" s="1" t="s">
        <v>45</v>
      </c>
      <c r="C659" s="1">
        <v>2015</v>
      </c>
      <c r="D659" s="1" t="s">
        <v>1</v>
      </c>
      <c r="E659" s="1" t="s">
        <v>4</v>
      </c>
      <c r="F659" s="35">
        <v>202</v>
      </c>
    </row>
    <row r="660" spans="1:6" x14ac:dyDescent="0.25">
      <c r="A660" s="34" t="s">
        <v>9</v>
      </c>
      <c r="B660" s="1" t="s">
        <v>46</v>
      </c>
      <c r="C660" s="1">
        <v>2015</v>
      </c>
      <c r="D660" s="1" t="s">
        <v>1</v>
      </c>
      <c r="E660" s="1" t="s">
        <v>4</v>
      </c>
      <c r="F660" s="35">
        <v>5</v>
      </c>
    </row>
    <row r="661" spans="1:6" x14ac:dyDescent="0.25">
      <c r="A661" s="34" t="s">
        <v>9</v>
      </c>
      <c r="B661" s="1" t="s">
        <v>47</v>
      </c>
      <c r="C661" s="1">
        <v>2015</v>
      </c>
      <c r="D661" s="1" t="s">
        <v>1</v>
      </c>
      <c r="E661" s="1" t="s">
        <v>4</v>
      </c>
      <c r="F661" s="35">
        <v>6</v>
      </c>
    </row>
    <row r="662" spans="1:6" x14ac:dyDescent="0.25">
      <c r="A662" s="34" t="s">
        <v>9</v>
      </c>
      <c r="B662" s="1" t="s">
        <v>48</v>
      </c>
      <c r="C662" s="1">
        <v>2015</v>
      </c>
      <c r="D662" s="1" t="s">
        <v>1</v>
      </c>
      <c r="E662" s="1" t="s">
        <v>4</v>
      </c>
      <c r="F662" s="35">
        <v>327</v>
      </c>
    </row>
    <row r="663" spans="1:6" x14ac:dyDescent="0.25">
      <c r="A663" s="34" t="s">
        <v>9</v>
      </c>
      <c r="B663" s="1" t="s">
        <v>49</v>
      </c>
      <c r="C663" s="1">
        <v>2015</v>
      </c>
      <c r="D663" s="1" t="s">
        <v>1</v>
      </c>
      <c r="E663" s="1" t="s">
        <v>4</v>
      </c>
      <c r="F663" s="35">
        <v>591</v>
      </c>
    </row>
    <row r="664" spans="1:6" x14ac:dyDescent="0.25">
      <c r="A664" s="34" t="s">
        <v>9</v>
      </c>
      <c r="B664" s="1" t="s">
        <v>50</v>
      </c>
      <c r="C664" s="1">
        <v>2015</v>
      </c>
      <c r="D664" s="1" t="s">
        <v>1</v>
      </c>
      <c r="E664" s="1" t="s">
        <v>4</v>
      </c>
      <c r="F664" s="35">
        <v>247</v>
      </c>
    </row>
    <row r="665" spans="1:6" x14ac:dyDescent="0.25">
      <c r="A665" s="34" t="s">
        <v>9</v>
      </c>
      <c r="B665" s="1" t="s">
        <v>51</v>
      </c>
      <c r="C665" s="1">
        <v>2015</v>
      </c>
      <c r="D665" s="1" t="s">
        <v>1</v>
      </c>
      <c r="E665" s="1" t="s">
        <v>4</v>
      </c>
      <c r="F665" s="35">
        <v>81</v>
      </c>
    </row>
    <row r="666" spans="1:6" x14ac:dyDescent="0.25">
      <c r="A666" s="34" t="s">
        <v>9</v>
      </c>
      <c r="B666" s="1" t="s">
        <v>34</v>
      </c>
      <c r="C666" s="1">
        <v>2015</v>
      </c>
      <c r="D666" s="1" t="s">
        <v>1</v>
      </c>
      <c r="E666" s="1" t="s">
        <v>4</v>
      </c>
      <c r="F666" s="35">
        <v>28</v>
      </c>
    </row>
    <row r="667" spans="1:6" x14ac:dyDescent="0.25">
      <c r="A667" s="34" t="s">
        <v>9</v>
      </c>
      <c r="B667" s="1" t="s">
        <v>52</v>
      </c>
      <c r="C667" s="1">
        <v>2015</v>
      </c>
      <c r="D667" s="1" t="s">
        <v>1</v>
      </c>
      <c r="E667" s="1" t="s">
        <v>4</v>
      </c>
      <c r="F667" s="35">
        <v>5</v>
      </c>
    </row>
    <row r="668" spans="1:6" x14ac:dyDescent="0.25">
      <c r="A668" s="34" t="s">
        <v>9</v>
      </c>
      <c r="B668" s="1" t="s">
        <v>53</v>
      </c>
      <c r="C668" s="1">
        <v>2015</v>
      </c>
      <c r="D668" s="1" t="s">
        <v>1</v>
      </c>
      <c r="E668" s="1" t="s">
        <v>4</v>
      </c>
      <c r="F668" s="35">
        <v>266</v>
      </c>
    </row>
    <row r="669" spans="1:6" x14ac:dyDescent="0.25">
      <c r="A669" s="34" t="s">
        <v>9</v>
      </c>
      <c r="B669" s="1" t="s">
        <v>54</v>
      </c>
      <c r="C669" s="1">
        <v>2015</v>
      </c>
      <c r="D669" s="1" t="s">
        <v>1</v>
      </c>
      <c r="E669" s="1" t="s">
        <v>4</v>
      </c>
      <c r="F669" s="35">
        <v>5</v>
      </c>
    </row>
    <row r="670" spans="1:6" x14ac:dyDescent="0.25">
      <c r="A670" s="34" t="s">
        <v>9</v>
      </c>
      <c r="B670" s="1" t="s">
        <v>55</v>
      </c>
      <c r="C670" s="1">
        <v>2015</v>
      </c>
      <c r="D670" s="1" t="s">
        <v>1</v>
      </c>
      <c r="E670" s="1" t="s">
        <v>4</v>
      </c>
      <c r="F670" s="35">
        <v>85</v>
      </c>
    </row>
    <row r="671" spans="1:6" x14ac:dyDescent="0.25">
      <c r="A671" s="34" t="s">
        <v>9</v>
      </c>
      <c r="B671" s="1" t="s">
        <v>56</v>
      </c>
      <c r="C671" s="1">
        <v>2015</v>
      </c>
      <c r="D671" s="1" t="s">
        <v>1</v>
      </c>
      <c r="E671" s="1" t="s">
        <v>4</v>
      </c>
      <c r="F671" s="35">
        <v>180</v>
      </c>
    </row>
    <row r="672" spans="1:6" x14ac:dyDescent="0.25">
      <c r="A672" s="34" t="s">
        <v>9</v>
      </c>
      <c r="B672" s="1" t="s">
        <v>57</v>
      </c>
      <c r="C672" s="1">
        <v>2015</v>
      </c>
      <c r="D672" s="1" t="s">
        <v>1</v>
      </c>
      <c r="E672" s="1" t="s">
        <v>4</v>
      </c>
      <c r="F672" s="35">
        <v>359</v>
      </c>
    </row>
    <row r="673" spans="1:6" x14ac:dyDescent="0.25">
      <c r="A673" s="34" t="s">
        <v>9</v>
      </c>
      <c r="B673" s="1" t="s">
        <v>58</v>
      </c>
      <c r="C673" s="1">
        <v>2015</v>
      </c>
      <c r="D673" s="1" t="s">
        <v>1</v>
      </c>
      <c r="E673" s="1" t="s">
        <v>4</v>
      </c>
      <c r="F673" s="35">
        <v>547</v>
      </c>
    </row>
    <row r="674" spans="1:6" x14ac:dyDescent="0.25">
      <c r="A674" s="34" t="s">
        <v>9</v>
      </c>
      <c r="B674" s="1" t="s">
        <v>59</v>
      </c>
      <c r="C674" s="1">
        <v>2015</v>
      </c>
      <c r="D674" s="1" t="s">
        <v>1</v>
      </c>
      <c r="E674" s="1" t="s">
        <v>4</v>
      </c>
      <c r="F674" s="35">
        <v>524</v>
      </c>
    </row>
    <row r="675" spans="1:6" x14ac:dyDescent="0.25">
      <c r="A675" s="34" t="s">
        <v>9</v>
      </c>
      <c r="B675" s="1" t="s">
        <v>60</v>
      </c>
      <c r="C675" s="1">
        <v>2015</v>
      </c>
      <c r="D675" s="1" t="s">
        <v>1</v>
      </c>
      <c r="E675" s="1" t="s">
        <v>4</v>
      </c>
      <c r="F675" s="35">
        <v>434</v>
      </c>
    </row>
    <row r="676" spans="1:6" x14ac:dyDescent="0.25">
      <c r="A676" s="34" t="s">
        <v>9</v>
      </c>
      <c r="B676" s="1" t="s">
        <v>61</v>
      </c>
      <c r="C676" s="1">
        <v>2015</v>
      </c>
      <c r="D676" s="1" t="s">
        <v>1</v>
      </c>
      <c r="E676" s="1" t="s">
        <v>4</v>
      </c>
      <c r="F676" s="35">
        <v>115</v>
      </c>
    </row>
    <row r="677" spans="1:6" x14ac:dyDescent="0.25">
      <c r="A677" s="34" t="s">
        <v>9</v>
      </c>
      <c r="B677" s="1" t="s">
        <v>35</v>
      </c>
      <c r="C677" s="1">
        <v>2015</v>
      </c>
      <c r="D677" s="1" t="s">
        <v>1</v>
      </c>
      <c r="E677" s="1" t="s">
        <v>4</v>
      </c>
      <c r="F677" s="35">
        <v>102</v>
      </c>
    </row>
    <row r="678" spans="1:6" x14ac:dyDescent="0.25">
      <c r="A678" s="34" t="s">
        <v>9</v>
      </c>
      <c r="B678" s="1" t="s">
        <v>62</v>
      </c>
      <c r="C678" s="1">
        <v>2015</v>
      </c>
      <c r="D678" s="1" t="s">
        <v>1</v>
      </c>
      <c r="E678" s="1" t="s">
        <v>4</v>
      </c>
      <c r="F678" s="35">
        <v>239</v>
      </c>
    </row>
    <row r="679" spans="1:6" x14ac:dyDescent="0.25">
      <c r="A679" s="34" t="s">
        <v>9</v>
      </c>
      <c r="B679" s="1" t="s">
        <v>63</v>
      </c>
      <c r="C679" s="1">
        <v>2015</v>
      </c>
      <c r="D679" s="1" t="s">
        <v>1</v>
      </c>
      <c r="E679" s="1" t="s">
        <v>4</v>
      </c>
      <c r="F679" s="35">
        <v>405</v>
      </c>
    </row>
    <row r="680" spans="1:6" x14ac:dyDescent="0.25">
      <c r="A680" s="34" t="s">
        <v>9</v>
      </c>
      <c r="B680" s="1" t="s">
        <v>64</v>
      </c>
      <c r="C680" s="1">
        <v>2015</v>
      </c>
      <c r="D680" s="1" t="s">
        <v>1</v>
      </c>
      <c r="E680" s="1" t="s">
        <v>4</v>
      </c>
      <c r="F680" s="35">
        <v>142</v>
      </c>
    </row>
    <row r="681" spans="1:6" x14ac:dyDescent="0.25">
      <c r="A681" s="34" t="s">
        <v>9</v>
      </c>
      <c r="B681" s="1" t="s">
        <v>65</v>
      </c>
      <c r="C681" s="1">
        <v>2015</v>
      </c>
      <c r="D681" s="1" t="s">
        <v>1</v>
      </c>
      <c r="E681" s="1" t="s">
        <v>4</v>
      </c>
      <c r="F681" s="35">
        <v>400</v>
      </c>
    </row>
    <row r="682" spans="1:6" x14ac:dyDescent="0.25">
      <c r="A682" s="34" t="s">
        <v>9</v>
      </c>
      <c r="B682" s="1" t="s">
        <v>36</v>
      </c>
      <c r="C682" s="1">
        <v>2015</v>
      </c>
      <c r="D682" s="1" t="s">
        <v>1</v>
      </c>
      <c r="E682" s="1" t="s">
        <v>4</v>
      </c>
      <c r="F682" s="35">
        <v>6</v>
      </c>
    </row>
    <row r="683" spans="1:6" x14ac:dyDescent="0.25">
      <c r="A683" s="34" t="s">
        <v>9</v>
      </c>
      <c r="B683" s="1" t="s">
        <v>37</v>
      </c>
      <c r="C683" s="1">
        <v>2015</v>
      </c>
      <c r="D683" s="1" t="s">
        <v>1</v>
      </c>
      <c r="E683" s="1" t="s">
        <v>4</v>
      </c>
      <c r="F683" s="35">
        <v>6</v>
      </c>
    </row>
    <row r="684" spans="1:6" x14ac:dyDescent="0.25">
      <c r="A684" s="34" t="s">
        <v>9</v>
      </c>
      <c r="B684" s="1" t="s">
        <v>38</v>
      </c>
      <c r="C684" s="1">
        <v>2015</v>
      </c>
      <c r="D684" s="1" t="s">
        <v>1</v>
      </c>
      <c r="E684" s="1" t="s">
        <v>4</v>
      </c>
      <c r="F684" s="35">
        <v>273</v>
      </c>
    </row>
    <row r="685" spans="1:6" x14ac:dyDescent="0.25">
      <c r="A685" s="34" t="s">
        <v>9</v>
      </c>
      <c r="B685" s="1" t="s">
        <v>39</v>
      </c>
      <c r="C685" s="1">
        <v>2015</v>
      </c>
      <c r="D685" s="1" t="s">
        <v>1</v>
      </c>
      <c r="E685" s="1" t="s">
        <v>4</v>
      </c>
      <c r="F685" s="35">
        <v>6</v>
      </c>
    </row>
    <row r="686" spans="1:6" x14ac:dyDescent="0.25">
      <c r="A686" s="34" t="s">
        <v>9</v>
      </c>
      <c r="B686" s="1" t="s">
        <v>40</v>
      </c>
      <c r="C686" s="1">
        <v>2015</v>
      </c>
      <c r="D686" s="1" t="s">
        <v>1</v>
      </c>
      <c r="E686" s="1" t="s">
        <v>4</v>
      </c>
      <c r="F686" s="35">
        <v>6</v>
      </c>
    </row>
    <row r="687" spans="1:6" x14ac:dyDescent="0.25">
      <c r="A687" s="34" t="s">
        <v>9</v>
      </c>
      <c r="B687" s="1" t="s">
        <v>41</v>
      </c>
      <c r="C687" s="1">
        <v>2015</v>
      </c>
      <c r="D687" s="1" t="s">
        <v>1</v>
      </c>
      <c r="E687" s="1" t="s">
        <v>4</v>
      </c>
      <c r="F687" s="35">
        <v>14</v>
      </c>
    </row>
    <row r="688" spans="1:6" x14ac:dyDescent="0.25">
      <c r="A688" s="34" t="s">
        <v>10</v>
      </c>
      <c r="B688" s="1" t="s">
        <v>66</v>
      </c>
      <c r="C688" s="1">
        <v>2015</v>
      </c>
      <c r="D688" s="1" t="s">
        <v>1</v>
      </c>
      <c r="E688" s="1" t="s">
        <v>4</v>
      </c>
      <c r="F688" s="35">
        <v>74</v>
      </c>
    </row>
    <row r="689" spans="1:6" x14ac:dyDescent="0.25">
      <c r="A689" s="34" t="s">
        <v>10</v>
      </c>
      <c r="B689" s="1" t="s">
        <v>67</v>
      </c>
      <c r="C689" s="1">
        <v>2015</v>
      </c>
      <c r="D689" s="1" t="s">
        <v>1</v>
      </c>
      <c r="E689" s="1" t="s">
        <v>4</v>
      </c>
      <c r="F689" s="35">
        <v>7</v>
      </c>
    </row>
    <row r="690" spans="1:6" x14ac:dyDescent="0.25">
      <c r="A690" s="34" t="s">
        <v>10</v>
      </c>
      <c r="B690" s="1" t="s">
        <v>68</v>
      </c>
      <c r="C690" s="1">
        <v>2015</v>
      </c>
      <c r="D690" s="1" t="s">
        <v>1</v>
      </c>
      <c r="E690" s="1" t="s">
        <v>4</v>
      </c>
      <c r="F690" s="35">
        <v>9</v>
      </c>
    </row>
    <row r="691" spans="1:6" x14ac:dyDescent="0.25">
      <c r="A691" s="34" t="s">
        <v>10</v>
      </c>
      <c r="B691" s="1" t="s">
        <v>69</v>
      </c>
      <c r="C691" s="1">
        <v>2015</v>
      </c>
      <c r="D691" s="1" t="s">
        <v>1</v>
      </c>
      <c r="E691" s="1" t="s">
        <v>4</v>
      </c>
      <c r="F691" s="35">
        <v>6</v>
      </c>
    </row>
    <row r="692" spans="1:6" x14ac:dyDescent="0.25">
      <c r="A692" s="34" t="s">
        <v>10</v>
      </c>
      <c r="B692" s="1" t="s">
        <v>70</v>
      </c>
      <c r="C692" s="1">
        <v>2015</v>
      </c>
      <c r="D692" s="1" t="s">
        <v>1</v>
      </c>
      <c r="E692" s="1" t="s">
        <v>4</v>
      </c>
      <c r="F692" s="35">
        <v>25</v>
      </c>
    </row>
    <row r="693" spans="1:6" x14ac:dyDescent="0.25">
      <c r="A693" s="34" t="s">
        <v>10</v>
      </c>
      <c r="B693" s="1" t="s">
        <v>71</v>
      </c>
      <c r="C693" s="1">
        <v>2015</v>
      </c>
      <c r="D693" s="1" t="s">
        <v>1</v>
      </c>
      <c r="E693" s="1" t="s">
        <v>4</v>
      </c>
      <c r="F693" s="35">
        <v>9</v>
      </c>
    </row>
    <row r="694" spans="1:6" x14ac:dyDescent="0.25">
      <c r="A694" s="34" t="s">
        <v>10</v>
      </c>
      <c r="B694" s="1" t="s">
        <v>72</v>
      </c>
      <c r="C694" s="1">
        <v>2015</v>
      </c>
      <c r="D694" s="1" t="s">
        <v>1</v>
      </c>
      <c r="E694" s="1" t="s">
        <v>4</v>
      </c>
      <c r="F694" s="35">
        <v>240</v>
      </c>
    </row>
    <row r="695" spans="1:6" x14ac:dyDescent="0.25">
      <c r="A695" s="34" t="s">
        <v>10</v>
      </c>
      <c r="B695" s="1" t="s">
        <v>73</v>
      </c>
      <c r="C695" s="1">
        <v>2015</v>
      </c>
      <c r="D695" s="1" t="s">
        <v>1</v>
      </c>
      <c r="E695" s="1" t="s">
        <v>4</v>
      </c>
      <c r="F695" s="35">
        <v>6</v>
      </c>
    </row>
    <row r="696" spans="1:6" x14ac:dyDescent="0.25">
      <c r="A696" s="34" t="s">
        <v>11</v>
      </c>
      <c r="B696" s="1" t="s">
        <v>74</v>
      </c>
      <c r="C696" s="1">
        <v>2015</v>
      </c>
      <c r="D696" s="1" t="s">
        <v>1</v>
      </c>
      <c r="E696" s="1" t="s">
        <v>4</v>
      </c>
      <c r="F696" s="35">
        <v>13</v>
      </c>
    </row>
    <row r="697" spans="1:6" x14ac:dyDescent="0.25">
      <c r="A697" s="34" t="s">
        <v>11</v>
      </c>
      <c r="B697" s="1" t="s">
        <v>83</v>
      </c>
      <c r="C697" s="1">
        <v>2015</v>
      </c>
      <c r="D697" s="1" t="s">
        <v>1</v>
      </c>
      <c r="E697" s="1" t="s">
        <v>4</v>
      </c>
      <c r="F697" s="35">
        <v>6</v>
      </c>
    </row>
    <row r="698" spans="1:6" x14ac:dyDescent="0.25">
      <c r="A698" s="34" t="s">
        <v>11</v>
      </c>
      <c r="B698" s="1" t="s">
        <v>84</v>
      </c>
      <c r="C698" s="1">
        <v>2015</v>
      </c>
      <c r="D698" s="1" t="s">
        <v>1</v>
      </c>
      <c r="E698" s="1" t="s">
        <v>4</v>
      </c>
      <c r="F698" s="35">
        <v>6</v>
      </c>
    </row>
    <row r="699" spans="1:6" x14ac:dyDescent="0.25">
      <c r="A699" s="34" t="s">
        <v>11</v>
      </c>
      <c r="B699" s="1" t="s">
        <v>85</v>
      </c>
      <c r="C699" s="1">
        <v>2015</v>
      </c>
      <c r="D699" s="1" t="s">
        <v>1</v>
      </c>
      <c r="E699" s="1" t="s">
        <v>4</v>
      </c>
      <c r="F699" s="35">
        <v>9</v>
      </c>
    </row>
    <row r="700" spans="1:6" x14ac:dyDescent="0.25">
      <c r="A700" s="34" t="s">
        <v>11</v>
      </c>
      <c r="B700" s="1" t="s">
        <v>86</v>
      </c>
      <c r="C700" s="1">
        <v>2015</v>
      </c>
      <c r="D700" s="1" t="s">
        <v>1</v>
      </c>
      <c r="E700" s="1" t="s">
        <v>4</v>
      </c>
      <c r="F700" s="35">
        <v>6</v>
      </c>
    </row>
    <row r="701" spans="1:6" x14ac:dyDescent="0.25">
      <c r="A701" s="34" t="s">
        <v>11</v>
      </c>
      <c r="B701" s="1" t="s">
        <v>87</v>
      </c>
      <c r="C701" s="1">
        <v>2015</v>
      </c>
      <c r="D701" s="1" t="s">
        <v>1</v>
      </c>
      <c r="E701" s="1" t="s">
        <v>4</v>
      </c>
      <c r="F701" s="35">
        <v>6</v>
      </c>
    </row>
    <row r="702" spans="1:6" x14ac:dyDescent="0.25">
      <c r="A702" s="34" t="s">
        <v>11</v>
      </c>
      <c r="B702" s="1" t="s">
        <v>75</v>
      </c>
      <c r="C702" s="1">
        <v>2015</v>
      </c>
      <c r="D702" s="1" t="s">
        <v>1</v>
      </c>
      <c r="E702" s="1" t="s">
        <v>4</v>
      </c>
      <c r="F702" s="35">
        <v>6</v>
      </c>
    </row>
    <row r="703" spans="1:6" x14ac:dyDescent="0.25">
      <c r="A703" s="34" t="s">
        <v>11</v>
      </c>
      <c r="B703" s="1" t="s">
        <v>76</v>
      </c>
      <c r="C703" s="1">
        <v>2015</v>
      </c>
      <c r="D703" s="1" t="s">
        <v>1</v>
      </c>
      <c r="E703" s="1" t="s">
        <v>4</v>
      </c>
      <c r="F703" s="35">
        <v>197</v>
      </c>
    </row>
    <row r="704" spans="1:6" x14ac:dyDescent="0.25">
      <c r="A704" s="34" t="s">
        <v>11</v>
      </c>
      <c r="B704" s="1" t="s">
        <v>77</v>
      </c>
      <c r="C704" s="1">
        <v>2015</v>
      </c>
      <c r="D704" s="1" t="s">
        <v>1</v>
      </c>
      <c r="E704" s="1" t="s">
        <v>4</v>
      </c>
      <c r="F704" s="35">
        <v>17</v>
      </c>
    </row>
    <row r="705" spans="1:6" x14ac:dyDescent="0.25">
      <c r="A705" s="34" t="s">
        <v>11</v>
      </c>
      <c r="B705" s="1" t="s">
        <v>78</v>
      </c>
      <c r="C705" s="1">
        <v>2015</v>
      </c>
      <c r="D705" s="1" t="s">
        <v>1</v>
      </c>
      <c r="E705" s="1" t="s">
        <v>4</v>
      </c>
      <c r="F705" s="35">
        <v>5</v>
      </c>
    </row>
    <row r="706" spans="1:6" x14ac:dyDescent="0.25">
      <c r="A706" s="34" t="s">
        <v>11</v>
      </c>
      <c r="B706" s="1" t="s">
        <v>79</v>
      </c>
      <c r="C706" s="1">
        <v>2015</v>
      </c>
      <c r="D706" s="1" t="s">
        <v>1</v>
      </c>
      <c r="E706" s="1" t="s">
        <v>4</v>
      </c>
      <c r="F706" s="35">
        <v>26</v>
      </c>
    </row>
    <row r="707" spans="1:6" x14ac:dyDescent="0.25">
      <c r="A707" s="34" t="s">
        <v>11</v>
      </c>
      <c r="B707" s="1" t="s">
        <v>80</v>
      </c>
      <c r="C707" s="1">
        <v>2015</v>
      </c>
      <c r="D707" s="1" t="s">
        <v>1</v>
      </c>
      <c r="E707" s="1" t="s">
        <v>4</v>
      </c>
      <c r="F707" s="35">
        <v>9</v>
      </c>
    </row>
    <row r="708" spans="1:6" x14ac:dyDescent="0.25">
      <c r="A708" s="34" t="s">
        <v>11</v>
      </c>
      <c r="B708" s="1" t="s">
        <v>81</v>
      </c>
      <c r="C708" s="1">
        <v>2015</v>
      </c>
      <c r="D708" s="1" t="s">
        <v>1</v>
      </c>
      <c r="E708" s="1" t="s">
        <v>4</v>
      </c>
      <c r="F708" s="35">
        <v>6</v>
      </c>
    </row>
    <row r="709" spans="1:6" x14ac:dyDescent="0.25">
      <c r="A709" s="34" t="s">
        <v>11</v>
      </c>
      <c r="B709" s="1" t="s">
        <v>82</v>
      </c>
      <c r="C709" s="1">
        <v>2015</v>
      </c>
      <c r="D709" s="1" t="s">
        <v>1</v>
      </c>
      <c r="E709" s="1" t="s">
        <v>4</v>
      </c>
      <c r="F709" s="35">
        <v>106</v>
      </c>
    </row>
    <row r="710" spans="1:6" x14ac:dyDescent="0.25">
      <c r="A710" s="34" t="s">
        <v>12</v>
      </c>
      <c r="B710" s="1" t="s">
        <v>88</v>
      </c>
      <c r="C710" s="1">
        <v>2015</v>
      </c>
      <c r="D710" s="1" t="s">
        <v>1</v>
      </c>
      <c r="E710" s="1" t="s">
        <v>4</v>
      </c>
      <c r="F710" s="35">
        <v>18</v>
      </c>
    </row>
    <row r="711" spans="1:6" x14ac:dyDescent="0.25">
      <c r="A711" s="34" t="s">
        <v>12</v>
      </c>
      <c r="B711" s="1" t="s">
        <v>89</v>
      </c>
      <c r="C711" s="1">
        <v>2015</v>
      </c>
      <c r="D711" s="1" t="s">
        <v>1</v>
      </c>
      <c r="E711" s="1" t="s">
        <v>4</v>
      </c>
      <c r="F711" s="35">
        <v>15</v>
      </c>
    </row>
    <row r="712" spans="1:6" x14ac:dyDescent="0.25">
      <c r="A712" s="34" t="s">
        <v>12</v>
      </c>
      <c r="B712" s="1" t="s">
        <v>90</v>
      </c>
      <c r="C712" s="1">
        <v>2015</v>
      </c>
      <c r="D712" s="1" t="s">
        <v>1</v>
      </c>
      <c r="E712" s="1" t="s">
        <v>4</v>
      </c>
      <c r="F712" s="35">
        <v>16</v>
      </c>
    </row>
    <row r="713" spans="1:6" x14ac:dyDescent="0.25">
      <c r="A713" s="34" t="s">
        <v>12</v>
      </c>
      <c r="B713" s="1" t="s">
        <v>91</v>
      </c>
      <c r="C713" s="1">
        <v>2015</v>
      </c>
      <c r="D713" s="1" t="s">
        <v>1</v>
      </c>
      <c r="E713" s="1" t="s">
        <v>4</v>
      </c>
      <c r="F713" s="35">
        <v>6</v>
      </c>
    </row>
    <row r="714" spans="1:6" x14ac:dyDescent="0.25">
      <c r="A714" s="34" t="s">
        <v>12</v>
      </c>
      <c r="B714" s="1" t="s">
        <v>92</v>
      </c>
      <c r="C714" s="1">
        <v>2015</v>
      </c>
      <c r="D714" s="1" t="s">
        <v>1</v>
      </c>
      <c r="E714" s="1" t="s">
        <v>4</v>
      </c>
      <c r="F714" s="35">
        <v>125</v>
      </c>
    </row>
    <row r="715" spans="1:6" x14ac:dyDescent="0.25">
      <c r="A715" s="34" t="s">
        <v>12</v>
      </c>
      <c r="B715" s="1" t="s">
        <v>93</v>
      </c>
      <c r="C715" s="1">
        <v>2015</v>
      </c>
      <c r="D715" s="1" t="s">
        <v>1</v>
      </c>
      <c r="E715" s="1" t="s">
        <v>4</v>
      </c>
      <c r="F715" s="35">
        <v>11</v>
      </c>
    </row>
    <row r="716" spans="1:6" x14ac:dyDescent="0.25">
      <c r="A716" s="34" t="s">
        <v>12</v>
      </c>
      <c r="B716" s="1" t="s">
        <v>94</v>
      </c>
      <c r="C716" s="1">
        <v>2015</v>
      </c>
      <c r="D716" s="1" t="s">
        <v>1</v>
      </c>
      <c r="E716" s="1" t="s">
        <v>4</v>
      </c>
      <c r="F716" s="35">
        <v>69</v>
      </c>
    </row>
    <row r="717" spans="1:6" x14ac:dyDescent="0.25">
      <c r="A717" s="34" t="s">
        <v>12</v>
      </c>
      <c r="B717" s="1" t="s">
        <v>95</v>
      </c>
      <c r="C717" s="1">
        <v>2015</v>
      </c>
      <c r="D717" s="1" t="s">
        <v>1</v>
      </c>
      <c r="E717" s="1" t="s">
        <v>4</v>
      </c>
      <c r="F717" s="35">
        <v>19</v>
      </c>
    </row>
    <row r="718" spans="1:6" x14ac:dyDescent="0.25">
      <c r="A718" s="34" t="s">
        <v>13</v>
      </c>
      <c r="B718" s="1" t="s">
        <v>96</v>
      </c>
      <c r="C718" s="1">
        <v>2015</v>
      </c>
      <c r="D718" s="1" t="s">
        <v>1</v>
      </c>
      <c r="E718" s="1" t="s">
        <v>4</v>
      </c>
      <c r="F718" s="35">
        <v>5</v>
      </c>
    </row>
    <row r="719" spans="1:6" x14ac:dyDescent="0.25">
      <c r="A719" s="34" t="s">
        <v>13</v>
      </c>
      <c r="B719" s="1" t="s">
        <v>105</v>
      </c>
      <c r="C719" s="1">
        <v>2015</v>
      </c>
      <c r="D719" s="1" t="s">
        <v>1</v>
      </c>
      <c r="E719" s="1" t="s">
        <v>4</v>
      </c>
      <c r="F719" s="35">
        <v>6</v>
      </c>
    </row>
    <row r="720" spans="1:6" x14ac:dyDescent="0.25">
      <c r="A720" s="34" t="s">
        <v>13</v>
      </c>
      <c r="B720" s="1" t="s">
        <v>106</v>
      </c>
      <c r="C720" s="1">
        <v>2015</v>
      </c>
      <c r="D720" s="1" t="s">
        <v>1</v>
      </c>
      <c r="E720" s="1" t="s">
        <v>4</v>
      </c>
      <c r="F720" s="35">
        <v>6</v>
      </c>
    </row>
    <row r="721" spans="1:6" x14ac:dyDescent="0.25">
      <c r="A721" s="34" t="s">
        <v>13</v>
      </c>
      <c r="B721" s="1" t="s">
        <v>97</v>
      </c>
      <c r="C721" s="1">
        <v>2015</v>
      </c>
      <c r="D721" s="1" t="s">
        <v>1</v>
      </c>
      <c r="E721" s="1" t="s">
        <v>4</v>
      </c>
      <c r="F721" s="35">
        <v>6</v>
      </c>
    </row>
    <row r="722" spans="1:6" x14ac:dyDescent="0.25">
      <c r="A722" s="34" t="s">
        <v>13</v>
      </c>
      <c r="B722" s="1" t="s">
        <v>98</v>
      </c>
      <c r="C722" s="1">
        <v>2015</v>
      </c>
      <c r="D722" s="1" t="s">
        <v>1</v>
      </c>
      <c r="E722" s="1" t="s">
        <v>4</v>
      </c>
      <c r="F722" s="35">
        <v>5</v>
      </c>
    </row>
    <row r="723" spans="1:6" x14ac:dyDescent="0.25">
      <c r="A723" s="34" t="s">
        <v>13</v>
      </c>
      <c r="B723" s="1" t="s">
        <v>99</v>
      </c>
      <c r="C723" s="1">
        <v>2015</v>
      </c>
      <c r="D723" s="1" t="s">
        <v>1</v>
      </c>
      <c r="E723" s="1" t="s">
        <v>4</v>
      </c>
      <c r="F723" s="35">
        <v>6</v>
      </c>
    </row>
    <row r="724" spans="1:6" x14ac:dyDescent="0.25">
      <c r="A724" s="34" t="s">
        <v>13</v>
      </c>
      <c r="B724" s="1" t="s">
        <v>100</v>
      </c>
      <c r="C724" s="1">
        <v>2015</v>
      </c>
      <c r="D724" s="1" t="s">
        <v>1</v>
      </c>
      <c r="E724" s="1" t="s">
        <v>4</v>
      </c>
      <c r="F724" s="35">
        <v>10</v>
      </c>
    </row>
    <row r="725" spans="1:6" x14ac:dyDescent="0.25">
      <c r="A725" s="34" t="s">
        <v>13</v>
      </c>
      <c r="B725" s="1" t="s">
        <v>101</v>
      </c>
      <c r="C725" s="1">
        <v>2015</v>
      </c>
      <c r="D725" s="1" t="s">
        <v>1</v>
      </c>
      <c r="E725" s="1" t="s">
        <v>4</v>
      </c>
      <c r="F725" s="35">
        <v>6</v>
      </c>
    </row>
    <row r="726" spans="1:6" x14ac:dyDescent="0.25">
      <c r="A726" s="34" t="s">
        <v>13</v>
      </c>
      <c r="B726" s="1" t="s">
        <v>102</v>
      </c>
      <c r="C726" s="1">
        <v>2015</v>
      </c>
      <c r="D726" s="1" t="s">
        <v>1</v>
      </c>
      <c r="E726" s="1" t="s">
        <v>4</v>
      </c>
      <c r="F726" s="35">
        <v>5</v>
      </c>
    </row>
    <row r="727" spans="1:6" x14ac:dyDescent="0.25">
      <c r="A727" s="34" t="s">
        <v>13</v>
      </c>
      <c r="B727" s="1" t="s">
        <v>103</v>
      </c>
      <c r="C727" s="1">
        <v>2015</v>
      </c>
      <c r="D727" s="1" t="s">
        <v>1</v>
      </c>
      <c r="E727" s="1" t="s">
        <v>4</v>
      </c>
      <c r="F727" s="35">
        <v>6</v>
      </c>
    </row>
    <row r="728" spans="1:6" x14ac:dyDescent="0.25">
      <c r="A728" s="34" t="s">
        <v>13</v>
      </c>
      <c r="B728" s="1" t="s">
        <v>104</v>
      </c>
      <c r="C728" s="1">
        <v>2015</v>
      </c>
      <c r="D728" s="1" t="s">
        <v>1</v>
      </c>
      <c r="E728" s="1" t="s">
        <v>4</v>
      </c>
      <c r="F728" s="35">
        <v>6</v>
      </c>
    </row>
    <row r="729" spans="1:6" x14ac:dyDescent="0.25">
      <c r="A729" s="34" t="s">
        <v>14</v>
      </c>
      <c r="B729" s="1" t="s">
        <v>107</v>
      </c>
      <c r="C729" s="1">
        <v>2015</v>
      </c>
      <c r="D729" s="1" t="s">
        <v>1</v>
      </c>
      <c r="E729" s="1" t="s">
        <v>4</v>
      </c>
      <c r="F729" s="35">
        <v>51</v>
      </c>
    </row>
    <row r="730" spans="1:6" x14ac:dyDescent="0.25">
      <c r="A730" s="34" t="s">
        <v>14</v>
      </c>
      <c r="B730" s="1" t="s">
        <v>108</v>
      </c>
      <c r="C730" s="1">
        <v>2015</v>
      </c>
      <c r="D730" s="1" t="s">
        <v>1</v>
      </c>
      <c r="E730" s="1" t="s">
        <v>4</v>
      </c>
      <c r="F730" s="35">
        <v>6</v>
      </c>
    </row>
    <row r="731" spans="1:6" x14ac:dyDescent="0.25">
      <c r="A731" s="34" t="s">
        <v>14</v>
      </c>
      <c r="B731" s="1" t="s">
        <v>109</v>
      </c>
      <c r="C731" s="1">
        <v>2015</v>
      </c>
      <c r="D731" s="1" t="s">
        <v>1</v>
      </c>
      <c r="E731" s="1" t="s">
        <v>4</v>
      </c>
      <c r="F731" s="35">
        <v>472</v>
      </c>
    </row>
    <row r="732" spans="1:6" x14ac:dyDescent="0.25">
      <c r="A732" s="34" t="s">
        <v>14</v>
      </c>
      <c r="B732" s="1" t="s">
        <v>110</v>
      </c>
      <c r="C732" s="1">
        <v>2015</v>
      </c>
      <c r="D732" s="1" t="s">
        <v>1</v>
      </c>
      <c r="E732" s="1" t="s">
        <v>4</v>
      </c>
      <c r="F732" s="35">
        <v>415</v>
      </c>
    </row>
    <row r="733" spans="1:6" x14ac:dyDescent="0.25">
      <c r="A733" s="34" t="s">
        <v>14</v>
      </c>
      <c r="B733" s="1" t="s">
        <v>111</v>
      </c>
      <c r="C733" s="1">
        <v>2015</v>
      </c>
      <c r="D733" s="1" t="s">
        <v>1</v>
      </c>
      <c r="E733" s="1" t="s">
        <v>4</v>
      </c>
      <c r="F733" s="35">
        <v>187</v>
      </c>
    </row>
    <row r="734" spans="1:6" x14ac:dyDescent="0.25">
      <c r="A734" s="34" t="s">
        <v>14</v>
      </c>
      <c r="B734" s="1" t="s">
        <v>112</v>
      </c>
      <c r="C734" s="1">
        <v>2015</v>
      </c>
      <c r="D734" s="1" t="s">
        <v>1</v>
      </c>
      <c r="E734" s="1" t="s">
        <v>4</v>
      </c>
      <c r="F734" s="35">
        <v>14</v>
      </c>
    </row>
    <row r="735" spans="1:6" x14ac:dyDescent="0.25">
      <c r="A735" s="34" t="s">
        <v>15</v>
      </c>
      <c r="B735" s="1" t="s">
        <v>113</v>
      </c>
      <c r="C735" s="1">
        <v>2015</v>
      </c>
      <c r="D735" s="1" t="s">
        <v>1</v>
      </c>
      <c r="E735" s="1" t="s">
        <v>4</v>
      </c>
      <c r="F735" s="35">
        <v>6</v>
      </c>
    </row>
    <row r="736" spans="1:6" x14ac:dyDescent="0.25">
      <c r="A736" s="34" t="s">
        <v>15</v>
      </c>
      <c r="B736" s="1" t="s">
        <v>114</v>
      </c>
      <c r="C736" s="1">
        <v>2015</v>
      </c>
      <c r="D736" s="1" t="s">
        <v>1</v>
      </c>
      <c r="E736" s="1" t="s">
        <v>4</v>
      </c>
      <c r="F736" s="35">
        <v>14</v>
      </c>
    </row>
    <row r="737" spans="1:6" x14ac:dyDescent="0.25">
      <c r="A737" s="34" t="s">
        <v>15</v>
      </c>
      <c r="B737" s="1" t="s">
        <v>115</v>
      </c>
      <c r="C737" s="1">
        <v>2015</v>
      </c>
      <c r="D737" s="1" t="s">
        <v>1</v>
      </c>
      <c r="E737" s="1" t="s">
        <v>4</v>
      </c>
      <c r="F737" s="35">
        <v>6</v>
      </c>
    </row>
    <row r="738" spans="1:6" x14ac:dyDescent="0.25">
      <c r="A738" s="34" t="s">
        <v>6</v>
      </c>
      <c r="B738" s="1" t="s">
        <v>24</v>
      </c>
      <c r="C738" s="1">
        <v>2016</v>
      </c>
      <c r="D738" s="1" t="s">
        <v>0</v>
      </c>
      <c r="E738" s="1" t="s">
        <v>5</v>
      </c>
      <c r="F738" s="35">
        <v>212</v>
      </c>
    </row>
    <row r="739" spans="1:6" x14ac:dyDescent="0.25">
      <c r="A739" s="34" t="s">
        <v>6</v>
      </c>
      <c r="B739" s="1" t="s">
        <v>25</v>
      </c>
      <c r="C739" s="1">
        <v>2016</v>
      </c>
      <c r="D739" s="1" t="s">
        <v>0</v>
      </c>
      <c r="E739" s="1" t="s">
        <v>5</v>
      </c>
      <c r="F739" s="35">
        <v>2020</v>
      </c>
    </row>
    <row r="740" spans="1:6" x14ac:dyDescent="0.25">
      <c r="A740" s="34" t="s">
        <v>6</v>
      </c>
      <c r="B740" s="1" t="s">
        <v>26</v>
      </c>
      <c r="C740" s="1">
        <v>2016</v>
      </c>
      <c r="D740" s="1" t="s">
        <v>0</v>
      </c>
      <c r="E740" s="1" t="s">
        <v>5</v>
      </c>
      <c r="F740" s="35">
        <v>18</v>
      </c>
    </row>
    <row r="741" spans="1:6" x14ac:dyDescent="0.25">
      <c r="A741" s="34" t="s">
        <v>6</v>
      </c>
      <c r="B741" s="1" t="s">
        <v>27</v>
      </c>
      <c r="C741" s="1">
        <v>2016</v>
      </c>
      <c r="D741" s="1" t="s">
        <v>0</v>
      </c>
      <c r="E741" s="1" t="s">
        <v>5</v>
      </c>
      <c r="F741" s="35">
        <v>40218</v>
      </c>
    </row>
    <row r="742" spans="1:6" x14ac:dyDescent="0.25">
      <c r="A742" s="34" t="s">
        <v>7</v>
      </c>
      <c r="B742" s="1" t="s">
        <v>28</v>
      </c>
      <c r="C742" s="1">
        <v>2016</v>
      </c>
      <c r="D742" s="1" t="s">
        <v>0</v>
      </c>
      <c r="E742" s="1" t="s">
        <v>5</v>
      </c>
      <c r="F742" s="35">
        <v>8828</v>
      </c>
    </row>
    <row r="743" spans="1:6" x14ac:dyDescent="0.25">
      <c r="A743" s="34" t="s">
        <v>7</v>
      </c>
      <c r="B743" s="1" t="s">
        <v>29</v>
      </c>
      <c r="C743" s="1">
        <v>2016</v>
      </c>
      <c r="D743" s="1" t="s">
        <v>0</v>
      </c>
      <c r="E743" s="1" t="s">
        <v>5</v>
      </c>
      <c r="F743" s="35">
        <v>40</v>
      </c>
    </row>
    <row r="744" spans="1:6" x14ac:dyDescent="0.25">
      <c r="A744" s="34" t="s">
        <v>7</v>
      </c>
      <c r="B744" s="1" t="s">
        <v>30</v>
      </c>
      <c r="C744" s="1">
        <v>2016</v>
      </c>
      <c r="D744" s="1" t="s">
        <v>0</v>
      </c>
      <c r="E744" s="1" t="s">
        <v>5</v>
      </c>
      <c r="F744" s="35">
        <v>79</v>
      </c>
    </row>
    <row r="745" spans="1:6" x14ac:dyDescent="0.25">
      <c r="A745" s="34" t="s">
        <v>8</v>
      </c>
      <c r="B745" s="1" t="s">
        <v>31</v>
      </c>
      <c r="C745" s="1">
        <v>2016</v>
      </c>
      <c r="D745" s="1" t="s">
        <v>0</v>
      </c>
      <c r="E745" s="1" t="s">
        <v>5</v>
      </c>
      <c r="F745" s="35">
        <v>2893</v>
      </c>
    </row>
    <row r="746" spans="1:6" x14ac:dyDescent="0.25">
      <c r="A746" s="34" t="s">
        <v>8</v>
      </c>
      <c r="B746" s="1" t="s">
        <v>32</v>
      </c>
      <c r="C746" s="1">
        <v>2016</v>
      </c>
      <c r="D746" s="1" t="s">
        <v>0</v>
      </c>
      <c r="E746" s="1" t="s">
        <v>5</v>
      </c>
      <c r="F746" s="35">
        <v>906</v>
      </c>
    </row>
    <row r="747" spans="1:6" x14ac:dyDescent="0.25">
      <c r="A747" s="34" t="s">
        <v>9</v>
      </c>
      <c r="B747" s="1" t="s">
        <v>33</v>
      </c>
      <c r="C747" s="1">
        <v>2016</v>
      </c>
      <c r="D747" s="1" t="s">
        <v>0</v>
      </c>
      <c r="E747" s="1" t="s">
        <v>5</v>
      </c>
      <c r="F747" s="35">
        <v>95</v>
      </c>
    </row>
    <row r="748" spans="1:6" x14ac:dyDescent="0.25">
      <c r="A748" s="34" t="s">
        <v>9</v>
      </c>
      <c r="B748" s="1" t="s">
        <v>42</v>
      </c>
      <c r="C748" s="1">
        <v>2016</v>
      </c>
      <c r="D748" s="1" t="s">
        <v>0</v>
      </c>
      <c r="E748" s="1" t="s">
        <v>5</v>
      </c>
      <c r="F748" s="35">
        <v>65</v>
      </c>
    </row>
    <row r="749" spans="1:6" x14ac:dyDescent="0.25">
      <c r="A749" s="34" t="s">
        <v>9</v>
      </c>
      <c r="B749" s="1" t="s">
        <v>43</v>
      </c>
      <c r="C749" s="1">
        <v>2016</v>
      </c>
      <c r="D749" s="1" t="s">
        <v>0</v>
      </c>
      <c r="E749" s="1" t="s">
        <v>5</v>
      </c>
      <c r="F749" s="35">
        <v>104</v>
      </c>
    </row>
    <row r="750" spans="1:6" x14ac:dyDescent="0.25">
      <c r="A750" s="34" t="s">
        <v>9</v>
      </c>
      <c r="B750" s="1" t="s">
        <v>44</v>
      </c>
      <c r="C750" s="1">
        <v>2016</v>
      </c>
      <c r="D750" s="1" t="s">
        <v>0</v>
      </c>
      <c r="E750" s="1" t="s">
        <v>5</v>
      </c>
      <c r="F750" s="35">
        <v>21</v>
      </c>
    </row>
    <row r="751" spans="1:6" x14ac:dyDescent="0.25">
      <c r="A751" s="34" t="s">
        <v>9</v>
      </c>
      <c r="B751" s="1" t="s">
        <v>45</v>
      </c>
      <c r="C751" s="1">
        <v>2016</v>
      </c>
      <c r="D751" s="1" t="s">
        <v>0</v>
      </c>
      <c r="E751" s="1" t="s">
        <v>5</v>
      </c>
      <c r="F751" s="35">
        <v>2368</v>
      </c>
    </row>
    <row r="752" spans="1:6" x14ac:dyDescent="0.25">
      <c r="A752" s="34" t="s">
        <v>9</v>
      </c>
      <c r="B752" s="1" t="s">
        <v>46</v>
      </c>
      <c r="C752" s="1">
        <v>2016</v>
      </c>
      <c r="D752" s="1" t="s">
        <v>0</v>
      </c>
      <c r="E752" s="1" t="s">
        <v>5</v>
      </c>
      <c r="F752" s="35">
        <v>81</v>
      </c>
    </row>
    <row r="753" spans="1:6" x14ac:dyDescent="0.25">
      <c r="A753" s="34" t="s">
        <v>9</v>
      </c>
      <c r="B753" s="1" t="s">
        <v>47</v>
      </c>
      <c r="C753" s="1">
        <v>2016</v>
      </c>
      <c r="D753" s="1" t="s">
        <v>0</v>
      </c>
      <c r="E753" s="1" t="s">
        <v>5</v>
      </c>
      <c r="F753" s="35">
        <v>132</v>
      </c>
    </row>
    <row r="754" spans="1:6" x14ac:dyDescent="0.25">
      <c r="A754" s="34" t="s">
        <v>9</v>
      </c>
      <c r="B754" s="1" t="s">
        <v>48</v>
      </c>
      <c r="C754" s="1">
        <v>2016</v>
      </c>
      <c r="D754" s="1" t="s">
        <v>0</v>
      </c>
      <c r="E754" s="1" t="s">
        <v>5</v>
      </c>
      <c r="F754" s="35">
        <v>2940</v>
      </c>
    </row>
    <row r="755" spans="1:6" x14ac:dyDescent="0.25">
      <c r="A755" s="34" t="s">
        <v>9</v>
      </c>
      <c r="B755" s="1" t="s">
        <v>49</v>
      </c>
      <c r="C755" s="1">
        <v>2016</v>
      </c>
      <c r="D755" s="1" t="s">
        <v>0</v>
      </c>
      <c r="E755" s="1" t="s">
        <v>5</v>
      </c>
      <c r="F755" s="35">
        <v>6053</v>
      </c>
    </row>
    <row r="756" spans="1:6" x14ac:dyDescent="0.25">
      <c r="A756" s="34" t="s">
        <v>9</v>
      </c>
      <c r="B756" s="1" t="s">
        <v>50</v>
      </c>
      <c r="C756" s="1">
        <v>2016</v>
      </c>
      <c r="D756" s="1" t="s">
        <v>0</v>
      </c>
      <c r="E756" s="1" t="s">
        <v>5</v>
      </c>
      <c r="F756" s="35">
        <v>2871</v>
      </c>
    </row>
    <row r="757" spans="1:6" x14ac:dyDescent="0.25">
      <c r="A757" s="34" t="s">
        <v>9</v>
      </c>
      <c r="B757" s="1" t="s">
        <v>51</v>
      </c>
      <c r="C757" s="1">
        <v>2016</v>
      </c>
      <c r="D757" s="1" t="s">
        <v>0</v>
      </c>
      <c r="E757" s="1" t="s">
        <v>5</v>
      </c>
      <c r="F757" s="35">
        <v>775</v>
      </c>
    </row>
    <row r="758" spans="1:6" x14ac:dyDescent="0.25">
      <c r="A758" s="34" t="s">
        <v>9</v>
      </c>
      <c r="B758" s="1" t="s">
        <v>34</v>
      </c>
      <c r="C758" s="1">
        <v>2016</v>
      </c>
      <c r="D758" s="1" t="s">
        <v>0</v>
      </c>
      <c r="E758" s="1" t="s">
        <v>5</v>
      </c>
      <c r="F758" s="35">
        <v>311</v>
      </c>
    </row>
    <row r="759" spans="1:6" x14ac:dyDescent="0.25">
      <c r="A759" s="34" t="s">
        <v>9</v>
      </c>
      <c r="B759" s="1" t="s">
        <v>52</v>
      </c>
      <c r="C759" s="1">
        <v>2016</v>
      </c>
      <c r="D759" s="1" t="s">
        <v>0</v>
      </c>
      <c r="E759" s="1" t="s">
        <v>5</v>
      </c>
      <c r="F759" s="35">
        <v>20</v>
      </c>
    </row>
    <row r="760" spans="1:6" x14ac:dyDescent="0.25">
      <c r="A760" s="34" t="s">
        <v>9</v>
      </c>
      <c r="B760" s="1" t="s">
        <v>53</v>
      </c>
      <c r="C760" s="1">
        <v>2016</v>
      </c>
      <c r="D760" s="1" t="s">
        <v>0</v>
      </c>
      <c r="E760" s="1" t="s">
        <v>5</v>
      </c>
      <c r="F760" s="35">
        <v>1510</v>
      </c>
    </row>
    <row r="761" spans="1:6" x14ac:dyDescent="0.25">
      <c r="A761" s="34" t="s">
        <v>9</v>
      </c>
      <c r="B761" s="1" t="s">
        <v>54</v>
      </c>
      <c r="C761" s="1">
        <v>2016</v>
      </c>
      <c r="D761" s="1" t="s">
        <v>0</v>
      </c>
      <c r="E761" s="1" t="s">
        <v>5</v>
      </c>
      <c r="F761" s="35">
        <v>490</v>
      </c>
    </row>
    <row r="762" spans="1:6" x14ac:dyDescent="0.25">
      <c r="A762" s="34" t="s">
        <v>9</v>
      </c>
      <c r="B762" s="1" t="s">
        <v>55</v>
      </c>
      <c r="C762" s="1">
        <v>2016</v>
      </c>
      <c r="D762" s="1" t="s">
        <v>0</v>
      </c>
      <c r="E762" s="1" t="s">
        <v>5</v>
      </c>
      <c r="F762" s="35">
        <v>1540</v>
      </c>
    </row>
    <row r="763" spans="1:6" x14ac:dyDescent="0.25">
      <c r="A763" s="34" t="s">
        <v>9</v>
      </c>
      <c r="B763" s="1" t="s">
        <v>56</v>
      </c>
      <c r="C763" s="1">
        <v>2016</v>
      </c>
      <c r="D763" s="1" t="s">
        <v>0</v>
      </c>
      <c r="E763" s="1" t="s">
        <v>5</v>
      </c>
      <c r="F763" s="35">
        <v>2606</v>
      </c>
    </row>
    <row r="764" spans="1:6" x14ac:dyDescent="0.25">
      <c r="A764" s="34" t="s">
        <v>9</v>
      </c>
      <c r="B764" s="1" t="s">
        <v>57</v>
      </c>
      <c r="C764" s="1">
        <v>2016</v>
      </c>
      <c r="D764" s="1" t="s">
        <v>0</v>
      </c>
      <c r="E764" s="1" t="s">
        <v>5</v>
      </c>
      <c r="F764" s="35">
        <v>1553</v>
      </c>
    </row>
    <row r="765" spans="1:6" x14ac:dyDescent="0.25">
      <c r="A765" s="34" t="s">
        <v>9</v>
      </c>
      <c r="B765" s="1" t="s">
        <v>58</v>
      </c>
      <c r="C765" s="1">
        <v>2016</v>
      </c>
      <c r="D765" s="1" t="s">
        <v>0</v>
      </c>
      <c r="E765" s="1" t="s">
        <v>5</v>
      </c>
      <c r="F765" s="35">
        <v>5327</v>
      </c>
    </row>
    <row r="766" spans="1:6" x14ac:dyDescent="0.25">
      <c r="A766" s="34" t="s">
        <v>9</v>
      </c>
      <c r="B766" s="1" t="s">
        <v>59</v>
      </c>
      <c r="C766" s="1">
        <v>2016</v>
      </c>
      <c r="D766" s="1" t="s">
        <v>0</v>
      </c>
      <c r="E766" s="1" t="s">
        <v>5</v>
      </c>
      <c r="F766" s="35">
        <v>6284</v>
      </c>
    </row>
    <row r="767" spans="1:6" x14ac:dyDescent="0.25">
      <c r="A767" s="34" t="s">
        <v>9</v>
      </c>
      <c r="B767" s="1" t="s">
        <v>60</v>
      </c>
      <c r="C767" s="1">
        <v>2016</v>
      </c>
      <c r="D767" s="1" t="s">
        <v>0</v>
      </c>
      <c r="E767" s="1" t="s">
        <v>5</v>
      </c>
      <c r="F767" s="35">
        <v>6310</v>
      </c>
    </row>
    <row r="768" spans="1:6" x14ac:dyDescent="0.25">
      <c r="A768" s="34" t="s">
        <v>9</v>
      </c>
      <c r="B768" s="1" t="s">
        <v>61</v>
      </c>
      <c r="C768" s="1">
        <v>2016</v>
      </c>
      <c r="D768" s="1" t="s">
        <v>0</v>
      </c>
      <c r="E768" s="1" t="s">
        <v>5</v>
      </c>
      <c r="F768" s="35">
        <v>960</v>
      </c>
    </row>
    <row r="769" spans="1:6" x14ac:dyDescent="0.25">
      <c r="A769" s="34" t="s">
        <v>9</v>
      </c>
      <c r="B769" s="1" t="s">
        <v>35</v>
      </c>
      <c r="C769" s="1">
        <v>2016</v>
      </c>
      <c r="D769" s="1" t="s">
        <v>0</v>
      </c>
      <c r="E769" s="1" t="s">
        <v>5</v>
      </c>
      <c r="F769" s="35">
        <v>1762</v>
      </c>
    </row>
    <row r="770" spans="1:6" x14ac:dyDescent="0.25">
      <c r="A770" s="34" t="s">
        <v>9</v>
      </c>
      <c r="B770" s="1" t="s">
        <v>62</v>
      </c>
      <c r="C770" s="1">
        <v>2016</v>
      </c>
      <c r="D770" s="1" t="s">
        <v>0</v>
      </c>
      <c r="E770" s="1" t="s">
        <v>5</v>
      </c>
      <c r="F770" s="35">
        <v>2932</v>
      </c>
    </row>
    <row r="771" spans="1:6" x14ac:dyDescent="0.25">
      <c r="A771" s="34" t="s">
        <v>9</v>
      </c>
      <c r="B771" s="1" t="s">
        <v>63</v>
      </c>
      <c r="C771" s="1">
        <v>2016</v>
      </c>
      <c r="D771" s="1" t="s">
        <v>0</v>
      </c>
      <c r="E771" s="1" t="s">
        <v>5</v>
      </c>
      <c r="F771" s="35">
        <v>5872</v>
      </c>
    </row>
    <row r="772" spans="1:6" x14ac:dyDescent="0.25">
      <c r="A772" s="34" t="s">
        <v>9</v>
      </c>
      <c r="B772" s="1" t="s">
        <v>64</v>
      </c>
      <c r="C772" s="1">
        <v>2016</v>
      </c>
      <c r="D772" s="1" t="s">
        <v>0</v>
      </c>
      <c r="E772" s="1" t="s">
        <v>5</v>
      </c>
      <c r="F772" s="35">
        <v>2791</v>
      </c>
    </row>
    <row r="773" spans="1:6" x14ac:dyDescent="0.25">
      <c r="A773" s="34" t="s">
        <v>9</v>
      </c>
      <c r="B773" s="1" t="s">
        <v>65</v>
      </c>
      <c r="C773" s="1">
        <v>2016</v>
      </c>
      <c r="D773" s="1" t="s">
        <v>0</v>
      </c>
      <c r="E773" s="1" t="s">
        <v>5</v>
      </c>
      <c r="F773" s="35">
        <v>6771</v>
      </c>
    </row>
    <row r="774" spans="1:6" x14ac:dyDescent="0.25">
      <c r="A774" s="34" t="s">
        <v>9</v>
      </c>
      <c r="B774" s="1" t="s">
        <v>36</v>
      </c>
      <c r="C774" s="1">
        <v>2016</v>
      </c>
      <c r="D774" s="1" t="s">
        <v>0</v>
      </c>
      <c r="E774" s="1" t="s">
        <v>5</v>
      </c>
      <c r="F774" s="35">
        <v>27</v>
      </c>
    </row>
    <row r="775" spans="1:6" x14ac:dyDescent="0.25">
      <c r="A775" s="34" t="s">
        <v>9</v>
      </c>
      <c r="B775" s="1" t="s">
        <v>37</v>
      </c>
      <c r="C775" s="1">
        <v>2016</v>
      </c>
      <c r="D775" s="1" t="s">
        <v>0</v>
      </c>
      <c r="E775" s="1" t="s">
        <v>5</v>
      </c>
      <c r="F775" s="35">
        <v>154</v>
      </c>
    </row>
    <row r="776" spans="1:6" x14ac:dyDescent="0.25">
      <c r="A776" s="34" t="s">
        <v>9</v>
      </c>
      <c r="B776" s="1" t="s">
        <v>38</v>
      </c>
      <c r="C776" s="1">
        <v>2016</v>
      </c>
      <c r="D776" s="1" t="s">
        <v>0</v>
      </c>
      <c r="E776" s="1" t="s">
        <v>5</v>
      </c>
      <c r="F776" s="35">
        <v>2660</v>
      </c>
    </row>
    <row r="777" spans="1:6" x14ac:dyDescent="0.25">
      <c r="A777" s="34" t="s">
        <v>9</v>
      </c>
      <c r="B777" s="1" t="s">
        <v>39</v>
      </c>
      <c r="C777" s="1">
        <v>2016</v>
      </c>
      <c r="D777" s="1" t="s">
        <v>0</v>
      </c>
      <c r="E777" s="1" t="s">
        <v>5</v>
      </c>
      <c r="F777" s="35">
        <v>62</v>
      </c>
    </row>
    <row r="778" spans="1:6" x14ac:dyDescent="0.25">
      <c r="A778" s="34" t="s">
        <v>9</v>
      </c>
      <c r="B778" s="1" t="s">
        <v>40</v>
      </c>
      <c r="C778" s="1">
        <v>2016</v>
      </c>
      <c r="D778" s="1" t="s">
        <v>0</v>
      </c>
      <c r="E778" s="1" t="s">
        <v>5</v>
      </c>
      <c r="F778" s="35">
        <v>198</v>
      </c>
    </row>
    <row r="779" spans="1:6" x14ac:dyDescent="0.25">
      <c r="A779" s="34" t="s">
        <v>9</v>
      </c>
      <c r="B779" s="1" t="s">
        <v>41</v>
      </c>
      <c r="C779" s="1">
        <v>2016</v>
      </c>
      <c r="D779" s="1" t="s">
        <v>0</v>
      </c>
      <c r="E779" s="1" t="s">
        <v>5</v>
      </c>
      <c r="F779" s="35">
        <v>428</v>
      </c>
    </row>
    <row r="780" spans="1:6" x14ac:dyDescent="0.25">
      <c r="A780" s="34" t="s">
        <v>10</v>
      </c>
      <c r="B780" s="1" t="s">
        <v>66</v>
      </c>
      <c r="C780" s="1">
        <v>2016</v>
      </c>
      <c r="D780" s="1" t="s">
        <v>0</v>
      </c>
      <c r="E780" s="1" t="s">
        <v>5</v>
      </c>
      <c r="F780" s="35">
        <v>1862</v>
      </c>
    </row>
    <row r="781" spans="1:6" x14ac:dyDescent="0.25">
      <c r="A781" s="34" t="s">
        <v>10</v>
      </c>
      <c r="B781" s="1" t="s">
        <v>67</v>
      </c>
      <c r="C781" s="1">
        <v>2016</v>
      </c>
      <c r="D781" s="1" t="s">
        <v>0</v>
      </c>
      <c r="E781" s="1" t="s">
        <v>5</v>
      </c>
      <c r="F781" s="35">
        <v>125</v>
      </c>
    </row>
    <row r="782" spans="1:6" x14ac:dyDescent="0.25">
      <c r="A782" s="34" t="s">
        <v>10</v>
      </c>
      <c r="B782" s="1" t="s">
        <v>68</v>
      </c>
      <c r="C782" s="1">
        <v>2016</v>
      </c>
      <c r="D782" s="1" t="s">
        <v>0</v>
      </c>
      <c r="E782" s="1" t="s">
        <v>5</v>
      </c>
      <c r="F782" s="35">
        <v>81</v>
      </c>
    </row>
    <row r="783" spans="1:6" x14ac:dyDescent="0.25">
      <c r="A783" s="34" t="s">
        <v>10</v>
      </c>
      <c r="B783" s="1" t="s">
        <v>69</v>
      </c>
      <c r="C783" s="1">
        <v>2016</v>
      </c>
      <c r="D783" s="1" t="s">
        <v>0</v>
      </c>
      <c r="E783" s="1" t="s">
        <v>5</v>
      </c>
      <c r="F783" s="35">
        <v>29</v>
      </c>
    </row>
    <row r="784" spans="1:6" x14ac:dyDescent="0.25">
      <c r="A784" s="34" t="s">
        <v>10</v>
      </c>
      <c r="B784" s="1" t="s">
        <v>70</v>
      </c>
      <c r="C784" s="1">
        <v>2016</v>
      </c>
      <c r="D784" s="1" t="s">
        <v>0</v>
      </c>
      <c r="E784" s="1" t="s">
        <v>5</v>
      </c>
      <c r="F784" s="35">
        <v>306</v>
      </c>
    </row>
    <row r="785" spans="1:6" x14ac:dyDescent="0.25">
      <c r="A785" s="34" t="s">
        <v>10</v>
      </c>
      <c r="B785" s="1" t="s">
        <v>71</v>
      </c>
      <c r="C785" s="1">
        <v>2016</v>
      </c>
      <c r="D785" s="1" t="s">
        <v>0</v>
      </c>
      <c r="E785" s="1" t="s">
        <v>5</v>
      </c>
      <c r="F785" s="35">
        <v>33</v>
      </c>
    </row>
    <row r="786" spans="1:6" x14ac:dyDescent="0.25">
      <c r="A786" s="34" t="s">
        <v>10</v>
      </c>
      <c r="B786" s="1" t="s">
        <v>72</v>
      </c>
      <c r="C786" s="1">
        <v>2016</v>
      </c>
      <c r="D786" s="1" t="s">
        <v>0</v>
      </c>
      <c r="E786" s="1" t="s">
        <v>5</v>
      </c>
      <c r="F786" s="35">
        <v>4703</v>
      </c>
    </row>
    <row r="787" spans="1:6" x14ac:dyDescent="0.25">
      <c r="A787" s="34" t="s">
        <v>10</v>
      </c>
      <c r="B787" s="1" t="s">
        <v>73</v>
      </c>
      <c r="C787" s="1">
        <v>2016</v>
      </c>
      <c r="D787" s="1" t="s">
        <v>0</v>
      </c>
      <c r="E787" s="1" t="s">
        <v>5</v>
      </c>
      <c r="F787" s="35">
        <v>131</v>
      </c>
    </row>
    <row r="788" spans="1:6" x14ac:dyDescent="0.25">
      <c r="A788" s="34" t="s">
        <v>11</v>
      </c>
      <c r="B788" s="1" t="s">
        <v>74</v>
      </c>
      <c r="C788" s="1">
        <v>2016</v>
      </c>
      <c r="D788" s="1" t="s">
        <v>0</v>
      </c>
      <c r="E788" s="1" t="s">
        <v>5</v>
      </c>
      <c r="F788" s="35">
        <v>77</v>
      </c>
    </row>
    <row r="789" spans="1:6" x14ac:dyDescent="0.25">
      <c r="A789" s="34" t="s">
        <v>11</v>
      </c>
      <c r="B789" s="1" t="s">
        <v>83</v>
      </c>
      <c r="C789" s="1">
        <v>2016</v>
      </c>
      <c r="D789" s="1" t="s">
        <v>0</v>
      </c>
      <c r="E789" s="1" t="s">
        <v>5</v>
      </c>
      <c r="F789" s="35">
        <v>409</v>
      </c>
    </row>
    <row r="790" spans="1:6" x14ac:dyDescent="0.25">
      <c r="A790" s="34" t="s">
        <v>11</v>
      </c>
      <c r="B790" s="1" t="s">
        <v>84</v>
      </c>
      <c r="C790" s="1">
        <v>2016</v>
      </c>
      <c r="D790" s="1" t="s">
        <v>0</v>
      </c>
      <c r="E790" s="1" t="s">
        <v>5</v>
      </c>
      <c r="F790" s="35">
        <v>282</v>
      </c>
    </row>
    <row r="791" spans="1:6" x14ac:dyDescent="0.25">
      <c r="A791" s="34" t="s">
        <v>11</v>
      </c>
      <c r="B791" s="1" t="s">
        <v>85</v>
      </c>
      <c r="C791" s="1">
        <v>2016</v>
      </c>
      <c r="D791" s="1" t="s">
        <v>0</v>
      </c>
      <c r="E791" s="1" t="s">
        <v>5</v>
      </c>
      <c r="F791" s="35">
        <v>173</v>
      </c>
    </row>
    <row r="792" spans="1:6" x14ac:dyDescent="0.25">
      <c r="A792" s="34" t="s">
        <v>11</v>
      </c>
      <c r="B792" s="1" t="s">
        <v>86</v>
      </c>
      <c r="C792" s="1">
        <v>2016</v>
      </c>
      <c r="D792" s="1" t="s">
        <v>0</v>
      </c>
      <c r="E792" s="1" t="s">
        <v>5</v>
      </c>
      <c r="F792" s="35">
        <v>37</v>
      </c>
    </row>
    <row r="793" spans="1:6" x14ac:dyDescent="0.25">
      <c r="A793" s="34" t="s">
        <v>11</v>
      </c>
      <c r="B793" s="1" t="s">
        <v>87</v>
      </c>
      <c r="C793" s="1">
        <v>2016</v>
      </c>
      <c r="D793" s="1" t="s">
        <v>0</v>
      </c>
      <c r="E793" s="1" t="s">
        <v>5</v>
      </c>
      <c r="F793" s="35">
        <v>113</v>
      </c>
    </row>
    <row r="794" spans="1:6" x14ac:dyDescent="0.25">
      <c r="A794" s="34" t="s">
        <v>11</v>
      </c>
      <c r="B794" s="1" t="s">
        <v>75</v>
      </c>
      <c r="C794" s="1">
        <v>2016</v>
      </c>
      <c r="D794" s="1" t="s">
        <v>0</v>
      </c>
      <c r="E794" s="1" t="s">
        <v>5</v>
      </c>
      <c r="F794" s="35">
        <v>317</v>
      </c>
    </row>
    <row r="795" spans="1:6" x14ac:dyDescent="0.25">
      <c r="A795" s="34" t="s">
        <v>11</v>
      </c>
      <c r="B795" s="1" t="s">
        <v>76</v>
      </c>
      <c r="C795" s="1">
        <v>2016</v>
      </c>
      <c r="D795" s="1" t="s">
        <v>0</v>
      </c>
      <c r="E795" s="1" t="s">
        <v>5</v>
      </c>
      <c r="F795" s="35">
        <v>6376</v>
      </c>
    </row>
    <row r="796" spans="1:6" x14ac:dyDescent="0.25">
      <c r="A796" s="34" t="s">
        <v>11</v>
      </c>
      <c r="B796" s="1" t="s">
        <v>77</v>
      </c>
      <c r="C796" s="1">
        <v>2016</v>
      </c>
      <c r="D796" s="1" t="s">
        <v>0</v>
      </c>
      <c r="E796" s="1" t="s">
        <v>5</v>
      </c>
      <c r="F796" s="35">
        <v>482</v>
      </c>
    </row>
    <row r="797" spans="1:6" x14ac:dyDescent="0.25">
      <c r="A797" s="34" t="s">
        <v>11</v>
      </c>
      <c r="B797" s="1" t="s">
        <v>78</v>
      </c>
      <c r="C797" s="1">
        <v>2016</v>
      </c>
      <c r="D797" s="1" t="s">
        <v>0</v>
      </c>
      <c r="E797" s="1" t="s">
        <v>5</v>
      </c>
      <c r="F797" s="35">
        <v>21</v>
      </c>
    </row>
    <row r="798" spans="1:6" x14ac:dyDescent="0.25">
      <c r="A798" s="34" t="s">
        <v>11</v>
      </c>
      <c r="B798" s="1" t="s">
        <v>79</v>
      </c>
      <c r="C798" s="1">
        <v>2016</v>
      </c>
      <c r="D798" s="1" t="s">
        <v>0</v>
      </c>
      <c r="E798" s="1" t="s">
        <v>5</v>
      </c>
      <c r="F798" s="35">
        <v>681</v>
      </c>
    </row>
    <row r="799" spans="1:6" x14ac:dyDescent="0.25">
      <c r="A799" s="34" t="s">
        <v>11</v>
      </c>
      <c r="B799" s="1" t="s">
        <v>80</v>
      </c>
      <c r="C799" s="1">
        <v>2016</v>
      </c>
      <c r="D799" s="1" t="s">
        <v>0</v>
      </c>
      <c r="E799" s="1" t="s">
        <v>5</v>
      </c>
      <c r="F799" s="35">
        <v>184</v>
      </c>
    </row>
    <row r="800" spans="1:6" x14ac:dyDescent="0.25">
      <c r="A800" s="34" t="s">
        <v>11</v>
      </c>
      <c r="B800" s="1" t="s">
        <v>81</v>
      </c>
      <c r="C800" s="1">
        <v>2016</v>
      </c>
      <c r="D800" s="1" t="s">
        <v>0</v>
      </c>
      <c r="E800" s="1" t="s">
        <v>5</v>
      </c>
      <c r="F800" s="35">
        <v>61</v>
      </c>
    </row>
    <row r="801" spans="1:6" x14ac:dyDescent="0.25">
      <c r="A801" s="34" t="s">
        <v>11</v>
      </c>
      <c r="B801" s="1" t="s">
        <v>82</v>
      </c>
      <c r="C801" s="1">
        <v>2016</v>
      </c>
      <c r="D801" s="1" t="s">
        <v>0</v>
      </c>
      <c r="E801" s="1" t="s">
        <v>5</v>
      </c>
      <c r="F801" s="35">
        <v>6067</v>
      </c>
    </row>
    <row r="802" spans="1:6" x14ac:dyDescent="0.25">
      <c r="A802" s="34" t="s">
        <v>12</v>
      </c>
      <c r="B802" s="1" t="s">
        <v>88</v>
      </c>
      <c r="C802" s="1">
        <v>2016</v>
      </c>
      <c r="D802" s="1" t="s">
        <v>0</v>
      </c>
      <c r="E802" s="1" t="s">
        <v>5</v>
      </c>
      <c r="F802" s="35">
        <v>99</v>
      </c>
    </row>
    <row r="803" spans="1:6" x14ac:dyDescent="0.25">
      <c r="A803" s="34" t="s">
        <v>12</v>
      </c>
      <c r="B803" s="1" t="s">
        <v>89</v>
      </c>
      <c r="C803" s="1">
        <v>2016</v>
      </c>
      <c r="D803" s="1" t="s">
        <v>0</v>
      </c>
      <c r="E803" s="1" t="s">
        <v>5</v>
      </c>
      <c r="F803" s="35">
        <v>288</v>
      </c>
    </row>
    <row r="804" spans="1:6" x14ac:dyDescent="0.25">
      <c r="A804" s="34" t="s">
        <v>12</v>
      </c>
      <c r="B804" s="1" t="s">
        <v>90</v>
      </c>
      <c r="C804" s="1">
        <v>2016</v>
      </c>
      <c r="D804" s="1" t="s">
        <v>0</v>
      </c>
      <c r="E804" s="1" t="s">
        <v>5</v>
      </c>
      <c r="F804" s="35">
        <v>224</v>
      </c>
    </row>
    <row r="805" spans="1:6" x14ac:dyDescent="0.25">
      <c r="A805" s="34" t="s">
        <v>12</v>
      </c>
      <c r="B805" s="1" t="s">
        <v>91</v>
      </c>
      <c r="C805" s="1">
        <v>2016</v>
      </c>
      <c r="D805" s="1" t="s">
        <v>0</v>
      </c>
      <c r="E805" s="1" t="s">
        <v>5</v>
      </c>
      <c r="F805" s="35">
        <v>123</v>
      </c>
    </row>
    <row r="806" spans="1:6" x14ac:dyDescent="0.25">
      <c r="A806" s="34" t="s">
        <v>12</v>
      </c>
      <c r="B806" s="1" t="s">
        <v>92</v>
      </c>
      <c r="C806" s="1">
        <v>2016</v>
      </c>
      <c r="D806" s="1" t="s">
        <v>0</v>
      </c>
      <c r="E806" s="1" t="s">
        <v>5</v>
      </c>
      <c r="F806" s="35">
        <v>1457</v>
      </c>
    </row>
    <row r="807" spans="1:6" x14ac:dyDescent="0.25">
      <c r="A807" s="34" t="s">
        <v>12</v>
      </c>
      <c r="B807" s="1" t="s">
        <v>93</v>
      </c>
      <c r="C807" s="1">
        <v>2016</v>
      </c>
      <c r="D807" s="1" t="s">
        <v>0</v>
      </c>
      <c r="E807" s="1" t="s">
        <v>5</v>
      </c>
      <c r="F807" s="35">
        <v>51</v>
      </c>
    </row>
    <row r="808" spans="1:6" x14ac:dyDescent="0.25">
      <c r="A808" s="34" t="s">
        <v>12</v>
      </c>
      <c r="B808" s="1" t="s">
        <v>94</v>
      </c>
      <c r="C808" s="1">
        <v>2016</v>
      </c>
      <c r="D808" s="1" t="s">
        <v>0</v>
      </c>
      <c r="E808" s="1" t="s">
        <v>5</v>
      </c>
      <c r="F808" s="35">
        <v>193</v>
      </c>
    </row>
    <row r="809" spans="1:6" x14ac:dyDescent="0.25">
      <c r="A809" s="34" t="s">
        <v>12</v>
      </c>
      <c r="B809" s="1" t="s">
        <v>95</v>
      </c>
      <c r="C809" s="1">
        <v>2016</v>
      </c>
      <c r="D809" s="1" t="s">
        <v>0</v>
      </c>
      <c r="E809" s="1" t="s">
        <v>5</v>
      </c>
      <c r="F809" s="35">
        <v>747</v>
      </c>
    </row>
    <row r="810" spans="1:6" x14ac:dyDescent="0.25">
      <c r="A810" s="34" t="s">
        <v>13</v>
      </c>
      <c r="B810" s="1" t="s">
        <v>96</v>
      </c>
      <c r="C810" s="1">
        <v>2016</v>
      </c>
      <c r="D810" s="1" t="s">
        <v>0</v>
      </c>
      <c r="E810" s="1" t="s">
        <v>5</v>
      </c>
      <c r="F810" s="35">
        <v>15</v>
      </c>
    </row>
    <row r="811" spans="1:6" x14ac:dyDescent="0.25">
      <c r="A811" s="34" t="s">
        <v>13</v>
      </c>
      <c r="B811" s="1" t="s">
        <v>105</v>
      </c>
      <c r="C811" s="1">
        <v>2016</v>
      </c>
      <c r="D811" s="1" t="s">
        <v>0</v>
      </c>
      <c r="E811" s="1" t="s">
        <v>5</v>
      </c>
      <c r="F811" s="35">
        <v>30</v>
      </c>
    </row>
    <row r="812" spans="1:6" x14ac:dyDescent="0.25">
      <c r="A812" s="34" t="s">
        <v>13</v>
      </c>
      <c r="B812" s="1" t="s">
        <v>106</v>
      </c>
      <c r="C812" s="1">
        <v>2016</v>
      </c>
      <c r="D812" s="1" t="s">
        <v>0</v>
      </c>
      <c r="E812" s="1" t="s">
        <v>5</v>
      </c>
      <c r="F812" s="35">
        <v>86</v>
      </c>
    </row>
    <row r="813" spans="1:6" x14ac:dyDescent="0.25">
      <c r="A813" s="34" t="s">
        <v>13</v>
      </c>
      <c r="B813" s="1" t="s">
        <v>97</v>
      </c>
      <c r="C813" s="1">
        <v>2016</v>
      </c>
      <c r="D813" s="1" t="s">
        <v>0</v>
      </c>
      <c r="E813" s="1" t="s">
        <v>5</v>
      </c>
      <c r="F813" s="35">
        <v>354</v>
      </c>
    </row>
    <row r="814" spans="1:6" x14ac:dyDescent="0.25">
      <c r="A814" s="34" t="s">
        <v>13</v>
      </c>
      <c r="B814" s="1" t="s">
        <v>98</v>
      </c>
      <c r="C814" s="1">
        <v>2016</v>
      </c>
      <c r="D814" s="1" t="s">
        <v>0</v>
      </c>
      <c r="E814" s="1" t="s">
        <v>5</v>
      </c>
      <c r="F814" s="35">
        <v>109</v>
      </c>
    </row>
    <row r="815" spans="1:6" x14ac:dyDescent="0.25">
      <c r="A815" s="34" t="s">
        <v>13</v>
      </c>
      <c r="B815" s="1" t="s">
        <v>99</v>
      </c>
      <c r="C815" s="1">
        <v>2016</v>
      </c>
      <c r="D815" s="1" t="s">
        <v>0</v>
      </c>
      <c r="E815" s="1" t="s">
        <v>5</v>
      </c>
      <c r="F815" s="35">
        <v>60</v>
      </c>
    </row>
    <row r="816" spans="1:6" x14ac:dyDescent="0.25">
      <c r="A816" s="34" t="s">
        <v>13</v>
      </c>
      <c r="B816" s="1" t="s">
        <v>100</v>
      </c>
      <c r="C816" s="1">
        <v>2016</v>
      </c>
      <c r="D816" s="1" t="s">
        <v>0</v>
      </c>
      <c r="E816" s="1" t="s">
        <v>5</v>
      </c>
      <c r="F816" s="35">
        <v>25</v>
      </c>
    </row>
    <row r="817" spans="1:6" x14ac:dyDescent="0.25">
      <c r="A817" s="34" t="s">
        <v>13</v>
      </c>
      <c r="B817" s="1" t="s">
        <v>101</v>
      </c>
      <c r="C817" s="1">
        <v>2016</v>
      </c>
      <c r="D817" s="1" t="s">
        <v>0</v>
      </c>
      <c r="E817" s="1" t="s">
        <v>5</v>
      </c>
      <c r="F817" s="35">
        <v>9</v>
      </c>
    </row>
    <row r="818" spans="1:6" x14ac:dyDescent="0.25">
      <c r="A818" s="34" t="s">
        <v>13</v>
      </c>
      <c r="B818" s="1" t="s">
        <v>102</v>
      </c>
      <c r="C818" s="1">
        <v>2016</v>
      </c>
      <c r="D818" s="1" t="s">
        <v>0</v>
      </c>
      <c r="E818" s="1" t="s">
        <v>5</v>
      </c>
      <c r="F818" s="35">
        <v>43</v>
      </c>
    </row>
    <row r="819" spans="1:6" x14ac:dyDescent="0.25">
      <c r="A819" s="34" t="s">
        <v>13</v>
      </c>
      <c r="B819" s="1" t="s">
        <v>103</v>
      </c>
      <c r="C819" s="1">
        <v>2016</v>
      </c>
      <c r="D819" s="1" t="s">
        <v>0</v>
      </c>
      <c r="E819" s="1" t="s">
        <v>5</v>
      </c>
      <c r="F819" s="35">
        <v>270</v>
      </c>
    </row>
    <row r="820" spans="1:6" x14ac:dyDescent="0.25">
      <c r="A820" s="34" t="s">
        <v>13</v>
      </c>
      <c r="B820" s="1" t="s">
        <v>104</v>
      </c>
      <c r="C820" s="1">
        <v>2016</v>
      </c>
      <c r="D820" s="1" t="s">
        <v>0</v>
      </c>
      <c r="E820" s="1" t="s">
        <v>5</v>
      </c>
      <c r="F820" s="35">
        <v>156</v>
      </c>
    </row>
    <row r="821" spans="1:6" x14ac:dyDescent="0.25">
      <c r="A821" s="34" t="s">
        <v>14</v>
      </c>
      <c r="B821" s="1" t="s">
        <v>107</v>
      </c>
      <c r="C821" s="1">
        <v>2016</v>
      </c>
      <c r="D821" s="1" t="s">
        <v>0</v>
      </c>
      <c r="E821" s="1" t="s">
        <v>5</v>
      </c>
      <c r="F821" s="35">
        <v>438</v>
      </c>
    </row>
    <row r="822" spans="1:6" x14ac:dyDescent="0.25">
      <c r="A822" s="34" t="s">
        <v>14</v>
      </c>
      <c r="B822" s="1" t="s">
        <v>108</v>
      </c>
      <c r="C822" s="1">
        <v>2016</v>
      </c>
      <c r="D822" s="1" t="s">
        <v>0</v>
      </c>
      <c r="E822" s="1" t="s">
        <v>5</v>
      </c>
      <c r="F822" s="35">
        <v>53</v>
      </c>
    </row>
    <row r="823" spans="1:6" x14ac:dyDescent="0.25">
      <c r="A823" s="34" t="s">
        <v>14</v>
      </c>
      <c r="B823" s="1" t="s">
        <v>109</v>
      </c>
      <c r="C823" s="1">
        <v>2016</v>
      </c>
      <c r="D823" s="1" t="s">
        <v>0</v>
      </c>
      <c r="E823" s="1" t="s">
        <v>5</v>
      </c>
      <c r="F823" s="35">
        <v>1312</v>
      </c>
    </row>
    <row r="824" spans="1:6" x14ac:dyDescent="0.25">
      <c r="A824" s="34" t="s">
        <v>14</v>
      </c>
      <c r="B824" s="1" t="s">
        <v>110</v>
      </c>
      <c r="C824" s="1">
        <v>2016</v>
      </c>
      <c r="D824" s="1" t="s">
        <v>0</v>
      </c>
      <c r="E824" s="1" t="s">
        <v>5</v>
      </c>
      <c r="F824" s="35">
        <v>332</v>
      </c>
    </row>
    <row r="825" spans="1:6" x14ac:dyDescent="0.25">
      <c r="A825" s="34" t="s">
        <v>14</v>
      </c>
      <c r="B825" s="1" t="s">
        <v>111</v>
      </c>
      <c r="C825" s="1">
        <v>2016</v>
      </c>
      <c r="D825" s="1" t="s">
        <v>0</v>
      </c>
      <c r="E825" s="1" t="s">
        <v>5</v>
      </c>
      <c r="F825" s="35">
        <v>1726</v>
      </c>
    </row>
    <row r="826" spans="1:6" x14ac:dyDescent="0.25">
      <c r="A826" s="34" t="s">
        <v>14</v>
      </c>
      <c r="B826" s="1" t="s">
        <v>112</v>
      </c>
      <c r="C826" s="1">
        <v>2016</v>
      </c>
      <c r="D826" s="1" t="s">
        <v>0</v>
      </c>
      <c r="E826" s="1" t="s">
        <v>5</v>
      </c>
      <c r="F826" s="35">
        <v>1512</v>
      </c>
    </row>
    <row r="827" spans="1:6" x14ac:dyDescent="0.25">
      <c r="A827" s="34" t="s">
        <v>15</v>
      </c>
      <c r="B827" s="1" t="s">
        <v>113</v>
      </c>
      <c r="C827" s="1">
        <v>2016</v>
      </c>
      <c r="D827" s="1" t="s">
        <v>0</v>
      </c>
      <c r="E827" s="1" t="s">
        <v>5</v>
      </c>
      <c r="F827" s="35">
        <v>311</v>
      </c>
    </row>
    <row r="828" spans="1:6" x14ac:dyDescent="0.25">
      <c r="A828" s="34" t="s">
        <v>15</v>
      </c>
      <c r="B828" s="1" t="s">
        <v>114</v>
      </c>
      <c r="C828" s="1">
        <v>2016</v>
      </c>
      <c r="D828" s="1" t="s">
        <v>0</v>
      </c>
      <c r="E828" s="1" t="s">
        <v>5</v>
      </c>
      <c r="F828" s="35">
        <v>378</v>
      </c>
    </row>
    <row r="829" spans="1:6" x14ac:dyDescent="0.25">
      <c r="A829" s="34" t="s">
        <v>15</v>
      </c>
      <c r="B829" s="1" t="s">
        <v>115</v>
      </c>
      <c r="C829" s="1">
        <v>2016</v>
      </c>
      <c r="D829" s="1" t="s">
        <v>0</v>
      </c>
      <c r="E829" s="1" t="s">
        <v>5</v>
      </c>
      <c r="F829" s="35">
        <v>251</v>
      </c>
    </row>
    <row r="830" spans="1:6" x14ac:dyDescent="0.25">
      <c r="A830" s="34" t="s">
        <v>6</v>
      </c>
      <c r="B830" s="1" t="s">
        <v>24</v>
      </c>
      <c r="C830" s="1">
        <v>2016</v>
      </c>
      <c r="D830" s="1" t="s">
        <v>0</v>
      </c>
      <c r="E830" s="1" t="s">
        <v>4</v>
      </c>
      <c r="F830" s="35">
        <v>110</v>
      </c>
    </row>
    <row r="831" spans="1:6" x14ac:dyDescent="0.25">
      <c r="A831" s="34" t="s">
        <v>6</v>
      </c>
      <c r="B831" s="1" t="s">
        <v>25</v>
      </c>
      <c r="C831" s="1">
        <v>2016</v>
      </c>
      <c r="D831" s="1" t="s">
        <v>0</v>
      </c>
      <c r="E831" s="1" t="s">
        <v>4</v>
      </c>
      <c r="F831" s="35">
        <v>2118</v>
      </c>
    </row>
    <row r="832" spans="1:6" x14ac:dyDescent="0.25">
      <c r="A832" s="34" t="s">
        <v>6</v>
      </c>
      <c r="B832" s="1" t="s">
        <v>26</v>
      </c>
      <c r="C832" s="1">
        <v>2016</v>
      </c>
      <c r="D832" s="1" t="s">
        <v>0</v>
      </c>
      <c r="E832" s="1" t="s">
        <v>4</v>
      </c>
      <c r="F832" s="35">
        <v>10</v>
      </c>
    </row>
    <row r="833" spans="1:6" x14ac:dyDescent="0.25">
      <c r="A833" s="34" t="s">
        <v>6</v>
      </c>
      <c r="B833" s="1" t="s">
        <v>27</v>
      </c>
      <c r="C833" s="1">
        <v>2016</v>
      </c>
      <c r="D833" s="1" t="s">
        <v>0</v>
      </c>
      <c r="E833" s="1" t="s">
        <v>4</v>
      </c>
      <c r="F833" s="35">
        <v>16012</v>
      </c>
    </row>
    <row r="834" spans="1:6" x14ac:dyDescent="0.25">
      <c r="A834" s="34" t="s">
        <v>7</v>
      </c>
      <c r="B834" s="1" t="s">
        <v>28</v>
      </c>
      <c r="C834" s="1">
        <v>2016</v>
      </c>
      <c r="D834" s="1" t="s">
        <v>0</v>
      </c>
      <c r="E834" s="1" t="s">
        <v>4</v>
      </c>
      <c r="F834" s="35">
        <v>3295</v>
      </c>
    </row>
    <row r="835" spans="1:6" x14ac:dyDescent="0.25">
      <c r="A835" s="34" t="s">
        <v>7</v>
      </c>
      <c r="B835" s="1" t="s">
        <v>29</v>
      </c>
      <c r="C835" s="1">
        <v>2016</v>
      </c>
      <c r="D835" s="1" t="s">
        <v>0</v>
      </c>
      <c r="E835" s="1" t="s">
        <v>4</v>
      </c>
      <c r="F835" s="35">
        <v>17</v>
      </c>
    </row>
    <row r="836" spans="1:6" x14ac:dyDescent="0.25">
      <c r="A836" s="34" t="s">
        <v>7</v>
      </c>
      <c r="B836" s="1" t="s">
        <v>30</v>
      </c>
      <c r="C836" s="1">
        <v>2016</v>
      </c>
      <c r="D836" s="1" t="s">
        <v>0</v>
      </c>
      <c r="E836" s="1" t="s">
        <v>4</v>
      </c>
      <c r="F836" s="35">
        <v>32</v>
      </c>
    </row>
    <row r="837" spans="1:6" x14ac:dyDescent="0.25">
      <c r="A837" s="34" t="s">
        <v>8</v>
      </c>
      <c r="B837" s="1" t="s">
        <v>31</v>
      </c>
      <c r="C837" s="1">
        <v>2016</v>
      </c>
      <c r="D837" s="1" t="s">
        <v>0</v>
      </c>
      <c r="E837" s="1" t="s">
        <v>4</v>
      </c>
      <c r="F837" s="35">
        <v>2790</v>
      </c>
    </row>
    <row r="838" spans="1:6" x14ac:dyDescent="0.25">
      <c r="A838" s="34" t="s">
        <v>8</v>
      </c>
      <c r="B838" s="1" t="s">
        <v>32</v>
      </c>
      <c r="C838" s="1">
        <v>2016</v>
      </c>
      <c r="D838" s="1" t="s">
        <v>0</v>
      </c>
      <c r="E838" s="1" t="s">
        <v>4</v>
      </c>
      <c r="F838" s="35">
        <v>510</v>
      </c>
    </row>
    <row r="839" spans="1:6" x14ac:dyDescent="0.25">
      <c r="A839" s="34" t="s">
        <v>9</v>
      </c>
      <c r="B839" s="1" t="s">
        <v>33</v>
      </c>
      <c r="C839" s="1">
        <v>2016</v>
      </c>
      <c r="D839" s="1" t="s">
        <v>0</v>
      </c>
      <c r="E839" s="1" t="s">
        <v>4</v>
      </c>
      <c r="F839" s="35">
        <v>32</v>
      </c>
    </row>
    <row r="840" spans="1:6" x14ac:dyDescent="0.25">
      <c r="A840" s="34" t="s">
        <v>9</v>
      </c>
      <c r="B840" s="1" t="s">
        <v>42</v>
      </c>
      <c r="C840" s="1">
        <v>2016</v>
      </c>
      <c r="D840" s="1" t="s">
        <v>0</v>
      </c>
      <c r="E840" s="1" t="s">
        <v>4</v>
      </c>
      <c r="F840" s="35">
        <v>19</v>
      </c>
    </row>
    <row r="841" spans="1:6" x14ac:dyDescent="0.25">
      <c r="A841" s="34" t="s">
        <v>9</v>
      </c>
      <c r="B841" s="1" t="s">
        <v>43</v>
      </c>
      <c r="C841" s="1">
        <v>2016</v>
      </c>
      <c r="D841" s="1" t="s">
        <v>0</v>
      </c>
      <c r="E841" s="1" t="s">
        <v>4</v>
      </c>
      <c r="F841" s="35">
        <v>36</v>
      </c>
    </row>
    <row r="842" spans="1:6" x14ac:dyDescent="0.25">
      <c r="A842" s="34" t="s">
        <v>9</v>
      </c>
      <c r="B842" s="1" t="s">
        <v>44</v>
      </c>
      <c r="C842" s="1">
        <v>2016</v>
      </c>
      <c r="D842" s="1" t="s">
        <v>0</v>
      </c>
      <c r="E842" s="1" t="s">
        <v>4</v>
      </c>
      <c r="F842" s="35">
        <v>26</v>
      </c>
    </row>
    <row r="843" spans="1:6" x14ac:dyDescent="0.25">
      <c r="A843" s="34" t="s">
        <v>9</v>
      </c>
      <c r="B843" s="1" t="s">
        <v>45</v>
      </c>
      <c r="C843" s="1">
        <v>2016</v>
      </c>
      <c r="D843" s="1" t="s">
        <v>0</v>
      </c>
      <c r="E843" s="1" t="s">
        <v>4</v>
      </c>
      <c r="F843" s="35">
        <v>1229</v>
      </c>
    </row>
    <row r="844" spans="1:6" x14ac:dyDescent="0.25">
      <c r="A844" s="34" t="s">
        <v>9</v>
      </c>
      <c r="B844" s="1" t="s">
        <v>46</v>
      </c>
      <c r="C844" s="1">
        <v>2016</v>
      </c>
      <c r="D844" s="1" t="s">
        <v>0</v>
      </c>
      <c r="E844" s="1" t="s">
        <v>4</v>
      </c>
      <c r="F844" s="35">
        <v>17</v>
      </c>
    </row>
    <row r="845" spans="1:6" x14ac:dyDescent="0.25">
      <c r="A845" s="34" t="s">
        <v>9</v>
      </c>
      <c r="B845" s="1" t="s">
        <v>47</v>
      </c>
      <c r="C845" s="1">
        <v>2016</v>
      </c>
      <c r="D845" s="1" t="s">
        <v>0</v>
      </c>
      <c r="E845" s="1" t="s">
        <v>4</v>
      </c>
      <c r="F845" s="35">
        <v>62</v>
      </c>
    </row>
    <row r="846" spans="1:6" x14ac:dyDescent="0.25">
      <c r="A846" s="34" t="s">
        <v>9</v>
      </c>
      <c r="B846" s="1" t="s">
        <v>48</v>
      </c>
      <c r="C846" s="1">
        <v>2016</v>
      </c>
      <c r="D846" s="1" t="s">
        <v>0</v>
      </c>
      <c r="E846" s="1" t="s">
        <v>4</v>
      </c>
      <c r="F846" s="35">
        <v>1705</v>
      </c>
    </row>
    <row r="847" spans="1:6" x14ac:dyDescent="0.25">
      <c r="A847" s="34" t="s">
        <v>9</v>
      </c>
      <c r="B847" s="1" t="s">
        <v>49</v>
      </c>
      <c r="C847" s="1">
        <v>2016</v>
      </c>
      <c r="D847" s="1" t="s">
        <v>0</v>
      </c>
      <c r="E847" s="1" t="s">
        <v>4</v>
      </c>
      <c r="F847" s="35">
        <v>2235</v>
      </c>
    </row>
    <row r="848" spans="1:6" x14ac:dyDescent="0.25">
      <c r="A848" s="34" t="s">
        <v>9</v>
      </c>
      <c r="B848" s="1" t="s">
        <v>50</v>
      </c>
      <c r="C848" s="1">
        <v>2016</v>
      </c>
      <c r="D848" s="1" t="s">
        <v>0</v>
      </c>
      <c r="E848" s="1" t="s">
        <v>4</v>
      </c>
      <c r="F848" s="35">
        <v>1230</v>
      </c>
    </row>
    <row r="849" spans="1:6" x14ac:dyDescent="0.25">
      <c r="A849" s="34" t="s">
        <v>9</v>
      </c>
      <c r="B849" s="1" t="s">
        <v>51</v>
      </c>
      <c r="C849" s="1">
        <v>2016</v>
      </c>
      <c r="D849" s="1" t="s">
        <v>0</v>
      </c>
      <c r="E849" s="1" t="s">
        <v>4</v>
      </c>
      <c r="F849" s="35">
        <v>343</v>
      </c>
    </row>
    <row r="850" spans="1:6" x14ac:dyDescent="0.25">
      <c r="A850" s="34" t="s">
        <v>9</v>
      </c>
      <c r="B850" s="1" t="s">
        <v>34</v>
      </c>
      <c r="C850" s="1">
        <v>2016</v>
      </c>
      <c r="D850" s="1" t="s">
        <v>0</v>
      </c>
      <c r="E850" s="1" t="s">
        <v>4</v>
      </c>
      <c r="F850" s="35">
        <v>102</v>
      </c>
    </row>
    <row r="851" spans="1:6" x14ac:dyDescent="0.25">
      <c r="A851" s="34" t="s">
        <v>9</v>
      </c>
      <c r="B851" s="1" t="s">
        <v>52</v>
      </c>
      <c r="C851" s="1">
        <v>2016</v>
      </c>
      <c r="D851" s="1" t="s">
        <v>0</v>
      </c>
      <c r="E851" s="1" t="s">
        <v>4</v>
      </c>
      <c r="F851" s="35">
        <v>6</v>
      </c>
    </row>
    <row r="852" spans="1:6" x14ac:dyDescent="0.25">
      <c r="A852" s="34" t="s">
        <v>9</v>
      </c>
      <c r="B852" s="1" t="s">
        <v>53</v>
      </c>
      <c r="C852" s="1">
        <v>2016</v>
      </c>
      <c r="D852" s="1" t="s">
        <v>0</v>
      </c>
      <c r="E852" s="1" t="s">
        <v>4</v>
      </c>
      <c r="F852" s="35">
        <v>695</v>
      </c>
    </row>
    <row r="853" spans="1:6" x14ac:dyDescent="0.25">
      <c r="A853" s="34" t="s">
        <v>9</v>
      </c>
      <c r="B853" s="1" t="s">
        <v>54</v>
      </c>
      <c r="C853" s="1">
        <v>2016</v>
      </c>
      <c r="D853" s="1" t="s">
        <v>0</v>
      </c>
      <c r="E853" s="1" t="s">
        <v>4</v>
      </c>
      <c r="F853" s="35">
        <v>233</v>
      </c>
    </row>
    <row r="854" spans="1:6" x14ac:dyDescent="0.25">
      <c r="A854" s="34" t="s">
        <v>9</v>
      </c>
      <c r="B854" s="1" t="s">
        <v>55</v>
      </c>
      <c r="C854" s="1">
        <v>2016</v>
      </c>
      <c r="D854" s="1" t="s">
        <v>0</v>
      </c>
      <c r="E854" s="1" t="s">
        <v>4</v>
      </c>
      <c r="F854" s="35">
        <v>472</v>
      </c>
    </row>
    <row r="855" spans="1:6" x14ac:dyDescent="0.25">
      <c r="A855" s="34" t="s">
        <v>9</v>
      </c>
      <c r="B855" s="1" t="s">
        <v>56</v>
      </c>
      <c r="C855" s="1">
        <v>2016</v>
      </c>
      <c r="D855" s="1" t="s">
        <v>0</v>
      </c>
      <c r="E855" s="1" t="s">
        <v>4</v>
      </c>
      <c r="F855" s="35">
        <v>1032</v>
      </c>
    </row>
    <row r="856" spans="1:6" x14ac:dyDescent="0.25">
      <c r="A856" s="34" t="s">
        <v>9</v>
      </c>
      <c r="B856" s="1" t="s">
        <v>57</v>
      </c>
      <c r="C856" s="1">
        <v>2016</v>
      </c>
      <c r="D856" s="1" t="s">
        <v>0</v>
      </c>
      <c r="E856" s="1" t="s">
        <v>4</v>
      </c>
      <c r="F856" s="35">
        <v>819</v>
      </c>
    </row>
    <row r="857" spans="1:6" x14ac:dyDescent="0.25">
      <c r="A857" s="34" t="s">
        <v>9</v>
      </c>
      <c r="B857" s="1" t="s">
        <v>58</v>
      </c>
      <c r="C857" s="1">
        <v>2016</v>
      </c>
      <c r="D857" s="1" t="s">
        <v>0</v>
      </c>
      <c r="E857" s="1" t="s">
        <v>4</v>
      </c>
      <c r="F857" s="35">
        <v>2364</v>
      </c>
    </row>
    <row r="858" spans="1:6" x14ac:dyDescent="0.25">
      <c r="A858" s="34" t="s">
        <v>9</v>
      </c>
      <c r="B858" s="1" t="s">
        <v>59</v>
      </c>
      <c r="C858" s="1">
        <v>2016</v>
      </c>
      <c r="D858" s="1" t="s">
        <v>0</v>
      </c>
      <c r="E858" s="1" t="s">
        <v>4</v>
      </c>
      <c r="F858" s="35">
        <v>2650</v>
      </c>
    </row>
    <row r="859" spans="1:6" x14ac:dyDescent="0.25">
      <c r="A859" s="34" t="s">
        <v>9</v>
      </c>
      <c r="B859" s="1" t="s">
        <v>60</v>
      </c>
      <c r="C859" s="1">
        <v>2016</v>
      </c>
      <c r="D859" s="1" t="s">
        <v>0</v>
      </c>
      <c r="E859" s="1" t="s">
        <v>4</v>
      </c>
      <c r="F859" s="35">
        <v>2282</v>
      </c>
    </row>
    <row r="860" spans="1:6" x14ac:dyDescent="0.25">
      <c r="A860" s="34" t="s">
        <v>9</v>
      </c>
      <c r="B860" s="1" t="s">
        <v>61</v>
      </c>
      <c r="C860" s="1">
        <v>2016</v>
      </c>
      <c r="D860" s="1" t="s">
        <v>0</v>
      </c>
      <c r="E860" s="1" t="s">
        <v>4</v>
      </c>
      <c r="F860" s="35">
        <v>361</v>
      </c>
    </row>
    <row r="861" spans="1:6" x14ac:dyDescent="0.25">
      <c r="A861" s="34" t="s">
        <v>9</v>
      </c>
      <c r="B861" s="1" t="s">
        <v>35</v>
      </c>
      <c r="C861" s="1">
        <v>2016</v>
      </c>
      <c r="D861" s="1" t="s">
        <v>0</v>
      </c>
      <c r="E861" s="1" t="s">
        <v>4</v>
      </c>
      <c r="F861" s="35">
        <v>3047</v>
      </c>
    </row>
    <row r="862" spans="1:6" x14ac:dyDescent="0.25">
      <c r="A862" s="34" t="s">
        <v>9</v>
      </c>
      <c r="B862" s="1" t="s">
        <v>62</v>
      </c>
      <c r="C862" s="1">
        <v>2016</v>
      </c>
      <c r="D862" s="1" t="s">
        <v>0</v>
      </c>
      <c r="E862" s="1" t="s">
        <v>4</v>
      </c>
      <c r="F862" s="35">
        <v>878</v>
      </c>
    </row>
    <row r="863" spans="1:6" x14ac:dyDescent="0.25">
      <c r="A863" s="34" t="s">
        <v>9</v>
      </c>
      <c r="B863" s="1" t="s">
        <v>63</v>
      </c>
      <c r="C863" s="1">
        <v>2016</v>
      </c>
      <c r="D863" s="1" t="s">
        <v>0</v>
      </c>
      <c r="E863" s="1" t="s">
        <v>4</v>
      </c>
      <c r="F863" s="35">
        <v>2747</v>
      </c>
    </row>
    <row r="864" spans="1:6" x14ac:dyDescent="0.25">
      <c r="A864" s="34" t="s">
        <v>9</v>
      </c>
      <c r="B864" s="1" t="s">
        <v>64</v>
      </c>
      <c r="C864" s="1">
        <v>2016</v>
      </c>
      <c r="D864" s="1" t="s">
        <v>0</v>
      </c>
      <c r="E864" s="1" t="s">
        <v>4</v>
      </c>
      <c r="F864" s="35">
        <v>997</v>
      </c>
    </row>
    <row r="865" spans="1:6" x14ac:dyDescent="0.25">
      <c r="A865" s="34" t="s">
        <v>9</v>
      </c>
      <c r="B865" s="1" t="s">
        <v>65</v>
      </c>
      <c r="C865" s="1">
        <v>2016</v>
      </c>
      <c r="D865" s="1" t="s">
        <v>0</v>
      </c>
      <c r="E865" s="1" t="s">
        <v>4</v>
      </c>
      <c r="F865" s="35">
        <v>2765</v>
      </c>
    </row>
    <row r="866" spans="1:6" x14ac:dyDescent="0.25">
      <c r="A866" s="34" t="s">
        <v>9</v>
      </c>
      <c r="B866" s="1" t="s">
        <v>36</v>
      </c>
      <c r="C866" s="1">
        <v>2016</v>
      </c>
      <c r="D866" s="1" t="s">
        <v>0</v>
      </c>
      <c r="E866" s="1" t="s">
        <v>4</v>
      </c>
      <c r="F866" s="35">
        <v>11</v>
      </c>
    </row>
    <row r="867" spans="1:6" x14ac:dyDescent="0.25">
      <c r="A867" s="34" t="s">
        <v>9</v>
      </c>
      <c r="B867" s="1" t="s">
        <v>37</v>
      </c>
      <c r="C867" s="1">
        <v>2016</v>
      </c>
      <c r="D867" s="1" t="s">
        <v>0</v>
      </c>
      <c r="E867" s="1" t="s">
        <v>4</v>
      </c>
      <c r="F867" s="35">
        <v>41</v>
      </c>
    </row>
    <row r="868" spans="1:6" x14ac:dyDescent="0.25">
      <c r="A868" s="34" t="s">
        <v>9</v>
      </c>
      <c r="B868" s="1" t="s">
        <v>38</v>
      </c>
      <c r="C868" s="1">
        <v>2016</v>
      </c>
      <c r="D868" s="1" t="s">
        <v>0</v>
      </c>
      <c r="E868" s="1" t="s">
        <v>4</v>
      </c>
      <c r="F868" s="35">
        <v>1117</v>
      </c>
    </row>
    <row r="869" spans="1:6" x14ac:dyDescent="0.25">
      <c r="A869" s="34" t="s">
        <v>9</v>
      </c>
      <c r="B869" s="1" t="s">
        <v>39</v>
      </c>
      <c r="C869" s="1">
        <v>2016</v>
      </c>
      <c r="D869" s="1" t="s">
        <v>0</v>
      </c>
      <c r="E869" s="1" t="s">
        <v>4</v>
      </c>
      <c r="F869" s="35">
        <v>29</v>
      </c>
    </row>
    <row r="870" spans="1:6" x14ac:dyDescent="0.25">
      <c r="A870" s="34" t="s">
        <v>9</v>
      </c>
      <c r="B870" s="1" t="s">
        <v>40</v>
      </c>
      <c r="C870" s="1">
        <v>2016</v>
      </c>
      <c r="D870" s="1" t="s">
        <v>0</v>
      </c>
      <c r="E870" s="1" t="s">
        <v>4</v>
      </c>
      <c r="F870" s="35">
        <v>335</v>
      </c>
    </row>
    <row r="871" spans="1:6" x14ac:dyDescent="0.25">
      <c r="A871" s="34" t="s">
        <v>9</v>
      </c>
      <c r="B871" s="1" t="s">
        <v>41</v>
      </c>
      <c r="C871" s="1">
        <v>2016</v>
      </c>
      <c r="D871" s="1" t="s">
        <v>0</v>
      </c>
      <c r="E871" s="1" t="s">
        <v>4</v>
      </c>
      <c r="F871" s="35">
        <v>146</v>
      </c>
    </row>
    <row r="872" spans="1:6" x14ac:dyDescent="0.25">
      <c r="A872" s="34" t="s">
        <v>10</v>
      </c>
      <c r="B872" s="1" t="s">
        <v>66</v>
      </c>
      <c r="C872" s="1">
        <v>2016</v>
      </c>
      <c r="D872" s="1" t="s">
        <v>0</v>
      </c>
      <c r="E872" s="1" t="s">
        <v>4</v>
      </c>
      <c r="F872" s="35">
        <v>2438</v>
      </c>
    </row>
    <row r="873" spans="1:6" x14ac:dyDescent="0.25">
      <c r="A873" s="34" t="s">
        <v>10</v>
      </c>
      <c r="B873" s="1" t="s">
        <v>67</v>
      </c>
      <c r="C873" s="1">
        <v>2016</v>
      </c>
      <c r="D873" s="1" t="s">
        <v>0</v>
      </c>
      <c r="E873" s="1" t="s">
        <v>4</v>
      </c>
      <c r="F873" s="35">
        <v>527</v>
      </c>
    </row>
    <row r="874" spans="1:6" x14ac:dyDescent="0.25">
      <c r="A874" s="34" t="s">
        <v>10</v>
      </c>
      <c r="B874" s="1" t="s">
        <v>68</v>
      </c>
      <c r="C874" s="1">
        <v>2016</v>
      </c>
      <c r="D874" s="1" t="s">
        <v>0</v>
      </c>
      <c r="E874" s="1" t="s">
        <v>4</v>
      </c>
      <c r="F874" s="35">
        <v>304</v>
      </c>
    </row>
    <row r="875" spans="1:6" x14ac:dyDescent="0.25">
      <c r="A875" s="34" t="s">
        <v>10</v>
      </c>
      <c r="B875" s="1" t="s">
        <v>69</v>
      </c>
      <c r="C875" s="1">
        <v>2016</v>
      </c>
      <c r="D875" s="1" t="s">
        <v>0</v>
      </c>
      <c r="E875" s="1" t="s">
        <v>4</v>
      </c>
      <c r="F875" s="35">
        <v>44</v>
      </c>
    </row>
    <row r="876" spans="1:6" x14ac:dyDescent="0.25">
      <c r="A876" s="34" t="s">
        <v>10</v>
      </c>
      <c r="B876" s="1" t="s">
        <v>70</v>
      </c>
      <c r="C876" s="1">
        <v>2016</v>
      </c>
      <c r="D876" s="1" t="s">
        <v>0</v>
      </c>
      <c r="E876" s="1" t="s">
        <v>4</v>
      </c>
      <c r="F876" s="35">
        <v>389</v>
      </c>
    </row>
    <row r="877" spans="1:6" x14ac:dyDescent="0.25">
      <c r="A877" s="34" t="s">
        <v>10</v>
      </c>
      <c r="B877" s="1" t="s">
        <v>71</v>
      </c>
      <c r="C877" s="1">
        <v>2016</v>
      </c>
      <c r="D877" s="1" t="s">
        <v>0</v>
      </c>
      <c r="E877" s="1" t="s">
        <v>4</v>
      </c>
      <c r="F877" s="35">
        <v>71</v>
      </c>
    </row>
    <row r="878" spans="1:6" x14ac:dyDescent="0.25">
      <c r="A878" s="34" t="s">
        <v>10</v>
      </c>
      <c r="B878" s="1" t="s">
        <v>72</v>
      </c>
      <c r="C878" s="1">
        <v>2016</v>
      </c>
      <c r="D878" s="1" t="s">
        <v>0</v>
      </c>
      <c r="E878" s="1" t="s">
        <v>4</v>
      </c>
      <c r="F878" s="35">
        <v>3265</v>
      </c>
    </row>
    <row r="879" spans="1:6" x14ac:dyDescent="0.25">
      <c r="A879" s="34" t="s">
        <v>10</v>
      </c>
      <c r="B879" s="1" t="s">
        <v>73</v>
      </c>
      <c r="C879" s="1">
        <v>2016</v>
      </c>
      <c r="D879" s="1" t="s">
        <v>0</v>
      </c>
      <c r="E879" s="1" t="s">
        <v>4</v>
      </c>
      <c r="F879" s="35">
        <v>405</v>
      </c>
    </row>
    <row r="880" spans="1:6" x14ac:dyDescent="0.25">
      <c r="A880" s="34" t="s">
        <v>11</v>
      </c>
      <c r="B880" s="1" t="s">
        <v>74</v>
      </c>
      <c r="C880" s="1">
        <v>2016</v>
      </c>
      <c r="D880" s="1" t="s">
        <v>0</v>
      </c>
      <c r="E880" s="1" t="s">
        <v>4</v>
      </c>
      <c r="F880" s="35">
        <v>68</v>
      </c>
    </row>
    <row r="881" spans="1:6" x14ac:dyDescent="0.25">
      <c r="A881" s="34" t="s">
        <v>11</v>
      </c>
      <c r="B881" s="1" t="s">
        <v>83</v>
      </c>
      <c r="C881" s="1">
        <v>2016</v>
      </c>
      <c r="D881" s="1" t="s">
        <v>0</v>
      </c>
      <c r="E881" s="1" t="s">
        <v>4</v>
      </c>
      <c r="F881" s="35">
        <v>295</v>
      </c>
    </row>
    <row r="882" spans="1:6" x14ac:dyDescent="0.25">
      <c r="A882" s="34" t="s">
        <v>11</v>
      </c>
      <c r="B882" s="1" t="s">
        <v>84</v>
      </c>
      <c r="C882" s="1">
        <v>2016</v>
      </c>
      <c r="D882" s="1" t="s">
        <v>0</v>
      </c>
      <c r="E882" s="1" t="s">
        <v>4</v>
      </c>
      <c r="F882" s="35">
        <v>630</v>
      </c>
    </row>
    <row r="883" spans="1:6" x14ac:dyDescent="0.25">
      <c r="A883" s="34" t="s">
        <v>11</v>
      </c>
      <c r="B883" s="1" t="s">
        <v>85</v>
      </c>
      <c r="C883" s="1">
        <v>2016</v>
      </c>
      <c r="D883" s="1" t="s">
        <v>0</v>
      </c>
      <c r="E883" s="1" t="s">
        <v>4</v>
      </c>
      <c r="F883" s="35">
        <v>182</v>
      </c>
    </row>
    <row r="884" spans="1:6" x14ac:dyDescent="0.25">
      <c r="A884" s="34" t="s">
        <v>11</v>
      </c>
      <c r="B884" s="1" t="s">
        <v>86</v>
      </c>
      <c r="C884" s="1">
        <v>2016</v>
      </c>
      <c r="D884" s="1" t="s">
        <v>0</v>
      </c>
      <c r="E884" s="1" t="s">
        <v>4</v>
      </c>
      <c r="F884" s="35">
        <v>51</v>
      </c>
    </row>
    <row r="885" spans="1:6" x14ac:dyDescent="0.25">
      <c r="A885" s="34" t="s">
        <v>11</v>
      </c>
      <c r="B885" s="1" t="s">
        <v>87</v>
      </c>
      <c r="C885" s="1">
        <v>2016</v>
      </c>
      <c r="D885" s="1" t="s">
        <v>0</v>
      </c>
      <c r="E885" s="1" t="s">
        <v>4</v>
      </c>
      <c r="F885" s="35">
        <v>97</v>
      </c>
    </row>
    <row r="886" spans="1:6" x14ac:dyDescent="0.25">
      <c r="A886" s="34" t="s">
        <v>11</v>
      </c>
      <c r="B886" s="1" t="s">
        <v>75</v>
      </c>
      <c r="C886" s="1">
        <v>2016</v>
      </c>
      <c r="D886" s="1" t="s">
        <v>0</v>
      </c>
      <c r="E886" s="1" t="s">
        <v>4</v>
      </c>
      <c r="F886" s="35">
        <v>114</v>
      </c>
    </row>
    <row r="887" spans="1:6" x14ac:dyDescent="0.25">
      <c r="A887" s="34" t="s">
        <v>11</v>
      </c>
      <c r="B887" s="1" t="s">
        <v>76</v>
      </c>
      <c r="C887" s="1">
        <v>2016</v>
      </c>
      <c r="D887" s="1" t="s">
        <v>0</v>
      </c>
      <c r="E887" s="1" t="s">
        <v>4</v>
      </c>
      <c r="F887" s="35">
        <v>6792</v>
      </c>
    </row>
    <row r="888" spans="1:6" x14ac:dyDescent="0.25">
      <c r="A888" s="34" t="s">
        <v>11</v>
      </c>
      <c r="B888" s="1" t="s">
        <v>77</v>
      </c>
      <c r="C888" s="1">
        <v>2016</v>
      </c>
      <c r="D888" s="1" t="s">
        <v>0</v>
      </c>
      <c r="E888" s="1" t="s">
        <v>4</v>
      </c>
      <c r="F888" s="35">
        <v>3903</v>
      </c>
    </row>
    <row r="889" spans="1:6" x14ac:dyDescent="0.25">
      <c r="A889" s="34" t="s">
        <v>11</v>
      </c>
      <c r="B889" s="1" t="s">
        <v>78</v>
      </c>
      <c r="C889" s="1">
        <v>2016</v>
      </c>
      <c r="D889" s="1" t="s">
        <v>0</v>
      </c>
      <c r="E889" s="1" t="s">
        <v>4</v>
      </c>
      <c r="F889" s="35">
        <v>13</v>
      </c>
    </row>
    <row r="890" spans="1:6" x14ac:dyDescent="0.25">
      <c r="A890" s="34" t="s">
        <v>11</v>
      </c>
      <c r="B890" s="1" t="s">
        <v>79</v>
      </c>
      <c r="C890" s="1">
        <v>2016</v>
      </c>
      <c r="D890" s="1" t="s">
        <v>0</v>
      </c>
      <c r="E890" s="1" t="s">
        <v>4</v>
      </c>
      <c r="F890" s="35">
        <v>281</v>
      </c>
    </row>
    <row r="891" spans="1:6" x14ac:dyDescent="0.25">
      <c r="A891" s="34" t="s">
        <v>11</v>
      </c>
      <c r="B891" s="1" t="s">
        <v>80</v>
      </c>
      <c r="C891" s="1">
        <v>2016</v>
      </c>
      <c r="D891" s="1" t="s">
        <v>0</v>
      </c>
      <c r="E891" s="1" t="s">
        <v>4</v>
      </c>
      <c r="F891" s="35">
        <v>106</v>
      </c>
    </row>
    <row r="892" spans="1:6" x14ac:dyDescent="0.25">
      <c r="A892" s="34" t="s">
        <v>11</v>
      </c>
      <c r="B892" s="1" t="s">
        <v>81</v>
      </c>
      <c r="C892" s="1">
        <v>2016</v>
      </c>
      <c r="D892" s="1" t="s">
        <v>0</v>
      </c>
      <c r="E892" s="1" t="s">
        <v>4</v>
      </c>
      <c r="F892" s="35">
        <v>63</v>
      </c>
    </row>
    <row r="893" spans="1:6" x14ac:dyDescent="0.25">
      <c r="A893" s="34" t="s">
        <v>11</v>
      </c>
      <c r="B893" s="1" t="s">
        <v>82</v>
      </c>
      <c r="C893" s="1">
        <v>2016</v>
      </c>
      <c r="D893" s="1" t="s">
        <v>0</v>
      </c>
      <c r="E893" s="1" t="s">
        <v>4</v>
      </c>
      <c r="F893" s="35">
        <v>14629</v>
      </c>
    </row>
    <row r="894" spans="1:6" x14ac:dyDescent="0.25">
      <c r="A894" s="34" t="s">
        <v>12</v>
      </c>
      <c r="B894" s="1" t="s">
        <v>88</v>
      </c>
      <c r="C894" s="1">
        <v>2016</v>
      </c>
      <c r="D894" s="1" t="s">
        <v>0</v>
      </c>
      <c r="E894" s="1" t="s">
        <v>4</v>
      </c>
      <c r="F894" s="35">
        <v>71</v>
      </c>
    </row>
    <row r="895" spans="1:6" x14ac:dyDescent="0.25">
      <c r="A895" s="34" t="s">
        <v>12</v>
      </c>
      <c r="B895" s="1" t="s">
        <v>89</v>
      </c>
      <c r="C895" s="1">
        <v>2016</v>
      </c>
      <c r="D895" s="1" t="s">
        <v>0</v>
      </c>
      <c r="E895" s="1" t="s">
        <v>4</v>
      </c>
      <c r="F895" s="35">
        <v>305</v>
      </c>
    </row>
    <row r="896" spans="1:6" x14ac:dyDescent="0.25">
      <c r="A896" s="34" t="s">
        <v>12</v>
      </c>
      <c r="B896" s="1" t="s">
        <v>90</v>
      </c>
      <c r="C896" s="1">
        <v>2016</v>
      </c>
      <c r="D896" s="1" t="s">
        <v>0</v>
      </c>
      <c r="E896" s="1" t="s">
        <v>4</v>
      </c>
      <c r="F896" s="35">
        <v>268</v>
      </c>
    </row>
    <row r="897" spans="1:6" x14ac:dyDescent="0.25">
      <c r="A897" s="34" t="s">
        <v>12</v>
      </c>
      <c r="B897" s="1" t="s">
        <v>91</v>
      </c>
      <c r="C897" s="1">
        <v>2016</v>
      </c>
      <c r="D897" s="1" t="s">
        <v>0</v>
      </c>
      <c r="E897" s="1" t="s">
        <v>4</v>
      </c>
      <c r="F897" s="35">
        <v>140</v>
      </c>
    </row>
    <row r="898" spans="1:6" x14ac:dyDescent="0.25">
      <c r="A898" s="34" t="s">
        <v>12</v>
      </c>
      <c r="B898" s="1" t="s">
        <v>92</v>
      </c>
      <c r="C898" s="1">
        <v>2016</v>
      </c>
      <c r="D898" s="1" t="s">
        <v>0</v>
      </c>
      <c r="E898" s="1" t="s">
        <v>4</v>
      </c>
      <c r="F898" s="35">
        <v>2263</v>
      </c>
    </row>
    <row r="899" spans="1:6" x14ac:dyDescent="0.25">
      <c r="A899" s="34" t="s">
        <v>12</v>
      </c>
      <c r="B899" s="1" t="s">
        <v>93</v>
      </c>
      <c r="C899" s="1">
        <v>2016</v>
      </c>
      <c r="D899" s="1" t="s">
        <v>0</v>
      </c>
      <c r="E899" s="1" t="s">
        <v>4</v>
      </c>
      <c r="F899" s="35">
        <v>71</v>
      </c>
    </row>
    <row r="900" spans="1:6" x14ac:dyDescent="0.25">
      <c r="A900" s="34" t="s">
        <v>12</v>
      </c>
      <c r="B900" s="1" t="s">
        <v>94</v>
      </c>
      <c r="C900" s="1">
        <v>2016</v>
      </c>
      <c r="D900" s="1" t="s">
        <v>0</v>
      </c>
      <c r="E900" s="1" t="s">
        <v>4</v>
      </c>
      <c r="F900" s="35">
        <v>219</v>
      </c>
    </row>
    <row r="901" spans="1:6" x14ac:dyDescent="0.25">
      <c r="A901" s="34" t="s">
        <v>12</v>
      </c>
      <c r="B901" s="1" t="s">
        <v>95</v>
      </c>
      <c r="C901" s="1">
        <v>2016</v>
      </c>
      <c r="D901" s="1" t="s">
        <v>0</v>
      </c>
      <c r="E901" s="1" t="s">
        <v>4</v>
      </c>
      <c r="F901" s="35">
        <v>1957</v>
      </c>
    </row>
    <row r="902" spans="1:6" x14ac:dyDescent="0.25">
      <c r="A902" s="34" t="s">
        <v>13</v>
      </c>
      <c r="B902" s="1" t="s">
        <v>96</v>
      </c>
      <c r="C902" s="1">
        <v>2016</v>
      </c>
      <c r="D902" s="1" t="s">
        <v>0</v>
      </c>
      <c r="E902" s="1" t="s">
        <v>4</v>
      </c>
      <c r="F902" s="35">
        <v>24</v>
      </c>
    </row>
    <row r="903" spans="1:6" x14ac:dyDescent="0.25">
      <c r="A903" s="34" t="s">
        <v>13</v>
      </c>
      <c r="B903" s="1" t="s">
        <v>105</v>
      </c>
      <c r="C903" s="1">
        <v>2016</v>
      </c>
      <c r="D903" s="1" t="s">
        <v>0</v>
      </c>
      <c r="E903" s="1" t="s">
        <v>4</v>
      </c>
      <c r="F903" s="35">
        <v>16</v>
      </c>
    </row>
    <row r="904" spans="1:6" x14ac:dyDescent="0.25">
      <c r="A904" s="34" t="s">
        <v>13</v>
      </c>
      <c r="B904" s="1" t="s">
        <v>106</v>
      </c>
      <c r="C904" s="1">
        <v>2016</v>
      </c>
      <c r="D904" s="1" t="s">
        <v>0</v>
      </c>
      <c r="E904" s="1" t="s">
        <v>4</v>
      </c>
      <c r="F904" s="35">
        <v>38</v>
      </c>
    </row>
    <row r="905" spans="1:6" x14ac:dyDescent="0.25">
      <c r="A905" s="34" t="s">
        <v>13</v>
      </c>
      <c r="B905" s="1" t="s">
        <v>97</v>
      </c>
      <c r="C905" s="1">
        <v>2016</v>
      </c>
      <c r="D905" s="1" t="s">
        <v>0</v>
      </c>
      <c r="E905" s="1" t="s">
        <v>4</v>
      </c>
      <c r="F905" s="35">
        <v>218</v>
      </c>
    </row>
    <row r="906" spans="1:6" x14ac:dyDescent="0.25">
      <c r="A906" s="34" t="s">
        <v>13</v>
      </c>
      <c r="B906" s="1" t="s">
        <v>98</v>
      </c>
      <c r="C906" s="1">
        <v>2016</v>
      </c>
      <c r="D906" s="1" t="s">
        <v>0</v>
      </c>
      <c r="E906" s="1" t="s">
        <v>4</v>
      </c>
      <c r="F906" s="35">
        <v>27</v>
      </c>
    </row>
    <row r="907" spans="1:6" x14ac:dyDescent="0.25">
      <c r="A907" s="34" t="s">
        <v>13</v>
      </c>
      <c r="B907" s="1" t="s">
        <v>99</v>
      </c>
      <c r="C907" s="1">
        <v>2016</v>
      </c>
      <c r="D907" s="1" t="s">
        <v>0</v>
      </c>
      <c r="E907" s="1" t="s">
        <v>4</v>
      </c>
      <c r="F907" s="35">
        <v>74</v>
      </c>
    </row>
    <row r="908" spans="1:6" x14ac:dyDescent="0.25">
      <c r="A908" s="34" t="s">
        <v>13</v>
      </c>
      <c r="B908" s="1" t="s">
        <v>100</v>
      </c>
      <c r="C908" s="1">
        <v>2016</v>
      </c>
      <c r="D908" s="1" t="s">
        <v>0</v>
      </c>
      <c r="E908" s="1" t="s">
        <v>4</v>
      </c>
      <c r="F908" s="35">
        <v>25</v>
      </c>
    </row>
    <row r="909" spans="1:6" x14ac:dyDescent="0.25">
      <c r="A909" s="34" t="s">
        <v>13</v>
      </c>
      <c r="B909" s="1" t="s">
        <v>101</v>
      </c>
      <c r="C909" s="1">
        <v>2016</v>
      </c>
      <c r="D909" s="1" t="s">
        <v>0</v>
      </c>
      <c r="E909" s="1" t="s">
        <v>4</v>
      </c>
      <c r="F909" s="35">
        <v>9</v>
      </c>
    </row>
    <row r="910" spans="1:6" x14ac:dyDescent="0.25">
      <c r="A910" s="34" t="s">
        <v>13</v>
      </c>
      <c r="B910" s="1" t="s">
        <v>102</v>
      </c>
      <c r="C910" s="1">
        <v>2016</v>
      </c>
      <c r="D910" s="1" t="s">
        <v>0</v>
      </c>
      <c r="E910" s="1" t="s">
        <v>4</v>
      </c>
      <c r="F910" s="35">
        <v>40</v>
      </c>
    </row>
    <row r="911" spans="1:6" x14ac:dyDescent="0.25">
      <c r="A911" s="34" t="s">
        <v>13</v>
      </c>
      <c r="B911" s="1" t="s">
        <v>103</v>
      </c>
      <c r="C911" s="1">
        <v>2016</v>
      </c>
      <c r="D911" s="1" t="s">
        <v>0</v>
      </c>
      <c r="E911" s="1" t="s">
        <v>4</v>
      </c>
      <c r="F911" s="35">
        <v>363</v>
      </c>
    </row>
    <row r="912" spans="1:6" x14ac:dyDescent="0.25">
      <c r="A912" s="34" t="s">
        <v>13</v>
      </c>
      <c r="B912" s="1" t="s">
        <v>104</v>
      </c>
      <c r="C912" s="1">
        <v>2016</v>
      </c>
      <c r="D912" s="1" t="s">
        <v>0</v>
      </c>
      <c r="E912" s="1" t="s">
        <v>4</v>
      </c>
      <c r="F912" s="35">
        <v>59</v>
      </c>
    </row>
    <row r="913" spans="1:6" x14ac:dyDescent="0.25">
      <c r="A913" s="34" t="s">
        <v>14</v>
      </c>
      <c r="B913" s="1" t="s">
        <v>107</v>
      </c>
      <c r="C913" s="1">
        <v>2016</v>
      </c>
      <c r="D913" s="1" t="s">
        <v>0</v>
      </c>
      <c r="E913" s="1" t="s">
        <v>4</v>
      </c>
      <c r="F913" s="35">
        <v>1703</v>
      </c>
    </row>
    <row r="914" spans="1:6" x14ac:dyDescent="0.25">
      <c r="A914" s="34" t="s">
        <v>14</v>
      </c>
      <c r="B914" s="1" t="s">
        <v>108</v>
      </c>
      <c r="C914" s="1">
        <v>2016</v>
      </c>
      <c r="D914" s="1" t="s">
        <v>0</v>
      </c>
      <c r="E914" s="1" t="s">
        <v>4</v>
      </c>
      <c r="F914" s="35">
        <v>290</v>
      </c>
    </row>
    <row r="915" spans="1:6" x14ac:dyDescent="0.25">
      <c r="A915" s="34" t="s">
        <v>14</v>
      </c>
      <c r="B915" s="1" t="s">
        <v>109</v>
      </c>
      <c r="C915" s="1">
        <v>2016</v>
      </c>
      <c r="D915" s="1" t="s">
        <v>0</v>
      </c>
      <c r="E915" s="1" t="s">
        <v>4</v>
      </c>
      <c r="F915" s="35">
        <v>4228</v>
      </c>
    </row>
    <row r="916" spans="1:6" x14ac:dyDescent="0.25">
      <c r="A916" s="34" t="s">
        <v>14</v>
      </c>
      <c r="B916" s="1" t="s">
        <v>110</v>
      </c>
      <c r="C916" s="1">
        <v>2016</v>
      </c>
      <c r="D916" s="1" t="s">
        <v>0</v>
      </c>
      <c r="E916" s="1" t="s">
        <v>4</v>
      </c>
      <c r="F916" s="35">
        <v>4451</v>
      </c>
    </row>
    <row r="917" spans="1:6" x14ac:dyDescent="0.25">
      <c r="A917" s="34" t="s">
        <v>14</v>
      </c>
      <c r="B917" s="1" t="s">
        <v>111</v>
      </c>
      <c r="C917" s="1">
        <v>2016</v>
      </c>
      <c r="D917" s="1" t="s">
        <v>0</v>
      </c>
      <c r="E917" s="1" t="s">
        <v>4</v>
      </c>
      <c r="F917" s="35">
        <v>8827</v>
      </c>
    </row>
    <row r="918" spans="1:6" x14ac:dyDescent="0.25">
      <c r="A918" s="34" t="s">
        <v>14</v>
      </c>
      <c r="B918" s="1" t="s">
        <v>112</v>
      </c>
      <c r="C918" s="1">
        <v>2016</v>
      </c>
      <c r="D918" s="1" t="s">
        <v>0</v>
      </c>
      <c r="E918" s="1" t="s">
        <v>4</v>
      </c>
      <c r="F918" s="35">
        <v>1972</v>
      </c>
    </row>
    <row r="919" spans="1:6" x14ac:dyDescent="0.25">
      <c r="A919" s="34" t="s">
        <v>15</v>
      </c>
      <c r="B919" s="1" t="s">
        <v>113</v>
      </c>
      <c r="C919" s="1">
        <v>2016</v>
      </c>
      <c r="D919" s="1" t="s">
        <v>0</v>
      </c>
      <c r="E919" s="1" t="s">
        <v>4</v>
      </c>
      <c r="F919" s="35">
        <v>175</v>
      </c>
    </row>
    <row r="920" spans="1:6" x14ac:dyDescent="0.25">
      <c r="A920" s="34" t="s">
        <v>15</v>
      </c>
      <c r="B920" s="1" t="s">
        <v>114</v>
      </c>
      <c r="C920" s="1">
        <v>2016</v>
      </c>
      <c r="D920" s="1" t="s">
        <v>0</v>
      </c>
      <c r="E920" s="1" t="s">
        <v>4</v>
      </c>
      <c r="F920" s="35">
        <v>263</v>
      </c>
    </row>
    <row r="921" spans="1:6" x14ac:dyDescent="0.25">
      <c r="A921" s="34" t="s">
        <v>15</v>
      </c>
      <c r="B921" s="1" t="s">
        <v>115</v>
      </c>
      <c r="C921" s="1">
        <v>2016</v>
      </c>
      <c r="D921" s="1" t="s">
        <v>0</v>
      </c>
      <c r="E921" s="1" t="s">
        <v>4</v>
      </c>
      <c r="F921" s="35">
        <v>256</v>
      </c>
    </row>
    <row r="922" spans="1:6" x14ac:dyDescent="0.25">
      <c r="A922" s="34" t="s">
        <v>6</v>
      </c>
      <c r="B922" s="1" t="s">
        <v>24</v>
      </c>
      <c r="C922" s="1">
        <v>2016</v>
      </c>
      <c r="D922" s="1" t="s">
        <v>1</v>
      </c>
      <c r="E922" s="1" t="s">
        <v>5</v>
      </c>
      <c r="F922" s="35">
        <v>38</v>
      </c>
    </row>
    <row r="923" spans="1:6" x14ac:dyDescent="0.25">
      <c r="A923" s="34" t="s">
        <v>6</v>
      </c>
      <c r="B923" s="1" t="s">
        <v>25</v>
      </c>
      <c r="C923" s="1">
        <v>2016</v>
      </c>
      <c r="D923" s="1" t="s">
        <v>1</v>
      </c>
      <c r="E923" s="1" t="s">
        <v>5</v>
      </c>
      <c r="F923" s="35">
        <v>665</v>
      </c>
    </row>
    <row r="924" spans="1:6" x14ac:dyDescent="0.25">
      <c r="A924" s="34" t="s">
        <v>6</v>
      </c>
      <c r="B924" s="1" t="s">
        <v>26</v>
      </c>
      <c r="C924" s="1">
        <v>2016</v>
      </c>
      <c r="D924" s="1" t="s">
        <v>1</v>
      </c>
      <c r="E924" s="1" t="s">
        <v>5</v>
      </c>
      <c r="F924" s="35">
        <v>19727</v>
      </c>
    </row>
    <row r="925" spans="1:6" x14ac:dyDescent="0.25">
      <c r="A925" s="34" t="s">
        <v>6</v>
      </c>
      <c r="B925" s="1" t="s">
        <v>27</v>
      </c>
      <c r="C925" s="1">
        <v>2016</v>
      </c>
      <c r="D925" s="1" t="s">
        <v>1</v>
      </c>
      <c r="E925" s="1" t="s">
        <v>5</v>
      </c>
      <c r="F925" s="35">
        <v>18508</v>
      </c>
    </row>
    <row r="926" spans="1:6" x14ac:dyDescent="0.25">
      <c r="A926" s="34" t="s">
        <v>7</v>
      </c>
      <c r="B926" s="1" t="s">
        <v>28</v>
      </c>
      <c r="C926" s="1">
        <v>2016</v>
      </c>
      <c r="D926" s="1" t="s">
        <v>1</v>
      </c>
      <c r="E926" s="1" t="s">
        <v>5</v>
      </c>
      <c r="F926" s="35">
        <v>2836</v>
      </c>
    </row>
    <row r="927" spans="1:6" x14ac:dyDescent="0.25">
      <c r="A927" s="34" t="s">
        <v>7</v>
      </c>
      <c r="B927" s="1" t="s">
        <v>29</v>
      </c>
      <c r="C927" s="1">
        <v>2016</v>
      </c>
      <c r="D927" s="1" t="s">
        <v>1</v>
      </c>
      <c r="E927" s="1" t="s">
        <v>5</v>
      </c>
      <c r="F927" s="35">
        <v>6</v>
      </c>
    </row>
    <row r="928" spans="1:6" x14ac:dyDescent="0.25">
      <c r="A928" s="34" t="s">
        <v>7</v>
      </c>
      <c r="B928" s="1" t="s">
        <v>30</v>
      </c>
      <c r="C928" s="1">
        <v>2016</v>
      </c>
      <c r="D928" s="1" t="s">
        <v>1</v>
      </c>
      <c r="E928" s="1" t="s">
        <v>5</v>
      </c>
      <c r="F928" s="35">
        <v>24</v>
      </c>
    </row>
    <row r="929" spans="1:6" x14ac:dyDescent="0.25">
      <c r="A929" s="34" t="s">
        <v>8</v>
      </c>
      <c r="B929" s="1" t="s">
        <v>31</v>
      </c>
      <c r="C929" s="1">
        <v>2016</v>
      </c>
      <c r="D929" s="1" t="s">
        <v>1</v>
      </c>
      <c r="E929" s="1" t="s">
        <v>5</v>
      </c>
      <c r="F929" s="35">
        <v>568</v>
      </c>
    </row>
    <row r="930" spans="1:6" x14ac:dyDescent="0.25">
      <c r="A930" s="34" t="s">
        <v>8</v>
      </c>
      <c r="B930" s="1" t="s">
        <v>32</v>
      </c>
      <c r="C930" s="1">
        <v>2016</v>
      </c>
      <c r="D930" s="1" t="s">
        <v>1</v>
      </c>
      <c r="E930" s="1" t="s">
        <v>5</v>
      </c>
      <c r="F930" s="35">
        <v>510</v>
      </c>
    </row>
    <row r="931" spans="1:6" x14ac:dyDescent="0.25">
      <c r="A931" s="34" t="s">
        <v>9</v>
      </c>
      <c r="B931" s="1" t="s">
        <v>33</v>
      </c>
      <c r="C931" s="1">
        <v>2016</v>
      </c>
      <c r="D931" s="1" t="s">
        <v>1</v>
      </c>
      <c r="E931" s="1" t="s">
        <v>5</v>
      </c>
      <c r="F931" s="35">
        <v>21</v>
      </c>
    </row>
    <row r="932" spans="1:6" x14ac:dyDescent="0.25">
      <c r="A932" s="34" t="s">
        <v>9</v>
      </c>
      <c r="B932" s="1" t="s">
        <v>42</v>
      </c>
      <c r="C932" s="1">
        <v>2016</v>
      </c>
      <c r="D932" s="1" t="s">
        <v>1</v>
      </c>
      <c r="E932" s="1" t="s">
        <v>5</v>
      </c>
      <c r="F932" s="35">
        <v>10</v>
      </c>
    </row>
    <row r="933" spans="1:6" x14ac:dyDescent="0.25">
      <c r="A933" s="34" t="s">
        <v>9</v>
      </c>
      <c r="B933" s="1" t="s">
        <v>43</v>
      </c>
      <c r="C933" s="1">
        <v>2016</v>
      </c>
      <c r="D933" s="1" t="s">
        <v>1</v>
      </c>
      <c r="E933" s="1" t="s">
        <v>5</v>
      </c>
      <c r="F933" s="35">
        <v>20</v>
      </c>
    </row>
    <row r="934" spans="1:6" x14ac:dyDescent="0.25">
      <c r="A934" s="34" t="s">
        <v>9</v>
      </c>
      <c r="B934" s="1" t="s">
        <v>44</v>
      </c>
      <c r="C934" s="1">
        <v>2016</v>
      </c>
      <c r="D934" s="1" t="s">
        <v>1</v>
      </c>
      <c r="E934" s="1" t="s">
        <v>5</v>
      </c>
      <c r="F934" s="35">
        <v>6</v>
      </c>
    </row>
    <row r="935" spans="1:6" x14ac:dyDescent="0.25">
      <c r="A935" s="34" t="s">
        <v>9</v>
      </c>
      <c r="B935" s="1" t="s">
        <v>45</v>
      </c>
      <c r="C935" s="1">
        <v>2016</v>
      </c>
      <c r="D935" s="1" t="s">
        <v>1</v>
      </c>
      <c r="E935" s="1" t="s">
        <v>5</v>
      </c>
      <c r="F935" s="35">
        <v>1230</v>
      </c>
    </row>
    <row r="936" spans="1:6" x14ac:dyDescent="0.25">
      <c r="A936" s="34" t="s">
        <v>9</v>
      </c>
      <c r="B936" s="1" t="s">
        <v>46</v>
      </c>
      <c r="C936" s="1">
        <v>2016</v>
      </c>
      <c r="D936" s="1" t="s">
        <v>1</v>
      </c>
      <c r="E936" s="1" t="s">
        <v>5</v>
      </c>
      <c r="F936" s="35">
        <v>6</v>
      </c>
    </row>
    <row r="937" spans="1:6" x14ac:dyDescent="0.25">
      <c r="A937" s="34" t="s">
        <v>9</v>
      </c>
      <c r="B937" s="1" t="s">
        <v>47</v>
      </c>
      <c r="C937" s="1">
        <v>2016</v>
      </c>
      <c r="D937" s="1" t="s">
        <v>1</v>
      </c>
      <c r="E937" s="1" t="s">
        <v>5</v>
      </c>
      <c r="F937" s="35">
        <v>18</v>
      </c>
    </row>
    <row r="938" spans="1:6" x14ac:dyDescent="0.25">
      <c r="A938" s="34" t="s">
        <v>9</v>
      </c>
      <c r="B938" s="1" t="s">
        <v>48</v>
      </c>
      <c r="C938" s="1">
        <v>2016</v>
      </c>
      <c r="D938" s="1" t="s">
        <v>1</v>
      </c>
      <c r="E938" s="1" t="s">
        <v>5</v>
      </c>
      <c r="F938" s="35">
        <v>1766</v>
      </c>
    </row>
    <row r="939" spans="1:6" x14ac:dyDescent="0.25">
      <c r="A939" s="34" t="s">
        <v>9</v>
      </c>
      <c r="B939" s="1" t="s">
        <v>49</v>
      </c>
      <c r="C939" s="1">
        <v>2016</v>
      </c>
      <c r="D939" s="1" t="s">
        <v>1</v>
      </c>
      <c r="E939" s="1" t="s">
        <v>5</v>
      </c>
      <c r="F939" s="35">
        <v>5564</v>
      </c>
    </row>
    <row r="940" spans="1:6" x14ac:dyDescent="0.25">
      <c r="A940" s="34" t="s">
        <v>9</v>
      </c>
      <c r="B940" s="1" t="s">
        <v>50</v>
      </c>
      <c r="C940" s="1">
        <v>2016</v>
      </c>
      <c r="D940" s="1" t="s">
        <v>1</v>
      </c>
      <c r="E940" s="1" t="s">
        <v>5</v>
      </c>
      <c r="F940" s="35">
        <v>2219</v>
      </c>
    </row>
    <row r="941" spans="1:6" x14ac:dyDescent="0.25">
      <c r="A941" s="34" t="s">
        <v>9</v>
      </c>
      <c r="B941" s="1" t="s">
        <v>51</v>
      </c>
      <c r="C941" s="1">
        <v>2016</v>
      </c>
      <c r="D941" s="1" t="s">
        <v>1</v>
      </c>
      <c r="E941" s="1" t="s">
        <v>5</v>
      </c>
      <c r="F941" s="35">
        <v>330</v>
      </c>
    </row>
    <row r="942" spans="1:6" x14ac:dyDescent="0.25">
      <c r="A942" s="34" t="s">
        <v>9</v>
      </c>
      <c r="B942" s="1" t="s">
        <v>34</v>
      </c>
      <c r="C942" s="1">
        <v>2016</v>
      </c>
      <c r="D942" s="1" t="s">
        <v>1</v>
      </c>
      <c r="E942" s="1" t="s">
        <v>5</v>
      </c>
      <c r="F942" s="35">
        <v>399</v>
      </c>
    </row>
    <row r="943" spans="1:6" x14ac:dyDescent="0.25">
      <c r="A943" s="34" t="s">
        <v>9</v>
      </c>
      <c r="B943" s="1" t="s">
        <v>52</v>
      </c>
      <c r="C943" s="1">
        <v>2016</v>
      </c>
      <c r="D943" s="1" t="s">
        <v>1</v>
      </c>
      <c r="E943" s="1" t="s">
        <v>5</v>
      </c>
      <c r="F943" s="35">
        <v>6</v>
      </c>
    </row>
    <row r="944" spans="1:6" x14ac:dyDescent="0.25">
      <c r="A944" s="34" t="s">
        <v>9</v>
      </c>
      <c r="B944" s="1" t="s">
        <v>53</v>
      </c>
      <c r="C944" s="1">
        <v>2016</v>
      </c>
      <c r="D944" s="1" t="s">
        <v>1</v>
      </c>
      <c r="E944" s="1" t="s">
        <v>5</v>
      </c>
      <c r="F944" s="35">
        <v>1436</v>
      </c>
    </row>
    <row r="945" spans="1:6" x14ac:dyDescent="0.25">
      <c r="A945" s="34" t="s">
        <v>9</v>
      </c>
      <c r="B945" s="1" t="s">
        <v>54</v>
      </c>
      <c r="C945" s="1">
        <v>2016</v>
      </c>
      <c r="D945" s="1" t="s">
        <v>1</v>
      </c>
      <c r="E945" s="1" t="s">
        <v>5</v>
      </c>
      <c r="F945" s="35">
        <v>36</v>
      </c>
    </row>
    <row r="946" spans="1:6" x14ac:dyDescent="0.25">
      <c r="A946" s="34" t="s">
        <v>9</v>
      </c>
      <c r="B946" s="1" t="s">
        <v>55</v>
      </c>
      <c r="C946" s="1">
        <v>2016</v>
      </c>
      <c r="D946" s="1" t="s">
        <v>1</v>
      </c>
      <c r="E946" s="1" t="s">
        <v>5</v>
      </c>
      <c r="F946" s="35">
        <v>1424</v>
      </c>
    </row>
    <row r="947" spans="1:6" x14ac:dyDescent="0.25">
      <c r="A947" s="34" t="s">
        <v>9</v>
      </c>
      <c r="B947" s="1" t="s">
        <v>56</v>
      </c>
      <c r="C947" s="1">
        <v>2016</v>
      </c>
      <c r="D947" s="1" t="s">
        <v>1</v>
      </c>
      <c r="E947" s="1" t="s">
        <v>5</v>
      </c>
      <c r="F947" s="35">
        <v>1341</v>
      </c>
    </row>
    <row r="948" spans="1:6" x14ac:dyDescent="0.25">
      <c r="A948" s="34" t="s">
        <v>9</v>
      </c>
      <c r="B948" s="1" t="s">
        <v>57</v>
      </c>
      <c r="C948" s="1">
        <v>2016</v>
      </c>
      <c r="D948" s="1" t="s">
        <v>1</v>
      </c>
      <c r="E948" s="1" t="s">
        <v>5</v>
      </c>
      <c r="F948" s="35">
        <v>2192</v>
      </c>
    </row>
    <row r="949" spans="1:6" x14ac:dyDescent="0.25">
      <c r="A949" s="34" t="s">
        <v>9</v>
      </c>
      <c r="B949" s="1" t="s">
        <v>58</v>
      </c>
      <c r="C949" s="1">
        <v>2016</v>
      </c>
      <c r="D949" s="1" t="s">
        <v>1</v>
      </c>
      <c r="E949" s="1" t="s">
        <v>5</v>
      </c>
      <c r="F949" s="35">
        <v>3023</v>
      </c>
    </row>
    <row r="950" spans="1:6" x14ac:dyDescent="0.25">
      <c r="A950" s="34" t="s">
        <v>9</v>
      </c>
      <c r="B950" s="1" t="s">
        <v>59</v>
      </c>
      <c r="C950" s="1">
        <v>2016</v>
      </c>
      <c r="D950" s="1" t="s">
        <v>1</v>
      </c>
      <c r="E950" s="1" t="s">
        <v>5</v>
      </c>
      <c r="F950" s="35">
        <v>2995</v>
      </c>
    </row>
    <row r="951" spans="1:6" x14ac:dyDescent="0.25">
      <c r="A951" s="34" t="s">
        <v>9</v>
      </c>
      <c r="B951" s="1" t="s">
        <v>60</v>
      </c>
      <c r="C951" s="1">
        <v>2016</v>
      </c>
      <c r="D951" s="1" t="s">
        <v>1</v>
      </c>
      <c r="E951" s="1" t="s">
        <v>5</v>
      </c>
      <c r="F951" s="35">
        <v>2584</v>
      </c>
    </row>
    <row r="952" spans="1:6" x14ac:dyDescent="0.25">
      <c r="A952" s="34" t="s">
        <v>9</v>
      </c>
      <c r="B952" s="1" t="s">
        <v>61</v>
      </c>
      <c r="C952" s="1">
        <v>2016</v>
      </c>
      <c r="D952" s="1" t="s">
        <v>1</v>
      </c>
      <c r="E952" s="1" t="s">
        <v>5</v>
      </c>
      <c r="F952" s="35">
        <v>1136</v>
      </c>
    </row>
    <row r="953" spans="1:6" x14ac:dyDescent="0.25">
      <c r="A953" s="34" t="s">
        <v>9</v>
      </c>
      <c r="B953" s="1" t="s">
        <v>35</v>
      </c>
      <c r="C953" s="1">
        <v>2016</v>
      </c>
      <c r="D953" s="1" t="s">
        <v>1</v>
      </c>
      <c r="E953" s="1" t="s">
        <v>5</v>
      </c>
      <c r="F953" s="35">
        <v>168</v>
      </c>
    </row>
    <row r="954" spans="1:6" x14ac:dyDescent="0.25">
      <c r="A954" s="34" t="s">
        <v>9</v>
      </c>
      <c r="B954" s="1" t="s">
        <v>62</v>
      </c>
      <c r="C954" s="1">
        <v>2016</v>
      </c>
      <c r="D954" s="1" t="s">
        <v>1</v>
      </c>
      <c r="E954" s="1" t="s">
        <v>5</v>
      </c>
      <c r="F954" s="35">
        <v>1612</v>
      </c>
    </row>
    <row r="955" spans="1:6" x14ac:dyDescent="0.25">
      <c r="A955" s="34" t="s">
        <v>9</v>
      </c>
      <c r="B955" s="1" t="s">
        <v>63</v>
      </c>
      <c r="C955" s="1">
        <v>2016</v>
      </c>
      <c r="D955" s="1" t="s">
        <v>1</v>
      </c>
      <c r="E955" s="1" t="s">
        <v>5</v>
      </c>
      <c r="F955" s="35">
        <v>1996</v>
      </c>
    </row>
    <row r="956" spans="1:6" x14ac:dyDescent="0.25">
      <c r="A956" s="34" t="s">
        <v>9</v>
      </c>
      <c r="B956" s="1" t="s">
        <v>64</v>
      </c>
      <c r="C956" s="1">
        <v>2016</v>
      </c>
      <c r="D956" s="1" t="s">
        <v>1</v>
      </c>
      <c r="E956" s="1" t="s">
        <v>5</v>
      </c>
      <c r="F956" s="35">
        <v>1705</v>
      </c>
    </row>
    <row r="957" spans="1:6" x14ac:dyDescent="0.25">
      <c r="A957" s="34" t="s">
        <v>9</v>
      </c>
      <c r="B957" s="1" t="s">
        <v>65</v>
      </c>
      <c r="C957" s="1">
        <v>2016</v>
      </c>
      <c r="D957" s="1" t="s">
        <v>1</v>
      </c>
      <c r="E957" s="1" t="s">
        <v>5</v>
      </c>
      <c r="F957" s="35">
        <v>2383</v>
      </c>
    </row>
    <row r="958" spans="1:6" x14ac:dyDescent="0.25">
      <c r="A958" s="34" t="s">
        <v>9</v>
      </c>
      <c r="B958" s="1" t="s">
        <v>36</v>
      </c>
      <c r="C958" s="1">
        <v>2016</v>
      </c>
      <c r="D958" s="1" t="s">
        <v>1</v>
      </c>
      <c r="E958" s="1" t="s">
        <v>5</v>
      </c>
      <c r="F958" s="35">
        <v>6</v>
      </c>
    </row>
    <row r="959" spans="1:6" x14ac:dyDescent="0.25">
      <c r="A959" s="34" t="s">
        <v>9</v>
      </c>
      <c r="B959" s="1" t="s">
        <v>37</v>
      </c>
      <c r="C959" s="1">
        <v>2016</v>
      </c>
      <c r="D959" s="1" t="s">
        <v>1</v>
      </c>
      <c r="E959" s="1" t="s">
        <v>5</v>
      </c>
      <c r="F959" s="35">
        <v>41</v>
      </c>
    </row>
    <row r="960" spans="1:6" x14ac:dyDescent="0.25">
      <c r="A960" s="34" t="s">
        <v>9</v>
      </c>
      <c r="B960" s="1" t="s">
        <v>38</v>
      </c>
      <c r="C960" s="1">
        <v>2016</v>
      </c>
      <c r="D960" s="1" t="s">
        <v>1</v>
      </c>
      <c r="E960" s="1" t="s">
        <v>5</v>
      </c>
      <c r="F960" s="35">
        <v>2136</v>
      </c>
    </row>
    <row r="961" spans="1:6" x14ac:dyDescent="0.25">
      <c r="A961" s="34" t="s">
        <v>9</v>
      </c>
      <c r="B961" s="1" t="s">
        <v>39</v>
      </c>
      <c r="C961" s="1">
        <v>2016</v>
      </c>
      <c r="D961" s="1" t="s">
        <v>1</v>
      </c>
      <c r="E961" s="1" t="s">
        <v>5</v>
      </c>
      <c r="F961" s="35">
        <v>9</v>
      </c>
    </row>
    <row r="962" spans="1:6" x14ac:dyDescent="0.25">
      <c r="A962" s="34" t="s">
        <v>9</v>
      </c>
      <c r="B962" s="1" t="s">
        <v>40</v>
      </c>
      <c r="C962" s="1">
        <v>2016</v>
      </c>
      <c r="D962" s="1" t="s">
        <v>1</v>
      </c>
      <c r="E962" s="1" t="s">
        <v>5</v>
      </c>
      <c r="F962" s="35">
        <v>13</v>
      </c>
    </row>
    <row r="963" spans="1:6" x14ac:dyDescent="0.25">
      <c r="A963" s="34" t="s">
        <v>9</v>
      </c>
      <c r="B963" s="1" t="s">
        <v>41</v>
      </c>
      <c r="C963" s="1">
        <v>2016</v>
      </c>
      <c r="D963" s="1" t="s">
        <v>1</v>
      </c>
      <c r="E963" s="1" t="s">
        <v>5</v>
      </c>
      <c r="F963" s="35">
        <v>161</v>
      </c>
    </row>
    <row r="964" spans="1:6" x14ac:dyDescent="0.25">
      <c r="A964" s="34" t="s">
        <v>10</v>
      </c>
      <c r="B964" s="1" t="s">
        <v>66</v>
      </c>
      <c r="C964" s="1">
        <v>2016</v>
      </c>
      <c r="D964" s="1" t="s">
        <v>1</v>
      </c>
      <c r="E964" s="1" t="s">
        <v>5</v>
      </c>
      <c r="F964" s="35">
        <v>457</v>
      </c>
    </row>
    <row r="965" spans="1:6" x14ac:dyDescent="0.25">
      <c r="A965" s="34" t="s">
        <v>10</v>
      </c>
      <c r="B965" s="1" t="s">
        <v>67</v>
      </c>
      <c r="C965" s="1">
        <v>2016</v>
      </c>
      <c r="D965" s="1" t="s">
        <v>1</v>
      </c>
      <c r="E965" s="1" t="s">
        <v>5</v>
      </c>
      <c r="F965" s="35">
        <v>5</v>
      </c>
    </row>
    <row r="966" spans="1:6" x14ac:dyDescent="0.25">
      <c r="A966" s="34" t="s">
        <v>10</v>
      </c>
      <c r="B966" s="1" t="s">
        <v>68</v>
      </c>
      <c r="C966" s="1">
        <v>2016</v>
      </c>
      <c r="D966" s="1" t="s">
        <v>1</v>
      </c>
      <c r="E966" s="1" t="s">
        <v>5</v>
      </c>
      <c r="F966" s="35">
        <v>58</v>
      </c>
    </row>
    <row r="967" spans="1:6" x14ac:dyDescent="0.25">
      <c r="A967" s="34" t="s">
        <v>10</v>
      </c>
      <c r="B967" s="1" t="s">
        <v>69</v>
      </c>
      <c r="C967" s="1">
        <v>2016</v>
      </c>
      <c r="D967" s="1" t="s">
        <v>1</v>
      </c>
      <c r="E967" s="1" t="s">
        <v>5</v>
      </c>
      <c r="F967" s="35">
        <v>9</v>
      </c>
    </row>
    <row r="968" spans="1:6" x14ac:dyDescent="0.25">
      <c r="A968" s="34" t="s">
        <v>10</v>
      </c>
      <c r="B968" s="1" t="s">
        <v>70</v>
      </c>
      <c r="C968" s="1">
        <v>2016</v>
      </c>
      <c r="D968" s="1" t="s">
        <v>1</v>
      </c>
      <c r="E968" s="1" t="s">
        <v>5</v>
      </c>
      <c r="F968" s="35">
        <v>148</v>
      </c>
    </row>
    <row r="969" spans="1:6" x14ac:dyDescent="0.25">
      <c r="A969" s="34" t="s">
        <v>10</v>
      </c>
      <c r="B969" s="1" t="s">
        <v>71</v>
      </c>
      <c r="C969" s="1">
        <v>2016</v>
      </c>
      <c r="D969" s="1" t="s">
        <v>1</v>
      </c>
      <c r="E969" s="1" t="s">
        <v>5</v>
      </c>
      <c r="F969" s="35">
        <v>15</v>
      </c>
    </row>
    <row r="970" spans="1:6" x14ac:dyDescent="0.25">
      <c r="A970" s="34" t="s">
        <v>10</v>
      </c>
      <c r="B970" s="1" t="s">
        <v>72</v>
      </c>
      <c r="C970" s="1">
        <v>2016</v>
      </c>
      <c r="D970" s="1" t="s">
        <v>1</v>
      </c>
      <c r="E970" s="1" t="s">
        <v>5</v>
      </c>
      <c r="F970" s="35">
        <v>801</v>
      </c>
    </row>
    <row r="971" spans="1:6" x14ac:dyDescent="0.25">
      <c r="A971" s="34" t="s">
        <v>10</v>
      </c>
      <c r="B971" s="1" t="s">
        <v>73</v>
      </c>
      <c r="C971" s="1">
        <v>2016</v>
      </c>
      <c r="D971" s="1" t="s">
        <v>1</v>
      </c>
      <c r="E971" s="1" t="s">
        <v>5</v>
      </c>
      <c r="F971" s="35">
        <v>28</v>
      </c>
    </row>
    <row r="972" spans="1:6" x14ac:dyDescent="0.25">
      <c r="A972" s="34" t="s">
        <v>11</v>
      </c>
      <c r="B972" s="1" t="s">
        <v>74</v>
      </c>
      <c r="C972" s="1">
        <v>2016</v>
      </c>
      <c r="D972" s="1" t="s">
        <v>1</v>
      </c>
      <c r="E972" s="1" t="s">
        <v>5</v>
      </c>
      <c r="F972" s="35">
        <v>32</v>
      </c>
    </row>
    <row r="973" spans="1:6" x14ac:dyDescent="0.25">
      <c r="A973" s="34" t="s">
        <v>11</v>
      </c>
      <c r="B973" s="1" t="s">
        <v>83</v>
      </c>
      <c r="C973" s="1">
        <v>2016</v>
      </c>
      <c r="D973" s="1" t="s">
        <v>1</v>
      </c>
      <c r="E973" s="1" t="s">
        <v>5</v>
      </c>
      <c r="F973" s="35">
        <v>96</v>
      </c>
    </row>
    <row r="974" spans="1:6" x14ac:dyDescent="0.25">
      <c r="A974" s="34" t="s">
        <v>11</v>
      </c>
      <c r="B974" s="1" t="s">
        <v>84</v>
      </c>
      <c r="C974" s="1">
        <v>2016</v>
      </c>
      <c r="D974" s="1" t="s">
        <v>1</v>
      </c>
      <c r="E974" s="1" t="s">
        <v>5</v>
      </c>
      <c r="F974" s="35">
        <v>49</v>
      </c>
    </row>
    <row r="975" spans="1:6" x14ac:dyDescent="0.25">
      <c r="A975" s="34" t="s">
        <v>11</v>
      </c>
      <c r="B975" s="1" t="s">
        <v>85</v>
      </c>
      <c r="C975" s="1">
        <v>2016</v>
      </c>
      <c r="D975" s="1" t="s">
        <v>1</v>
      </c>
      <c r="E975" s="1" t="s">
        <v>5</v>
      </c>
      <c r="F975" s="35">
        <v>28</v>
      </c>
    </row>
    <row r="976" spans="1:6" x14ac:dyDescent="0.25">
      <c r="A976" s="34" t="s">
        <v>11</v>
      </c>
      <c r="B976" s="1" t="s">
        <v>86</v>
      </c>
      <c r="C976" s="1">
        <v>2016</v>
      </c>
      <c r="D976" s="1" t="s">
        <v>1</v>
      </c>
      <c r="E976" s="1" t="s">
        <v>5</v>
      </c>
      <c r="F976" s="35">
        <v>13</v>
      </c>
    </row>
    <row r="977" spans="1:6" x14ac:dyDescent="0.25">
      <c r="A977" s="34" t="s">
        <v>11</v>
      </c>
      <c r="B977" s="1" t="s">
        <v>87</v>
      </c>
      <c r="C977" s="1">
        <v>2016</v>
      </c>
      <c r="D977" s="1" t="s">
        <v>1</v>
      </c>
      <c r="E977" s="1" t="s">
        <v>5</v>
      </c>
      <c r="F977" s="35">
        <v>29</v>
      </c>
    </row>
    <row r="978" spans="1:6" x14ac:dyDescent="0.25">
      <c r="A978" s="34" t="s">
        <v>11</v>
      </c>
      <c r="B978" s="1" t="s">
        <v>75</v>
      </c>
      <c r="C978" s="1">
        <v>2016</v>
      </c>
      <c r="D978" s="1" t="s">
        <v>1</v>
      </c>
      <c r="E978" s="1" t="s">
        <v>5</v>
      </c>
      <c r="F978" s="35">
        <v>5</v>
      </c>
    </row>
    <row r="979" spans="1:6" x14ac:dyDescent="0.25">
      <c r="A979" s="34" t="s">
        <v>11</v>
      </c>
      <c r="B979" s="1" t="s">
        <v>76</v>
      </c>
      <c r="C979" s="1">
        <v>2016</v>
      </c>
      <c r="D979" s="1" t="s">
        <v>1</v>
      </c>
      <c r="E979" s="1" t="s">
        <v>5</v>
      </c>
      <c r="F979" s="35">
        <v>405</v>
      </c>
    </row>
    <row r="980" spans="1:6" x14ac:dyDescent="0.25">
      <c r="A980" s="34" t="s">
        <v>11</v>
      </c>
      <c r="B980" s="1" t="s">
        <v>77</v>
      </c>
      <c r="C980" s="1">
        <v>2016</v>
      </c>
      <c r="D980" s="1" t="s">
        <v>1</v>
      </c>
      <c r="E980" s="1" t="s">
        <v>5</v>
      </c>
      <c r="F980" s="35">
        <v>9</v>
      </c>
    </row>
    <row r="981" spans="1:6" x14ac:dyDescent="0.25">
      <c r="A981" s="34" t="s">
        <v>11</v>
      </c>
      <c r="B981" s="1" t="s">
        <v>78</v>
      </c>
      <c r="C981" s="1">
        <v>2016</v>
      </c>
      <c r="D981" s="1" t="s">
        <v>1</v>
      </c>
      <c r="E981" s="1" t="s">
        <v>5</v>
      </c>
      <c r="F981" s="35">
        <v>5</v>
      </c>
    </row>
    <row r="982" spans="1:6" x14ac:dyDescent="0.25">
      <c r="A982" s="34" t="s">
        <v>11</v>
      </c>
      <c r="B982" s="1" t="s">
        <v>79</v>
      </c>
      <c r="C982" s="1">
        <v>2016</v>
      </c>
      <c r="D982" s="1" t="s">
        <v>1</v>
      </c>
      <c r="E982" s="1" t="s">
        <v>5</v>
      </c>
      <c r="F982" s="35">
        <v>238</v>
      </c>
    </row>
    <row r="983" spans="1:6" x14ac:dyDescent="0.25">
      <c r="A983" s="34" t="s">
        <v>11</v>
      </c>
      <c r="B983" s="1" t="s">
        <v>80</v>
      </c>
      <c r="C983" s="1">
        <v>2016</v>
      </c>
      <c r="D983" s="1" t="s">
        <v>1</v>
      </c>
      <c r="E983" s="1" t="s">
        <v>5</v>
      </c>
      <c r="F983" s="35">
        <v>54</v>
      </c>
    </row>
    <row r="984" spans="1:6" x14ac:dyDescent="0.25">
      <c r="A984" s="34" t="s">
        <v>11</v>
      </c>
      <c r="B984" s="1" t="s">
        <v>81</v>
      </c>
      <c r="C984" s="1">
        <v>2016</v>
      </c>
      <c r="D984" s="1" t="s">
        <v>1</v>
      </c>
      <c r="E984" s="1" t="s">
        <v>5</v>
      </c>
      <c r="F984" s="35">
        <v>30</v>
      </c>
    </row>
    <row r="985" spans="1:6" x14ac:dyDescent="0.25">
      <c r="A985" s="34" t="s">
        <v>11</v>
      </c>
      <c r="B985" s="1" t="s">
        <v>82</v>
      </c>
      <c r="C985" s="1">
        <v>2016</v>
      </c>
      <c r="D985" s="1" t="s">
        <v>1</v>
      </c>
      <c r="E985" s="1" t="s">
        <v>5</v>
      </c>
      <c r="F985" s="35">
        <v>1818</v>
      </c>
    </row>
    <row r="986" spans="1:6" x14ac:dyDescent="0.25">
      <c r="A986" s="34" t="s">
        <v>12</v>
      </c>
      <c r="B986" s="1" t="s">
        <v>88</v>
      </c>
      <c r="C986" s="1">
        <v>2016</v>
      </c>
      <c r="D986" s="1" t="s">
        <v>1</v>
      </c>
      <c r="E986" s="1" t="s">
        <v>5</v>
      </c>
      <c r="F986" s="35">
        <v>58</v>
      </c>
    </row>
    <row r="987" spans="1:6" x14ac:dyDescent="0.25">
      <c r="A987" s="34" t="s">
        <v>12</v>
      </c>
      <c r="B987" s="1" t="s">
        <v>89</v>
      </c>
      <c r="C987" s="1">
        <v>2016</v>
      </c>
      <c r="D987" s="1" t="s">
        <v>1</v>
      </c>
      <c r="E987" s="1" t="s">
        <v>5</v>
      </c>
      <c r="F987" s="35">
        <v>94</v>
      </c>
    </row>
    <row r="988" spans="1:6" x14ac:dyDescent="0.25">
      <c r="A988" s="34" t="s">
        <v>12</v>
      </c>
      <c r="B988" s="1" t="s">
        <v>90</v>
      </c>
      <c r="C988" s="1">
        <v>2016</v>
      </c>
      <c r="D988" s="1" t="s">
        <v>1</v>
      </c>
      <c r="E988" s="1" t="s">
        <v>5</v>
      </c>
      <c r="F988" s="35">
        <v>103</v>
      </c>
    </row>
    <row r="989" spans="1:6" x14ac:dyDescent="0.25">
      <c r="A989" s="34" t="s">
        <v>12</v>
      </c>
      <c r="B989" s="1" t="s">
        <v>91</v>
      </c>
      <c r="C989" s="1">
        <v>2016</v>
      </c>
      <c r="D989" s="1" t="s">
        <v>1</v>
      </c>
      <c r="E989" s="1" t="s">
        <v>5</v>
      </c>
      <c r="F989" s="35">
        <v>14</v>
      </c>
    </row>
    <row r="990" spans="1:6" x14ac:dyDescent="0.25">
      <c r="A990" s="34" t="s">
        <v>12</v>
      </c>
      <c r="B990" s="1" t="s">
        <v>92</v>
      </c>
      <c r="C990" s="1">
        <v>2016</v>
      </c>
      <c r="D990" s="1" t="s">
        <v>1</v>
      </c>
      <c r="E990" s="1" t="s">
        <v>5</v>
      </c>
      <c r="F990" s="35">
        <v>567</v>
      </c>
    </row>
    <row r="991" spans="1:6" x14ac:dyDescent="0.25">
      <c r="A991" s="34" t="s">
        <v>12</v>
      </c>
      <c r="B991" s="1" t="s">
        <v>93</v>
      </c>
      <c r="C991" s="1">
        <v>2016</v>
      </c>
      <c r="D991" s="1" t="s">
        <v>1</v>
      </c>
      <c r="E991" s="1" t="s">
        <v>5</v>
      </c>
      <c r="F991" s="35">
        <v>17</v>
      </c>
    </row>
    <row r="992" spans="1:6" x14ac:dyDescent="0.25">
      <c r="A992" s="34" t="s">
        <v>12</v>
      </c>
      <c r="B992" s="1" t="s">
        <v>94</v>
      </c>
      <c r="C992" s="1">
        <v>2016</v>
      </c>
      <c r="D992" s="1" t="s">
        <v>1</v>
      </c>
      <c r="E992" s="1" t="s">
        <v>5</v>
      </c>
      <c r="F992" s="35">
        <v>88</v>
      </c>
    </row>
    <row r="993" spans="1:6" x14ac:dyDescent="0.25">
      <c r="A993" s="34" t="s">
        <v>12</v>
      </c>
      <c r="B993" s="1" t="s">
        <v>95</v>
      </c>
      <c r="C993" s="1">
        <v>2016</v>
      </c>
      <c r="D993" s="1" t="s">
        <v>1</v>
      </c>
      <c r="E993" s="1" t="s">
        <v>5</v>
      </c>
      <c r="F993" s="35">
        <v>140</v>
      </c>
    </row>
    <row r="994" spans="1:6" x14ac:dyDescent="0.25">
      <c r="A994" s="34" t="s">
        <v>13</v>
      </c>
      <c r="B994" s="1" t="s">
        <v>96</v>
      </c>
      <c r="C994" s="1">
        <v>2016</v>
      </c>
      <c r="D994" s="1" t="s">
        <v>1</v>
      </c>
      <c r="E994" s="1" t="s">
        <v>5</v>
      </c>
      <c r="F994" s="35">
        <v>6</v>
      </c>
    </row>
    <row r="995" spans="1:6" x14ac:dyDescent="0.25">
      <c r="A995" s="34" t="s">
        <v>13</v>
      </c>
      <c r="B995" s="1" t="s">
        <v>105</v>
      </c>
      <c r="C995" s="1">
        <v>2016</v>
      </c>
      <c r="D995" s="1" t="s">
        <v>1</v>
      </c>
      <c r="E995" s="1" t="s">
        <v>5</v>
      </c>
      <c r="F995" s="35">
        <v>10</v>
      </c>
    </row>
    <row r="996" spans="1:6" x14ac:dyDescent="0.25">
      <c r="A996" s="34" t="s">
        <v>13</v>
      </c>
      <c r="B996" s="1" t="s">
        <v>106</v>
      </c>
      <c r="C996" s="1">
        <v>2016</v>
      </c>
      <c r="D996" s="1" t="s">
        <v>1</v>
      </c>
      <c r="E996" s="1" t="s">
        <v>5</v>
      </c>
      <c r="F996" s="35">
        <v>18</v>
      </c>
    </row>
    <row r="997" spans="1:6" x14ac:dyDescent="0.25">
      <c r="A997" s="34" t="s">
        <v>13</v>
      </c>
      <c r="B997" s="1" t="s">
        <v>97</v>
      </c>
      <c r="C997" s="1">
        <v>2016</v>
      </c>
      <c r="D997" s="1" t="s">
        <v>1</v>
      </c>
      <c r="E997" s="1" t="s">
        <v>5</v>
      </c>
      <c r="F997" s="35">
        <v>70</v>
      </c>
    </row>
    <row r="998" spans="1:6" x14ac:dyDescent="0.25">
      <c r="A998" s="34" t="s">
        <v>13</v>
      </c>
      <c r="B998" s="1" t="s">
        <v>98</v>
      </c>
      <c r="C998" s="1">
        <v>2016</v>
      </c>
      <c r="D998" s="1" t="s">
        <v>1</v>
      </c>
      <c r="E998" s="1" t="s">
        <v>5</v>
      </c>
      <c r="F998" s="35">
        <v>13</v>
      </c>
    </row>
    <row r="999" spans="1:6" x14ac:dyDescent="0.25">
      <c r="A999" s="34" t="s">
        <v>13</v>
      </c>
      <c r="B999" s="1" t="s">
        <v>99</v>
      </c>
      <c r="C999" s="1">
        <v>2016</v>
      </c>
      <c r="D999" s="1" t="s">
        <v>1</v>
      </c>
      <c r="E999" s="1" t="s">
        <v>5</v>
      </c>
      <c r="F999" s="35">
        <v>27</v>
      </c>
    </row>
    <row r="1000" spans="1:6" x14ac:dyDescent="0.25">
      <c r="A1000" s="34" t="s">
        <v>13</v>
      </c>
      <c r="B1000" s="1" t="s">
        <v>100</v>
      </c>
      <c r="C1000" s="1">
        <v>2016</v>
      </c>
      <c r="D1000" s="1" t="s">
        <v>1</v>
      </c>
      <c r="E1000" s="1" t="s">
        <v>5</v>
      </c>
      <c r="F1000" s="35">
        <v>10</v>
      </c>
    </row>
    <row r="1001" spans="1:6" x14ac:dyDescent="0.25">
      <c r="A1001" s="34" t="s">
        <v>13</v>
      </c>
      <c r="B1001" s="1" t="s">
        <v>101</v>
      </c>
      <c r="C1001" s="1">
        <v>2016</v>
      </c>
      <c r="D1001" s="1" t="s">
        <v>1</v>
      </c>
      <c r="E1001" s="1" t="s">
        <v>5</v>
      </c>
      <c r="F1001" s="35">
        <v>6</v>
      </c>
    </row>
    <row r="1002" spans="1:6" x14ac:dyDescent="0.25">
      <c r="A1002" s="34" t="s">
        <v>13</v>
      </c>
      <c r="B1002" s="1" t="s">
        <v>102</v>
      </c>
      <c r="C1002" s="1">
        <v>2016</v>
      </c>
      <c r="D1002" s="1" t="s">
        <v>1</v>
      </c>
      <c r="E1002" s="1" t="s">
        <v>5</v>
      </c>
      <c r="F1002" s="35">
        <v>7</v>
      </c>
    </row>
    <row r="1003" spans="1:6" x14ac:dyDescent="0.25">
      <c r="A1003" s="34" t="s">
        <v>13</v>
      </c>
      <c r="B1003" s="1" t="s">
        <v>103</v>
      </c>
      <c r="C1003" s="1">
        <v>2016</v>
      </c>
      <c r="D1003" s="1" t="s">
        <v>1</v>
      </c>
      <c r="E1003" s="1" t="s">
        <v>5</v>
      </c>
      <c r="F1003" s="35">
        <v>76</v>
      </c>
    </row>
    <row r="1004" spans="1:6" x14ac:dyDescent="0.25">
      <c r="A1004" s="34" t="s">
        <v>13</v>
      </c>
      <c r="B1004" s="1" t="s">
        <v>104</v>
      </c>
      <c r="C1004" s="1">
        <v>2016</v>
      </c>
      <c r="D1004" s="1" t="s">
        <v>1</v>
      </c>
      <c r="E1004" s="1" t="s">
        <v>5</v>
      </c>
      <c r="F1004" s="35">
        <v>37</v>
      </c>
    </row>
    <row r="1005" spans="1:6" x14ac:dyDescent="0.25">
      <c r="A1005" s="34" t="s">
        <v>14</v>
      </c>
      <c r="B1005" s="1" t="s">
        <v>107</v>
      </c>
      <c r="C1005" s="1">
        <v>2016</v>
      </c>
      <c r="D1005" s="1" t="s">
        <v>1</v>
      </c>
      <c r="E1005" s="1" t="s">
        <v>5</v>
      </c>
      <c r="F1005" s="35">
        <v>116</v>
      </c>
    </row>
    <row r="1006" spans="1:6" x14ac:dyDescent="0.25">
      <c r="A1006" s="34" t="s">
        <v>14</v>
      </c>
      <c r="B1006" s="1" t="s">
        <v>108</v>
      </c>
      <c r="C1006" s="1">
        <v>2016</v>
      </c>
      <c r="D1006" s="1" t="s">
        <v>1</v>
      </c>
      <c r="E1006" s="1" t="s">
        <v>5</v>
      </c>
      <c r="F1006" s="35">
        <v>26</v>
      </c>
    </row>
    <row r="1007" spans="1:6" x14ac:dyDescent="0.25">
      <c r="A1007" s="34" t="s">
        <v>14</v>
      </c>
      <c r="B1007" s="1" t="s">
        <v>109</v>
      </c>
      <c r="C1007" s="1">
        <v>2016</v>
      </c>
      <c r="D1007" s="1" t="s">
        <v>1</v>
      </c>
      <c r="E1007" s="1" t="s">
        <v>5</v>
      </c>
      <c r="F1007" s="35">
        <v>833</v>
      </c>
    </row>
    <row r="1008" spans="1:6" x14ac:dyDescent="0.25">
      <c r="A1008" s="34" t="s">
        <v>14</v>
      </c>
      <c r="B1008" s="1" t="s">
        <v>110</v>
      </c>
      <c r="C1008" s="1">
        <v>2016</v>
      </c>
      <c r="D1008" s="1" t="s">
        <v>1</v>
      </c>
      <c r="E1008" s="1" t="s">
        <v>5</v>
      </c>
      <c r="F1008" s="35">
        <v>70</v>
      </c>
    </row>
    <row r="1009" spans="1:6" x14ac:dyDescent="0.25">
      <c r="A1009" s="34" t="s">
        <v>14</v>
      </c>
      <c r="B1009" s="1" t="s">
        <v>111</v>
      </c>
      <c r="C1009" s="1">
        <v>2016</v>
      </c>
      <c r="D1009" s="1" t="s">
        <v>1</v>
      </c>
      <c r="E1009" s="1" t="s">
        <v>5</v>
      </c>
      <c r="F1009" s="35">
        <v>201</v>
      </c>
    </row>
    <row r="1010" spans="1:6" x14ac:dyDescent="0.25">
      <c r="A1010" s="34" t="s">
        <v>14</v>
      </c>
      <c r="B1010" s="1" t="s">
        <v>112</v>
      </c>
      <c r="C1010" s="1">
        <v>2016</v>
      </c>
      <c r="D1010" s="1" t="s">
        <v>1</v>
      </c>
      <c r="E1010" s="1" t="s">
        <v>5</v>
      </c>
      <c r="F1010" s="35">
        <v>190</v>
      </c>
    </row>
    <row r="1011" spans="1:6" x14ac:dyDescent="0.25">
      <c r="A1011" s="34" t="s">
        <v>15</v>
      </c>
      <c r="B1011" s="1" t="s">
        <v>113</v>
      </c>
      <c r="C1011" s="1">
        <v>2016</v>
      </c>
      <c r="D1011" s="1" t="s">
        <v>1</v>
      </c>
      <c r="E1011" s="1" t="s">
        <v>5</v>
      </c>
      <c r="F1011" s="35">
        <v>49</v>
      </c>
    </row>
    <row r="1012" spans="1:6" x14ac:dyDescent="0.25">
      <c r="A1012" s="34" t="s">
        <v>15</v>
      </c>
      <c r="B1012" s="1" t="s">
        <v>114</v>
      </c>
      <c r="C1012" s="1">
        <v>2016</v>
      </c>
      <c r="D1012" s="1" t="s">
        <v>1</v>
      </c>
      <c r="E1012" s="1" t="s">
        <v>5</v>
      </c>
      <c r="F1012" s="35">
        <v>169</v>
      </c>
    </row>
    <row r="1013" spans="1:6" x14ac:dyDescent="0.25">
      <c r="A1013" s="34" t="s">
        <v>15</v>
      </c>
      <c r="B1013" s="1" t="s">
        <v>115</v>
      </c>
      <c r="C1013" s="1">
        <v>2016</v>
      </c>
      <c r="D1013" s="1" t="s">
        <v>1</v>
      </c>
      <c r="E1013" s="1" t="s">
        <v>5</v>
      </c>
      <c r="F1013" s="35">
        <v>43</v>
      </c>
    </row>
    <row r="1014" spans="1:6" x14ac:dyDescent="0.25">
      <c r="A1014" s="34" t="s">
        <v>6</v>
      </c>
      <c r="B1014" s="1" t="s">
        <v>24</v>
      </c>
      <c r="C1014" s="1">
        <v>2016</v>
      </c>
      <c r="D1014" s="1" t="s">
        <v>1</v>
      </c>
      <c r="E1014" s="1" t="s">
        <v>4</v>
      </c>
      <c r="F1014" s="35">
        <v>7</v>
      </c>
    </row>
    <row r="1015" spans="1:6" x14ac:dyDescent="0.25">
      <c r="A1015" s="34" t="s">
        <v>6</v>
      </c>
      <c r="B1015" s="1" t="s">
        <v>25</v>
      </c>
      <c r="C1015" s="1">
        <v>2016</v>
      </c>
      <c r="D1015" s="1" t="s">
        <v>1</v>
      </c>
      <c r="E1015" s="1" t="s">
        <v>4</v>
      </c>
      <c r="F1015" s="35">
        <v>1724</v>
      </c>
    </row>
    <row r="1016" spans="1:6" x14ac:dyDescent="0.25">
      <c r="A1016" s="34" t="s">
        <v>6</v>
      </c>
      <c r="B1016" s="1" t="s">
        <v>26</v>
      </c>
      <c r="C1016" s="1">
        <v>2016</v>
      </c>
      <c r="D1016" s="1" t="s">
        <v>1</v>
      </c>
      <c r="E1016" s="1" t="s">
        <v>4</v>
      </c>
      <c r="F1016" s="35">
        <v>1377</v>
      </c>
    </row>
    <row r="1017" spans="1:6" x14ac:dyDescent="0.25">
      <c r="A1017" s="34" t="s">
        <v>6</v>
      </c>
      <c r="B1017" s="1" t="s">
        <v>27</v>
      </c>
      <c r="C1017" s="1">
        <v>2016</v>
      </c>
      <c r="D1017" s="1" t="s">
        <v>1</v>
      </c>
      <c r="E1017" s="1" t="s">
        <v>4</v>
      </c>
      <c r="F1017" s="35">
        <v>2474</v>
      </c>
    </row>
    <row r="1018" spans="1:6" x14ac:dyDescent="0.25">
      <c r="A1018" s="34" t="s">
        <v>7</v>
      </c>
      <c r="B1018" s="1" t="s">
        <v>28</v>
      </c>
      <c r="C1018" s="1">
        <v>2016</v>
      </c>
      <c r="D1018" s="1" t="s">
        <v>1</v>
      </c>
      <c r="E1018" s="1" t="s">
        <v>4</v>
      </c>
      <c r="F1018" s="35">
        <v>717</v>
      </c>
    </row>
    <row r="1019" spans="1:6" x14ac:dyDescent="0.25">
      <c r="A1019" s="34" t="s">
        <v>7</v>
      </c>
      <c r="B1019" s="1" t="s">
        <v>29</v>
      </c>
      <c r="C1019" s="1">
        <v>2016</v>
      </c>
      <c r="D1019" s="1" t="s">
        <v>1</v>
      </c>
      <c r="E1019" s="1" t="s">
        <v>4</v>
      </c>
      <c r="F1019" s="35">
        <v>6</v>
      </c>
    </row>
    <row r="1020" spans="1:6" x14ac:dyDescent="0.25">
      <c r="A1020" s="34" t="s">
        <v>7</v>
      </c>
      <c r="B1020" s="1" t="s">
        <v>30</v>
      </c>
      <c r="C1020" s="1">
        <v>2016</v>
      </c>
      <c r="D1020" s="1" t="s">
        <v>1</v>
      </c>
      <c r="E1020" s="1" t="s">
        <v>4</v>
      </c>
      <c r="F1020" s="35">
        <v>5</v>
      </c>
    </row>
    <row r="1021" spans="1:6" x14ac:dyDescent="0.25">
      <c r="A1021" s="34" t="s">
        <v>8</v>
      </c>
      <c r="B1021" s="1" t="s">
        <v>31</v>
      </c>
      <c r="C1021" s="1">
        <v>2016</v>
      </c>
      <c r="D1021" s="1" t="s">
        <v>1</v>
      </c>
      <c r="E1021" s="1" t="s">
        <v>4</v>
      </c>
      <c r="F1021" s="35">
        <v>96</v>
      </c>
    </row>
    <row r="1022" spans="1:6" x14ac:dyDescent="0.25">
      <c r="A1022" s="34" t="s">
        <v>8</v>
      </c>
      <c r="B1022" s="1" t="s">
        <v>32</v>
      </c>
      <c r="C1022" s="1">
        <v>2016</v>
      </c>
      <c r="D1022" s="1" t="s">
        <v>1</v>
      </c>
      <c r="E1022" s="1" t="s">
        <v>4</v>
      </c>
      <c r="F1022" s="35">
        <v>110</v>
      </c>
    </row>
    <row r="1023" spans="1:6" x14ac:dyDescent="0.25">
      <c r="A1023" s="34" t="s">
        <v>9</v>
      </c>
      <c r="B1023" s="1" t="s">
        <v>33</v>
      </c>
      <c r="C1023" s="1">
        <v>2016</v>
      </c>
      <c r="D1023" s="1" t="s">
        <v>1</v>
      </c>
      <c r="E1023" s="1" t="s">
        <v>4</v>
      </c>
      <c r="F1023" s="35">
        <v>7</v>
      </c>
    </row>
    <row r="1024" spans="1:6" x14ac:dyDescent="0.25">
      <c r="A1024" s="34" t="s">
        <v>9</v>
      </c>
      <c r="B1024" s="1" t="s">
        <v>42</v>
      </c>
      <c r="C1024" s="1">
        <v>2016</v>
      </c>
      <c r="D1024" s="1" t="s">
        <v>1</v>
      </c>
      <c r="E1024" s="1" t="s">
        <v>4</v>
      </c>
      <c r="F1024" s="35">
        <v>5</v>
      </c>
    </row>
    <row r="1025" spans="1:6" x14ac:dyDescent="0.25">
      <c r="A1025" s="34" t="s">
        <v>9</v>
      </c>
      <c r="B1025" s="1" t="s">
        <v>43</v>
      </c>
      <c r="C1025" s="1">
        <v>2016</v>
      </c>
      <c r="D1025" s="1" t="s">
        <v>1</v>
      </c>
      <c r="E1025" s="1" t="s">
        <v>4</v>
      </c>
      <c r="F1025" s="35">
        <v>11</v>
      </c>
    </row>
    <row r="1026" spans="1:6" x14ac:dyDescent="0.25">
      <c r="A1026" s="34" t="s">
        <v>9</v>
      </c>
      <c r="B1026" s="1" t="s">
        <v>44</v>
      </c>
      <c r="C1026" s="1">
        <v>2016</v>
      </c>
      <c r="D1026" s="1" t="s">
        <v>1</v>
      </c>
      <c r="E1026" s="1" t="s">
        <v>4</v>
      </c>
      <c r="F1026" s="35">
        <v>5</v>
      </c>
    </row>
    <row r="1027" spans="1:6" x14ac:dyDescent="0.25">
      <c r="A1027" s="34" t="s">
        <v>9</v>
      </c>
      <c r="B1027" s="1" t="s">
        <v>45</v>
      </c>
      <c r="C1027" s="1">
        <v>2016</v>
      </c>
      <c r="D1027" s="1" t="s">
        <v>1</v>
      </c>
      <c r="E1027" s="1" t="s">
        <v>4</v>
      </c>
      <c r="F1027" s="35">
        <v>197</v>
      </c>
    </row>
    <row r="1028" spans="1:6" x14ac:dyDescent="0.25">
      <c r="A1028" s="34" t="s">
        <v>9</v>
      </c>
      <c r="B1028" s="1" t="s">
        <v>46</v>
      </c>
      <c r="C1028" s="1">
        <v>2016</v>
      </c>
      <c r="D1028" s="1" t="s">
        <v>1</v>
      </c>
      <c r="E1028" s="1" t="s">
        <v>4</v>
      </c>
      <c r="F1028" s="35">
        <v>5</v>
      </c>
    </row>
    <row r="1029" spans="1:6" x14ac:dyDescent="0.25">
      <c r="A1029" s="34" t="s">
        <v>9</v>
      </c>
      <c r="B1029" s="1" t="s">
        <v>47</v>
      </c>
      <c r="C1029" s="1">
        <v>2016</v>
      </c>
      <c r="D1029" s="1" t="s">
        <v>1</v>
      </c>
      <c r="E1029" s="1" t="s">
        <v>4</v>
      </c>
      <c r="F1029" s="35">
        <v>6</v>
      </c>
    </row>
    <row r="1030" spans="1:6" x14ac:dyDescent="0.25">
      <c r="A1030" s="34" t="s">
        <v>9</v>
      </c>
      <c r="B1030" s="1" t="s">
        <v>48</v>
      </c>
      <c r="C1030" s="1">
        <v>2016</v>
      </c>
      <c r="D1030" s="1" t="s">
        <v>1</v>
      </c>
      <c r="E1030" s="1" t="s">
        <v>4</v>
      </c>
      <c r="F1030" s="35">
        <v>394</v>
      </c>
    </row>
    <row r="1031" spans="1:6" x14ac:dyDescent="0.25">
      <c r="A1031" s="34" t="s">
        <v>9</v>
      </c>
      <c r="B1031" s="1" t="s">
        <v>49</v>
      </c>
      <c r="C1031" s="1">
        <v>2016</v>
      </c>
      <c r="D1031" s="1" t="s">
        <v>1</v>
      </c>
      <c r="E1031" s="1" t="s">
        <v>4</v>
      </c>
      <c r="F1031" s="35">
        <v>571</v>
      </c>
    </row>
    <row r="1032" spans="1:6" x14ac:dyDescent="0.25">
      <c r="A1032" s="34" t="s">
        <v>9</v>
      </c>
      <c r="B1032" s="1" t="s">
        <v>50</v>
      </c>
      <c r="C1032" s="1">
        <v>2016</v>
      </c>
      <c r="D1032" s="1" t="s">
        <v>1</v>
      </c>
      <c r="E1032" s="1" t="s">
        <v>4</v>
      </c>
      <c r="F1032" s="35">
        <v>262</v>
      </c>
    </row>
    <row r="1033" spans="1:6" x14ac:dyDescent="0.25">
      <c r="A1033" s="34" t="s">
        <v>9</v>
      </c>
      <c r="B1033" s="1" t="s">
        <v>51</v>
      </c>
      <c r="C1033" s="1">
        <v>2016</v>
      </c>
      <c r="D1033" s="1" t="s">
        <v>1</v>
      </c>
      <c r="E1033" s="1" t="s">
        <v>4</v>
      </c>
      <c r="F1033" s="35">
        <v>83</v>
      </c>
    </row>
    <row r="1034" spans="1:6" x14ac:dyDescent="0.25">
      <c r="A1034" s="34" t="s">
        <v>9</v>
      </c>
      <c r="B1034" s="1" t="s">
        <v>34</v>
      </c>
      <c r="C1034" s="1">
        <v>2016</v>
      </c>
      <c r="D1034" s="1" t="s">
        <v>1</v>
      </c>
      <c r="E1034" s="1" t="s">
        <v>4</v>
      </c>
      <c r="F1034" s="35">
        <v>44</v>
      </c>
    </row>
    <row r="1035" spans="1:6" x14ac:dyDescent="0.25">
      <c r="A1035" s="34" t="s">
        <v>9</v>
      </c>
      <c r="B1035" s="1" t="s">
        <v>52</v>
      </c>
      <c r="C1035" s="1">
        <v>2016</v>
      </c>
      <c r="D1035" s="1" t="s">
        <v>1</v>
      </c>
      <c r="E1035" s="1" t="s">
        <v>4</v>
      </c>
      <c r="F1035" s="35">
        <v>6</v>
      </c>
    </row>
    <row r="1036" spans="1:6" x14ac:dyDescent="0.25">
      <c r="A1036" s="34" t="s">
        <v>9</v>
      </c>
      <c r="B1036" s="1" t="s">
        <v>53</v>
      </c>
      <c r="C1036" s="1">
        <v>2016</v>
      </c>
      <c r="D1036" s="1" t="s">
        <v>1</v>
      </c>
      <c r="E1036" s="1" t="s">
        <v>4</v>
      </c>
      <c r="F1036" s="35">
        <v>249</v>
      </c>
    </row>
    <row r="1037" spans="1:6" x14ac:dyDescent="0.25">
      <c r="A1037" s="34" t="s">
        <v>9</v>
      </c>
      <c r="B1037" s="1" t="s">
        <v>54</v>
      </c>
      <c r="C1037" s="1">
        <v>2016</v>
      </c>
      <c r="D1037" s="1" t="s">
        <v>1</v>
      </c>
      <c r="E1037" s="1" t="s">
        <v>4</v>
      </c>
      <c r="F1037" s="35">
        <v>6</v>
      </c>
    </row>
    <row r="1038" spans="1:6" x14ac:dyDescent="0.25">
      <c r="A1038" s="34" t="s">
        <v>9</v>
      </c>
      <c r="B1038" s="1" t="s">
        <v>55</v>
      </c>
      <c r="C1038" s="1">
        <v>2016</v>
      </c>
      <c r="D1038" s="1" t="s">
        <v>1</v>
      </c>
      <c r="E1038" s="1" t="s">
        <v>4</v>
      </c>
      <c r="F1038" s="35">
        <v>85</v>
      </c>
    </row>
    <row r="1039" spans="1:6" x14ac:dyDescent="0.25">
      <c r="A1039" s="34" t="s">
        <v>9</v>
      </c>
      <c r="B1039" s="1" t="s">
        <v>56</v>
      </c>
      <c r="C1039" s="1">
        <v>2016</v>
      </c>
      <c r="D1039" s="1" t="s">
        <v>1</v>
      </c>
      <c r="E1039" s="1" t="s">
        <v>4</v>
      </c>
      <c r="F1039" s="35">
        <v>200</v>
      </c>
    </row>
    <row r="1040" spans="1:6" x14ac:dyDescent="0.25">
      <c r="A1040" s="34" t="s">
        <v>9</v>
      </c>
      <c r="B1040" s="1" t="s">
        <v>57</v>
      </c>
      <c r="C1040" s="1">
        <v>2016</v>
      </c>
      <c r="D1040" s="1" t="s">
        <v>1</v>
      </c>
      <c r="E1040" s="1" t="s">
        <v>4</v>
      </c>
      <c r="F1040" s="35">
        <v>400</v>
      </c>
    </row>
    <row r="1041" spans="1:6" x14ac:dyDescent="0.25">
      <c r="A1041" s="34" t="s">
        <v>9</v>
      </c>
      <c r="B1041" s="1" t="s">
        <v>58</v>
      </c>
      <c r="C1041" s="1">
        <v>2016</v>
      </c>
      <c r="D1041" s="1" t="s">
        <v>1</v>
      </c>
      <c r="E1041" s="1" t="s">
        <v>4</v>
      </c>
      <c r="F1041" s="35">
        <v>569</v>
      </c>
    </row>
    <row r="1042" spans="1:6" x14ac:dyDescent="0.25">
      <c r="A1042" s="34" t="s">
        <v>9</v>
      </c>
      <c r="B1042" s="1" t="s">
        <v>59</v>
      </c>
      <c r="C1042" s="1">
        <v>2016</v>
      </c>
      <c r="D1042" s="1" t="s">
        <v>1</v>
      </c>
      <c r="E1042" s="1" t="s">
        <v>4</v>
      </c>
      <c r="F1042" s="35">
        <v>536</v>
      </c>
    </row>
    <row r="1043" spans="1:6" x14ac:dyDescent="0.25">
      <c r="A1043" s="34" t="s">
        <v>9</v>
      </c>
      <c r="B1043" s="1" t="s">
        <v>60</v>
      </c>
      <c r="C1043" s="1">
        <v>2016</v>
      </c>
      <c r="D1043" s="1" t="s">
        <v>1</v>
      </c>
      <c r="E1043" s="1" t="s">
        <v>4</v>
      </c>
      <c r="F1043" s="35">
        <v>443</v>
      </c>
    </row>
    <row r="1044" spans="1:6" x14ac:dyDescent="0.25">
      <c r="A1044" s="34" t="s">
        <v>9</v>
      </c>
      <c r="B1044" s="1" t="s">
        <v>61</v>
      </c>
      <c r="C1044" s="1">
        <v>2016</v>
      </c>
      <c r="D1044" s="1" t="s">
        <v>1</v>
      </c>
      <c r="E1044" s="1" t="s">
        <v>4</v>
      </c>
      <c r="F1044" s="35">
        <v>125</v>
      </c>
    </row>
    <row r="1045" spans="1:6" x14ac:dyDescent="0.25">
      <c r="A1045" s="34" t="s">
        <v>9</v>
      </c>
      <c r="B1045" s="1" t="s">
        <v>35</v>
      </c>
      <c r="C1045" s="1">
        <v>2016</v>
      </c>
      <c r="D1045" s="1" t="s">
        <v>1</v>
      </c>
      <c r="E1045" s="1" t="s">
        <v>4</v>
      </c>
      <c r="F1045" s="35">
        <v>104</v>
      </c>
    </row>
    <row r="1046" spans="1:6" x14ac:dyDescent="0.25">
      <c r="A1046" s="34" t="s">
        <v>9</v>
      </c>
      <c r="B1046" s="1" t="s">
        <v>62</v>
      </c>
      <c r="C1046" s="1">
        <v>2016</v>
      </c>
      <c r="D1046" s="1" t="s">
        <v>1</v>
      </c>
      <c r="E1046" s="1" t="s">
        <v>4</v>
      </c>
      <c r="F1046" s="35">
        <v>237</v>
      </c>
    </row>
    <row r="1047" spans="1:6" x14ac:dyDescent="0.25">
      <c r="A1047" s="34" t="s">
        <v>9</v>
      </c>
      <c r="B1047" s="1" t="s">
        <v>63</v>
      </c>
      <c r="C1047" s="1">
        <v>2016</v>
      </c>
      <c r="D1047" s="1" t="s">
        <v>1</v>
      </c>
      <c r="E1047" s="1" t="s">
        <v>4</v>
      </c>
      <c r="F1047" s="35">
        <v>421</v>
      </c>
    </row>
    <row r="1048" spans="1:6" x14ac:dyDescent="0.25">
      <c r="A1048" s="34" t="s">
        <v>9</v>
      </c>
      <c r="B1048" s="1" t="s">
        <v>64</v>
      </c>
      <c r="C1048" s="1">
        <v>2016</v>
      </c>
      <c r="D1048" s="1" t="s">
        <v>1</v>
      </c>
      <c r="E1048" s="1" t="s">
        <v>4</v>
      </c>
      <c r="F1048" s="35">
        <v>149</v>
      </c>
    </row>
    <row r="1049" spans="1:6" x14ac:dyDescent="0.25">
      <c r="A1049" s="34" t="s">
        <v>9</v>
      </c>
      <c r="B1049" s="1" t="s">
        <v>65</v>
      </c>
      <c r="C1049" s="1">
        <v>2016</v>
      </c>
      <c r="D1049" s="1" t="s">
        <v>1</v>
      </c>
      <c r="E1049" s="1" t="s">
        <v>4</v>
      </c>
      <c r="F1049" s="35">
        <v>415</v>
      </c>
    </row>
    <row r="1050" spans="1:6" x14ac:dyDescent="0.25">
      <c r="A1050" s="34" t="s">
        <v>9</v>
      </c>
      <c r="B1050" s="1" t="s">
        <v>36</v>
      </c>
      <c r="C1050" s="1">
        <v>2016</v>
      </c>
      <c r="D1050" s="1" t="s">
        <v>1</v>
      </c>
      <c r="E1050" s="1" t="s">
        <v>4</v>
      </c>
      <c r="F1050" s="35">
        <v>6</v>
      </c>
    </row>
    <row r="1051" spans="1:6" x14ac:dyDescent="0.25">
      <c r="A1051" s="34" t="s">
        <v>9</v>
      </c>
      <c r="B1051" s="1" t="s">
        <v>37</v>
      </c>
      <c r="C1051" s="1">
        <v>2016</v>
      </c>
      <c r="D1051" s="1" t="s">
        <v>1</v>
      </c>
      <c r="E1051" s="1" t="s">
        <v>4</v>
      </c>
      <c r="F1051" s="35">
        <v>6</v>
      </c>
    </row>
    <row r="1052" spans="1:6" x14ac:dyDescent="0.25">
      <c r="A1052" s="34" t="s">
        <v>9</v>
      </c>
      <c r="B1052" s="1" t="s">
        <v>38</v>
      </c>
      <c r="C1052" s="1">
        <v>2016</v>
      </c>
      <c r="D1052" s="1" t="s">
        <v>1</v>
      </c>
      <c r="E1052" s="1" t="s">
        <v>4</v>
      </c>
      <c r="F1052" s="35">
        <v>282</v>
      </c>
    </row>
    <row r="1053" spans="1:6" x14ac:dyDescent="0.25">
      <c r="A1053" s="34" t="s">
        <v>9</v>
      </c>
      <c r="B1053" s="1" t="s">
        <v>39</v>
      </c>
      <c r="C1053" s="1">
        <v>2016</v>
      </c>
      <c r="D1053" s="1" t="s">
        <v>1</v>
      </c>
      <c r="E1053" s="1" t="s">
        <v>4</v>
      </c>
      <c r="F1053" s="35">
        <v>6</v>
      </c>
    </row>
    <row r="1054" spans="1:6" x14ac:dyDescent="0.25">
      <c r="A1054" s="34" t="s">
        <v>9</v>
      </c>
      <c r="B1054" s="1" t="s">
        <v>40</v>
      </c>
      <c r="C1054" s="1">
        <v>2016</v>
      </c>
      <c r="D1054" s="1" t="s">
        <v>1</v>
      </c>
      <c r="E1054" s="1" t="s">
        <v>4</v>
      </c>
      <c r="F1054" s="35">
        <v>6</v>
      </c>
    </row>
    <row r="1055" spans="1:6" x14ac:dyDescent="0.25">
      <c r="A1055" s="34" t="s">
        <v>9</v>
      </c>
      <c r="B1055" s="1" t="s">
        <v>41</v>
      </c>
      <c r="C1055" s="1">
        <v>2016</v>
      </c>
      <c r="D1055" s="1" t="s">
        <v>1</v>
      </c>
      <c r="E1055" s="1" t="s">
        <v>4</v>
      </c>
      <c r="F1055" s="35">
        <v>13</v>
      </c>
    </row>
    <row r="1056" spans="1:6" x14ac:dyDescent="0.25">
      <c r="A1056" s="34" t="s">
        <v>10</v>
      </c>
      <c r="B1056" s="1" t="s">
        <v>66</v>
      </c>
      <c r="C1056" s="1">
        <v>2016</v>
      </c>
      <c r="D1056" s="1" t="s">
        <v>1</v>
      </c>
      <c r="E1056" s="1" t="s">
        <v>4</v>
      </c>
      <c r="F1056" s="35">
        <v>58</v>
      </c>
    </row>
    <row r="1057" spans="1:6" x14ac:dyDescent="0.25">
      <c r="A1057" s="34" t="s">
        <v>10</v>
      </c>
      <c r="B1057" s="1" t="s">
        <v>67</v>
      </c>
      <c r="C1057" s="1">
        <v>2016</v>
      </c>
      <c r="D1057" s="1" t="s">
        <v>1</v>
      </c>
      <c r="E1057" s="1" t="s">
        <v>4</v>
      </c>
      <c r="F1057" s="35">
        <v>5</v>
      </c>
    </row>
    <row r="1058" spans="1:6" x14ac:dyDescent="0.25">
      <c r="A1058" s="34" t="s">
        <v>10</v>
      </c>
      <c r="B1058" s="1" t="s">
        <v>68</v>
      </c>
      <c r="C1058" s="1">
        <v>2016</v>
      </c>
      <c r="D1058" s="1" t="s">
        <v>1</v>
      </c>
      <c r="E1058" s="1" t="s">
        <v>4</v>
      </c>
      <c r="F1058" s="35">
        <v>6</v>
      </c>
    </row>
    <row r="1059" spans="1:6" x14ac:dyDescent="0.25">
      <c r="A1059" s="34" t="s">
        <v>10</v>
      </c>
      <c r="B1059" s="1" t="s">
        <v>69</v>
      </c>
      <c r="C1059" s="1">
        <v>2016</v>
      </c>
      <c r="D1059" s="1" t="s">
        <v>1</v>
      </c>
      <c r="E1059" s="1" t="s">
        <v>4</v>
      </c>
      <c r="F1059" s="35">
        <v>6</v>
      </c>
    </row>
    <row r="1060" spans="1:6" x14ac:dyDescent="0.25">
      <c r="A1060" s="34" t="s">
        <v>10</v>
      </c>
      <c r="B1060" s="1" t="s">
        <v>70</v>
      </c>
      <c r="C1060" s="1">
        <v>2016</v>
      </c>
      <c r="D1060" s="1" t="s">
        <v>1</v>
      </c>
      <c r="E1060" s="1" t="s">
        <v>4</v>
      </c>
      <c r="F1060" s="35">
        <v>30</v>
      </c>
    </row>
    <row r="1061" spans="1:6" x14ac:dyDescent="0.25">
      <c r="A1061" s="34" t="s">
        <v>10</v>
      </c>
      <c r="B1061" s="1" t="s">
        <v>71</v>
      </c>
      <c r="C1061" s="1">
        <v>2016</v>
      </c>
      <c r="D1061" s="1" t="s">
        <v>1</v>
      </c>
      <c r="E1061" s="1" t="s">
        <v>4</v>
      </c>
      <c r="F1061" s="35">
        <v>11</v>
      </c>
    </row>
    <row r="1062" spans="1:6" x14ac:dyDescent="0.25">
      <c r="A1062" s="34" t="s">
        <v>10</v>
      </c>
      <c r="B1062" s="1" t="s">
        <v>72</v>
      </c>
      <c r="C1062" s="1">
        <v>2016</v>
      </c>
      <c r="D1062" s="1" t="s">
        <v>1</v>
      </c>
      <c r="E1062" s="1" t="s">
        <v>4</v>
      </c>
      <c r="F1062" s="35">
        <v>209</v>
      </c>
    </row>
    <row r="1063" spans="1:6" x14ac:dyDescent="0.25">
      <c r="A1063" s="34" t="s">
        <v>10</v>
      </c>
      <c r="B1063" s="1" t="s">
        <v>73</v>
      </c>
      <c r="C1063" s="1">
        <v>2016</v>
      </c>
      <c r="D1063" s="1" t="s">
        <v>1</v>
      </c>
      <c r="E1063" s="1" t="s">
        <v>4</v>
      </c>
      <c r="F1063" s="35">
        <v>6</v>
      </c>
    </row>
    <row r="1064" spans="1:6" x14ac:dyDescent="0.25">
      <c r="A1064" s="34" t="s">
        <v>11</v>
      </c>
      <c r="B1064" s="1" t="s">
        <v>74</v>
      </c>
      <c r="C1064" s="1">
        <v>2016</v>
      </c>
      <c r="D1064" s="1" t="s">
        <v>1</v>
      </c>
      <c r="E1064" s="1" t="s">
        <v>4</v>
      </c>
      <c r="F1064" s="35">
        <v>13</v>
      </c>
    </row>
    <row r="1065" spans="1:6" x14ac:dyDescent="0.25">
      <c r="A1065" s="34" t="s">
        <v>11</v>
      </c>
      <c r="B1065" s="1" t="s">
        <v>83</v>
      </c>
      <c r="C1065" s="1">
        <v>2016</v>
      </c>
      <c r="D1065" s="1" t="s">
        <v>1</v>
      </c>
      <c r="E1065" s="1" t="s">
        <v>4</v>
      </c>
      <c r="F1065" s="35">
        <v>7</v>
      </c>
    </row>
    <row r="1066" spans="1:6" x14ac:dyDescent="0.25">
      <c r="A1066" s="34" t="s">
        <v>11</v>
      </c>
      <c r="B1066" s="1" t="s">
        <v>84</v>
      </c>
      <c r="C1066" s="1">
        <v>2016</v>
      </c>
      <c r="D1066" s="1" t="s">
        <v>1</v>
      </c>
      <c r="E1066" s="1" t="s">
        <v>4</v>
      </c>
      <c r="F1066" s="35">
        <v>6</v>
      </c>
    </row>
    <row r="1067" spans="1:6" x14ac:dyDescent="0.25">
      <c r="A1067" s="34" t="s">
        <v>11</v>
      </c>
      <c r="B1067" s="1" t="s">
        <v>85</v>
      </c>
      <c r="C1067" s="1">
        <v>2016</v>
      </c>
      <c r="D1067" s="1" t="s">
        <v>1</v>
      </c>
      <c r="E1067" s="1" t="s">
        <v>4</v>
      </c>
      <c r="F1067" s="35">
        <v>6</v>
      </c>
    </row>
    <row r="1068" spans="1:6" x14ac:dyDescent="0.25">
      <c r="A1068" s="34" t="s">
        <v>11</v>
      </c>
      <c r="B1068" s="1" t="s">
        <v>86</v>
      </c>
      <c r="C1068" s="1">
        <v>2016</v>
      </c>
      <c r="D1068" s="1" t="s">
        <v>1</v>
      </c>
      <c r="E1068" s="1" t="s">
        <v>4</v>
      </c>
      <c r="F1068" s="35">
        <v>7</v>
      </c>
    </row>
    <row r="1069" spans="1:6" x14ac:dyDescent="0.25">
      <c r="A1069" s="34" t="s">
        <v>11</v>
      </c>
      <c r="B1069" s="1" t="s">
        <v>87</v>
      </c>
      <c r="C1069" s="1">
        <v>2016</v>
      </c>
      <c r="D1069" s="1" t="s">
        <v>1</v>
      </c>
      <c r="E1069" s="1" t="s">
        <v>4</v>
      </c>
      <c r="F1069" s="35">
        <v>6</v>
      </c>
    </row>
    <row r="1070" spans="1:6" x14ac:dyDescent="0.25">
      <c r="A1070" s="34" t="s">
        <v>11</v>
      </c>
      <c r="B1070" s="1" t="s">
        <v>75</v>
      </c>
      <c r="C1070" s="1">
        <v>2016</v>
      </c>
      <c r="D1070" s="1" t="s">
        <v>1</v>
      </c>
      <c r="E1070" s="1" t="s">
        <v>4</v>
      </c>
      <c r="F1070" s="35">
        <v>5</v>
      </c>
    </row>
    <row r="1071" spans="1:6" x14ac:dyDescent="0.25">
      <c r="A1071" s="34" t="s">
        <v>11</v>
      </c>
      <c r="B1071" s="1" t="s">
        <v>76</v>
      </c>
      <c r="C1071" s="1">
        <v>2016</v>
      </c>
      <c r="D1071" s="1" t="s">
        <v>1</v>
      </c>
      <c r="E1071" s="1" t="s">
        <v>4</v>
      </c>
      <c r="F1071" s="35">
        <v>85</v>
      </c>
    </row>
    <row r="1072" spans="1:6" x14ac:dyDescent="0.25">
      <c r="A1072" s="34" t="s">
        <v>11</v>
      </c>
      <c r="B1072" s="1" t="s">
        <v>77</v>
      </c>
      <c r="C1072" s="1">
        <v>2016</v>
      </c>
      <c r="D1072" s="1" t="s">
        <v>1</v>
      </c>
      <c r="E1072" s="1" t="s">
        <v>4</v>
      </c>
      <c r="F1072" s="35">
        <v>17</v>
      </c>
    </row>
    <row r="1073" spans="1:6" x14ac:dyDescent="0.25">
      <c r="A1073" s="34" t="s">
        <v>11</v>
      </c>
      <c r="B1073" s="1" t="s">
        <v>78</v>
      </c>
      <c r="C1073" s="1">
        <v>2016</v>
      </c>
      <c r="D1073" s="1" t="s">
        <v>1</v>
      </c>
      <c r="E1073" s="1" t="s">
        <v>4</v>
      </c>
      <c r="F1073" s="35">
        <v>5</v>
      </c>
    </row>
    <row r="1074" spans="1:6" x14ac:dyDescent="0.25">
      <c r="A1074" s="34" t="s">
        <v>11</v>
      </c>
      <c r="B1074" s="1" t="s">
        <v>79</v>
      </c>
      <c r="C1074" s="1">
        <v>2016</v>
      </c>
      <c r="D1074" s="1" t="s">
        <v>1</v>
      </c>
      <c r="E1074" s="1" t="s">
        <v>4</v>
      </c>
      <c r="F1074" s="35">
        <v>26</v>
      </c>
    </row>
    <row r="1075" spans="1:6" x14ac:dyDescent="0.25">
      <c r="A1075" s="34" t="s">
        <v>11</v>
      </c>
      <c r="B1075" s="1" t="s">
        <v>80</v>
      </c>
      <c r="C1075" s="1">
        <v>2016</v>
      </c>
      <c r="D1075" s="1" t="s">
        <v>1</v>
      </c>
      <c r="E1075" s="1" t="s">
        <v>4</v>
      </c>
      <c r="F1075" s="35">
        <v>8</v>
      </c>
    </row>
    <row r="1076" spans="1:6" x14ac:dyDescent="0.25">
      <c r="A1076" s="34" t="s">
        <v>11</v>
      </c>
      <c r="B1076" s="1" t="s">
        <v>81</v>
      </c>
      <c r="C1076" s="1">
        <v>2016</v>
      </c>
      <c r="D1076" s="1" t="s">
        <v>1</v>
      </c>
      <c r="E1076" s="1" t="s">
        <v>4</v>
      </c>
      <c r="F1076" s="35">
        <v>6</v>
      </c>
    </row>
    <row r="1077" spans="1:6" x14ac:dyDescent="0.25">
      <c r="A1077" s="34" t="s">
        <v>11</v>
      </c>
      <c r="B1077" s="1" t="s">
        <v>82</v>
      </c>
      <c r="C1077" s="1">
        <v>2016</v>
      </c>
      <c r="D1077" s="1" t="s">
        <v>1</v>
      </c>
      <c r="E1077" s="1" t="s">
        <v>4</v>
      </c>
      <c r="F1077" s="35">
        <v>119</v>
      </c>
    </row>
    <row r="1078" spans="1:6" x14ac:dyDescent="0.25">
      <c r="A1078" s="34" t="s">
        <v>12</v>
      </c>
      <c r="B1078" s="1" t="s">
        <v>88</v>
      </c>
      <c r="C1078" s="1">
        <v>2016</v>
      </c>
      <c r="D1078" s="1" t="s">
        <v>1</v>
      </c>
      <c r="E1078" s="1" t="s">
        <v>4</v>
      </c>
      <c r="F1078" s="35">
        <v>19</v>
      </c>
    </row>
    <row r="1079" spans="1:6" x14ac:dyDescent="0.25">
      <c r="A1079" s="34" t="s">
        <v>12</v>
      </c>
      <c r="B1079" s="1" t="s">
        <v>89</v>
      </c>
      <c r="C1079" s="1">
        <v>2016</v>
      </c>
      <c r="D1079" s="1" t="s">
        <v>1</v>
      </c>
      <c r="E1079" s="1" t="s">
        <v>4</v>
      </c>
      <c r="F1079" s="35">
        <v>15</v>
      </c>
    </row>
    <row r="1080" spans="1:6" x14ac:dyDescent="0.25">
      <c r="A1080" s="34" t="s">
        <v>12</v>
      </c>
      <c r="B1080" s="1" t="s">
        <v>90</v>
      </c>
      <c r="C1080" s="1">
        <v>2016</v>
      </c>
      <c r="D1080" s="1" t="s">
        <v>1</v>
      </c>
      <c r="E1080" s="1" t="s">
        <v>4</v>
      </c>
      <c r="F1080" s="35">
        <v>18</v>
      </c>
    </row>
    <row r="1081" spans="1:6" x14ac:dyDescent="0.25">
      <c r="A1081" s="34" t="s">
        <v>12</v>
      </c>
      <c r="B1081" s="1" t="s">
        <v>91</v>
      </c>
      <c r="C1081" s="1">
        <v>2016</v>
      </c>
      <c r="D1081" s="1" t="s">
        <v>1</v>
      </c>
      <c r="E1081" s="1" t="s">
        <v>4</v>
      </c>
      <c r="F1081" s="35">
        <v>6</v>
      </c>
    </row>
    <row r="1082" spans="1:6" x14ac:dyDescent="0.25">
      <c r="A1082" s="34" t="s">
        <v>12</v>
      </c>
      <c r="B1082" s="1" t="s">
        <v>92</v>
      </c>
      <c r="C1082" s="1">
        <v>2016</v>
      </c>
      <c r="D1082" s="1" t="s">
        <v>1</v>
      </c>
      <c r="E1082" s="1" t="s">
        <v>4</v>
      </c>
      <c r="F1082" s="35">
        <v>123</v>
      </c>
    </row>
    <row r="1083" spans="1:6" x14ac:dyDescent="0.25">
      <c r="A1083" s="34" t="s">
        <v>12</v>
      </c>
      <c r="B1083" s="1" t="s">
        <v>93</v>
      </c>
      <c r="C1083" s="1">
        <v>2016</v>
      </c>
      <c r="D1083" s="1" t="s">
        <v>1</v>
      </c>
      <c r="E1083" s="1" t="s">
        <v>4</v>
      </c>
      <c r="F1083" s="35">
        <v>9</v>
      </c>
    </row>
    <row r="1084" spans="1:6" x14ac:dyDescent="0.25">
      <c r="A1084" s="34" t="s">
        <v>12</v>
      </c>
      <c r="B1084" s="1" t="s">
        <v>94</v>
      </c>
      <c r="C1084" s="1">
        <v>2016</v>
      </c>
      <c r="D1084" s="1" t="s">
        <v>1</v>
      </c>
      <c r="E1084" s="1" t="s">
        <v>4</v>
      </c>
      <c r="F1084" s="35">
        <v>73</v>
      </c>
    </row>
    <row r="1085" spans="1:6" x14ac:dyDescent="0.25">
      <c r="A1085" s="34" t="s">
        <v>12</v>
      </c>
      <c r="B1085" s="1" t="s">
        <v>95</v>
      </c>
      <c r="C1085" s="1">
        <v>2016</v>
      </c>
      <c r="D1085" s="1" t="s">
        <v>1</v>
      </c>
      <c r="E1085" s="1" t="s">
        <v>4</v>
      </c>
      <c r="F1085" s="35">
        <v>21</v>
      </c>
    </row>
    <row r="1086" spans="1:6" x14ac:dyDescent="0.25">
      <c r="A1086" s="34" t="s">
        <v>13</v>
      </c>
      <c r="B1086" s="1" t="s">
        <v>96</v>
      </c>
      <c r="C1086" s="1">
        <v>2016</v>
      </c>
      <c r="D1086" s="1" t="s">
        <v>1</v>
      </c>
      <c r="E1086" s="1" t="s">
        <v>4</v>
      </c>
      <c r="F1086" s="35">
        <v>6</v>
      </c>
    </row>
    <row r="1087" spans="1:6" x14ac:dyDescent="0.25">
      <c r="A1087" s="34" t="s">
        <v>13</v>
      </c>
      <c r="B1087" s="1" t="s">
        <v>105</v>
      </c>
      <c r="C1087" s="1">
        <v>2016</v>
      </c>
      <c r="D1087" s="1" t="s">
        <v>1</v>
      </c>
      <c r="E1087" s="1" t="s">
        <v>4</v>
      </c>
      <c r="F1087" s="35">
        <v>5</v>
      </c>
    </row>
    <row r="1088" spans="1:6" x14ac:dyDescent="0.25">
      <c r="A1088" s="34" t="s">
        <v>13</v>
      </c>
      <c r="B1088" s="1" t="s">
        <v>106</v>
      </c>
      <c r="C1088" s="1">
        <v>2016</v>
      </c>
      <c r="D1088" s="1" t="s">
        <v>1</v>
      </c>
      <c r="E1088" s="1" t="s">
        <v>4</v>
      </c>
      <c r="F1088" s="35">
        <v>6</v>
      </c>
    </row>
    <row r="1089" spans="1:6" x14ac:dyDescent="0.25">
      <c r="A1089" s="34" t="s">
        <v>13</v>
      </c>
      <c r="B1089" s="1" t="s">
        <v>97</v>
      </c>
      <c r="C1089" s="1">
        <v>2016</v>
      </c>
      <c r="D1089" s="1" t="s">
        <v>1</v>
      </c>
      <c r="E1089" s="1" t="s">
        <v>4</v>
      </c>
      <c r="F1089" s="35">
        <v>6</v>
      </c>
    </row>
    <row r="1090" spans="1:6" x14ac:dyDescent="0.25">
      <c r="A1090" s="34" t="s">
        <v>13</v>
      </c>
      <c r="B1090" s="1" t="s">
        <v>98</v>
      </c>
      <c r="C1090" s="1">
        <v>2016</v>
      </c>
      <c r="D1090" s="1" t="s">
        <v>1</v>
      </c>
      <c r="E1090" s="1" t="s">
        <v>4</v>
      </c>
      <c r="F1090" s="35">
        <v>5</v>
      </c>
    </row>
    <row r="1091" spans="1:6" x14ac:dyDescent="0.25">
      <c r="A1091" s="34" t="s">
        <v>13</v>
      </c>
      <c r="B1091" s="1" t="s">
        <v>99</v>
      </c>
      <c r="C1091" s="1">
        <v>2016</v>
      </c>
      <c r="D1091" s="1" t="s">
        <v>1</v>
      </c>
      <c r="E1091" s="1" t="s">
        <v>4</v>
      </c>
      <c r="F1091" s="35">
        <v>7</v>
      </c>
    </row>
    <row r="1092" spans="1:6" x14ac:dyDescent="0.25">
      <c r="A1092" s="34" t="s">
        <v>13</v>
      </c>
      <c r="B1092" s="1" t="s">
        <v>100</v>
      </c>
      <c r="C1092" s="1">
        <v>2016</v>
      </c>
      <c r="D1092" s="1" t="s">
        <v>1</v>
      </c>
      <c r="E1092" s="1" t="s">
        <v>4</v>
      </c>
      <c r="F1092" s="35">
        <v>10</v>
      </c>
    </row>
    <row r="1093" spans="1:6" x14ac:dyDescent="0.25">
      <c r="A1093" s="34" t="s">
        <v>13</v>
      </c>
      <c r="B1093" s="1" t="s">
        <v>101</v>
      </c>
      <c r="C1093" s="1">
        <v>2016</v>
      </c>
      <c r="D1093" s="1" t="s">
        <v>1</v>
      </c>
      <c r="E1093" s="1" t="s">
        <v>4</v>
      </c>
      <c r="F1093" s="35">
        <v>6</v>
      </c>
    </row>
    <row r="1094" spans="1:6" x14ac:dyDescent="0.25">
      <c r="A1094" s="34" t="s">
        <v>13</v>
      </c>
      <c r="B1094" s="1" t="s">
        <v>102</v>
      </c>
      <c r="C1094" s="1">
        <v>2016</v>
      </c>
      <c r="D1094" s="1" t="s">
        <v>1</v>
      </c>
      <c r="E1094" s="1" t="s">
        <v>4</v>
      </c>
      <c r="F1094" s="35">
        <v>5</v>
      </c>
    </row>
    <row r="1095" spans="1:6" x14ac:dyDescent="0.25">
      <c r="A1095" s="34" t="s">
        <v>13</v>
      </c>
      <c r="B1095" s="1" t="s">
        <v>103</v>
      </c>
      <c r="C1095" s="1">
        <v>2016</v>
      </c>
      <c r="D1095" s="1" t="s">
        <v>1</v>
      </c>
      <c r="E1095" s="1" t="s">
        <v>4</v>
      </c>
      <c r="F1095" s="35">
        <v>14</v>
      </c>
    </row>
    <row r="1096" spans="1:6" x14ac:dyDescent="0.25">
      <c r="A1096" s="34" t="s">
        <v>13</v>
      </c>
      <c r="B1096" s="1" t="s">
        <v>104</v>
      </c>
      <c r="C1096" s="1">
        <v>2016</v>
      </c>
      <c r="D1096" s="1" t="s">
        <v>1</v>
      </c>
      <c r="E1096" s="1" t="s">
        <v>4</v>
      </c>
      <c r="F1096" s="35">
        <v>10</v>
      </c>
    </row>
    <row r="1097" spans="1:6" x14ac:dyDescent="0.25">
      <c r="A1097" s="34" t="s">
        <v>14</v>
      </c>
      <c r="B1097" s="1" t="s">
        <v>107</v>
      </c>
      <c r="C1097" s="1">
        <v>2016</v>
      </c>
      <c r="D1097" s="1" t="s">
        <v>1</v>
      </c>
      <c r="E1097" s="1" t="s">
        <v>4</v>
      </c>
      <c r="F1097" s="35">
        <v>57</v>
      </c>
    </row>
    <row r="1098" spans="1:6" x14ac:dyDescent="0.25">
      <c r="A1098" s="34" t="s">
        <v>14</v>
      </c>
      <c r="B1098" s="1" t="s">
        <v>108</v>
      </c>
      <c r="C1098" s="1">
        <v>2016</v>
      </c>
      <c r="D1098" s="1" t="s">
        <v>1</v>
      </c>
      <c r="E1098" s="1" t="s">
        <v>4</v>
      </c>
      <c r="F1098" s="35">
        <v>6</v>
      </c>
    </row>
    <row r="1099" spans="1:6" x14ac:dyDescent="0.25">
      <c r="A1099" s="34" t="s">
        <v>14</v>
      </c>
      <c r="B1099" s="1" t="s">
        <v>109</v>
      </c>
      <c r="C1099" s="1">
        <v>2016</v>
      </c>
      <c r="D1099" s="1" t="s">
        <v>1</v>
      </c>
      <c r="E1099" s="1" t="s">
        <v>4</v>
      </c>
      <c r="F1099" s="35">
        <v>528</v>
      </c>
    </row>
    <row r="1100" spans="1:6" x14ac:dyDescent="0.25">
      <c r="A1100" s="34" t="s">
        <v>14</v>
      </c>
      <c r="B1100" s="1" t="s">
        <v>110</v>
      </c>
      <c r="C1100" s="1">
        <v>2016</v>
      </c>
      <c r="D1100" s="1" t="s">
        <v>1</v>
      </c>
      <c r="E1100" s="1" t="s">
        <v>4</v>
      </c>
      <c r="F1100" s="35">
        <v>459</v>
      </c>
    </row>
    <row r="1101" spans="1:6" x14ac:dyDescent="0.25">
      <c r="A1101" s="34" t="s">
        <v>14</v>
      </c>
      <c r="B1101" s="1" t="s">
        <v>111</v>
      </c>
      <c r="C1101" s="1">
        <v>2016</v>
      </c>
      <c r="D1101" s="1" t="s">
        <v>1</v>
      </c>
      <c r="E1101" s="1" t="s">
        <v>4</v>
      </c>
      <c r="F1101" s="35">
        <v>207</v>
      </c>
    </row>
    <row r="1102" spans="1:6" x14ac:dyDescent="0.25">
      <c r="A1102" s="34" t="s">
        <v>14</v>
      </c>
      <c r="B1102" s="1" t="s">
        <v>112</v>
      </c>
      <c r="C1102" s="1">
        <v>2016</v>
      </c>
      <c r="D1102" s="1" t="s">
        <v>1</v>
      </c>
      <c r="E1102" s="1" t="s">
        <v>4</v>
      </c>
      <c r="F1102" s="35">
        <v>18</v>
      </c>
    </row>
    <row r="1103" spans="1:6" x14ac:dyDescent="0.25">
      <c r="A1103" s="34" t="s">
        <v>15</v>
      </c>
      <c r="B1103" s="1" t="s">
        <v>113</v>
      </c>
      <c r="C1103" s="1">
        <v>2016</v>
      </c>
      <c r="D1103" s="1" t="s">
        <v>1</v>
      </c>
      <c r="E1103" s="1" t="s">
        <v>4</v>
      </c>
      <c r="F1103" s="35">
        <v>6</v>
      </c>
    </row>
    <row r="1104" spans="1:6" x14ac:dyDescent="0.25">
      <c r="A1104" s="34" t="s">
        <v>15</v>
      </c>
      <c r="B1104" s="1" t="s">
        <v>114</v>
      </c>
      <c r="C1104" s="1">
        <v>2016</v>
      </c>
      <c r="D1104" s="1" t="s">
        <v>1</v>
      </c>
      <c r="E1104" s="1" t="s">
        <v>4</v>
      </c>
      <c r="F1104" s="35">
        <v>10</v>
      </c>
    </row>
    <row r="1105" spans="1:6" x14ac:dyDescent="0.25">
      <c r="A1105" s="34" t="s">
        <v>15</v>
      </c>
      <c r="B1105" s="1" t="s">
        <v>115</v>
      </c>
      <c r="C1105" s="1">
        <v>2016</v>
      </c>
      <c r="D1105" s="1" t="s">
        <v>1</v>
      </c>
      <c r="E1105" s="1" t="s">
        <v>4</v>
      </c>
      <c r="F1105" s="35">
        <v>6</v>
      </c>
    </row>
    <row r="1106" spans="1:6" x14ac:dyDescent="0.25">
      <c r="A1106" s="34" t="s">
        <v>6</v>
      </c>
      <c r="B1106" s="1" t="s">
        <v>24</v>
      </c>
      <c r="C1106" s="1">
        <v>2017</v>
      </c>
      <c r="D1106" s="1" t="s">
        <v>0</v>
      </c>
      <c r="E1106" s="1" t="s">
        <v>5</v>
      </c>
      <c r="F1106" s="35">
        <v>246</v>
      </c>
    </row>
    <row r="1107" spans="1:6" x14ac:dyDescent="0.25">
      <c r="A1107" s="34" t="s">
        <v>6</v>
      </c>
      <c r="B1107" s="1" t="s">
        <v>25</v>
      </c>
      <c r="C1107" s="1">
        <v>2017</v>
      </c>
      <c r="D1107" s="1" t="s">
        <v>0</v>
      </c>
      <c r="E1107" s="1" t="s">
        <v>5</v>
      </c>
      <c r="F1107" s="35">
        <v>2225</v>
      </c>
    </row>
    <row r="1108" spans="1:6" x14ac:dyDescent="0.25">
      <c r="A1108" s="34" t="s">
        <v>6</v>
      </c>
      <c r="B1108" s="1" t="s">
        <v>26</v>
      </c>
      <c r="C1108" s="1">
        <v>2017</v>
      </c>
      <c r="D1108" s="1" t="s">
        <v>0</v>
      </c>
      <c r="E1108" s="1" t="s">
        <v>5</v>
      </c>
      <c r="F1108" s="35">
        <v>33</v>
      </c>
    </row>
    <row r="1109" spans="1:6" x14ac:dyDescent="0.25">
      <c r="A1109" s="34" t="s">
        <v>6</v>
      </c>
      <c r="B1109" s="1" t="s">
        <v>27</v>
      </c>
      <c r="C1109" s="1">
        <v>2017</v>
      </c>
      <c r="D1109" s="1" t="s">
        <v>0</v>
      </c>
      <c r="E1109" s="1" t="s">
        <v>5</v>
      </c>
      <c r="F1109" s="35">
        <v>40742</v>
      </c>
    </row>
    <row r="1110" spans="1:6" x14ac:dyDescent="0.25">
      <c r="A1110" s="34" t="s">
        <v>7</v>
      </c>
      <c r="B1110" s="1" t="s">
        <v>28</v>
      </c>
      <c r="C1110" s="1">
        <v>2017</v>
      </c>
      <c r="D1110" s="1" t="s">
        <v>0</v>
      </c>
      <c r="E1110" s="1" t="s">
        <v>5</v>
      </c>
      <c r="F1110" s="35">
        <v>8642</v>
      </c>
    </row>
    <row r="1111" spans="1:6" x14ac:dyDescent="0.25">
      <c r="A1111" s="34" t="s">
        <v>7</v>
      </c>
      <c r="B1111" s="1" t="s">
        <v>29</v>
      </c>
      <c r="C1111" s="1">
        <v>2017</v>
      </c>
      <c r="D1111" s="1" t="s">
        <v>0</v>
      </c>
      <c r="E1111" s="1" t="s">
        <v>5</v>
      </c>
      <c r="F1111" s="35">
        <v>43</v>
      </c>
    </row>
    <row r="1112" spans="1:6" x14ac:dyDescent="0.25">
      <c r="A1112" s="34" t="s">
        <v>7</v>
      </c>
      <c r="B1112" s="1" t="s">
        <v>30</v>
      </c>
      <c r="C1112" s="1">
        <v>2017</v>
      </c>
      <c r="D1112" s="1" t="s">
        <v>0</v>
      </c>
      <c r="E1112" s="1" t="s">
        <v>5</v>
      </c>
      <c r="F1112" s="35">
        <v>85</v>
      </c>
    </row>
    <row r="1113" spans="1:6" x14ac:dyDescent="0.25">
      <c r="A1113" s="34" t="s">
        <v>8</v>
      </c>
      <c r="B1113" s="1" t="s">
        <v>31</v>
      </c>
      <c r="C1113" s="1">
        <v>2017</v>
      </c>
      <c r="D1113" s="1" t="s">
        <v>0</v>
      </c>
      <c r="E1113" s="1" t="s">
        <v>5</v>
      </c>
      <c r="F1113" s="35">
        <v>2715</v>
      </c>
    </row>
    <row r="1114" spans="1:6" x14ac:dyDescent="0.25">
      <c r="A1114" s="34" t="s">
        <v>8</v>
      </c>
      <c r="B1114" s="1" t="s">
        <v>32</v>
      </c>
      <c r="C1114" s="1">
        <v>2017</v>
      </c>
      <c r="D1114" s="1" t="s">
        <v>0</v>
      </c>
      <c r="E1114" s="1" t="s">
        <v>5</v>
      </c>
      <c r="F1114" s="35">
        <v>1054</v>
      </c>
    </row>
    <row r="1115" spans="1:6" x14ac:dyDescent="0.25">
      <c r="A1115" s="34" t="s">
        <v>9</v>
      </c>
      <c r="B1115" s="1" t="s">
        <v>33</v>
      </c>
      <c r="C1115" s="1">
        <v>2017</v>
      </c>
      <c r="D1115" s="1" t="s">
        <v>0</v>
      </c>
      <c r="E1115" s="1" t="s">
        <v>5</v>
      </c>
      <c r="F1115" s="35">
        <v>92</v>
      </c>
    </row>
    <row r="1116" spans="1:6" x14ac:dyDescent="0.25">
      <c r="A1116" s="34" t="s">
        <v>9</v>
      </c>
      <c r="B1116" s="1" t="s">
        <v>42</v>
      </c>
      <c r="C1116" s="1">
        <v>2017</v>
      </c>
      <c r="D1116" s="1" t="s">
        <v>0</v>
      </c>
      <c r="E1116" s="1" t="s">
        <v>5</v>
      </c>
      <c r="F1116" s="35">
        <v>65</v>
      </c>
    </row>
    <row r="1117" spans="1:6" x14ac:dyDescent="0.25">
      <c r="A1117" s="34" t="s">
        <v>9</v>
      </c>
      <c r="B1117" s="1" t="s">
        <v>43</v>
      </c>
      <c r="C1117" s="1">
        <v>2017</v>
      </c>
      <c r="D1117" s="1" t="s">
        <v>0</v>
      </c>
      <c r="E1117" s="1" t="s">
        <v>5</v>
      </c>
      <c r="F1117" s="35">
        <v>106</v>
      </c>
    </row>
    <row r="1118" spans="1:6" x14ac:dyDescent="0.25">
      <c r="A1118" s="34" t="s">
        <v>9</v>
      </c>
      <c r="B1118" s="1" t="s">
        <v>44</v>
      </c>
      <c r="C1118" s="1">
        <v>2017</v>
      </c>
      <c r="D1118" s="1" t="s">
        <v>0</v>
      </c>
      <c r="E1118" s="1" t="s">
        <v>5</v>
      </c>
      <c r="F1118" s="35">
        <v>26</v>
      </c>
    </row>
    <row r="1119" spans="1:6" x14ac:dyDescent="0.25">
      <c r="A1119" s="34" t="s">
        <v>9</v>
      </c>
      <c r="B1119" s="1" t="s">
        <v>45</v>
      </c>
      <c r="C1119" s="1">
        <v>2017</v>
      </c>
      <c r="D1119" s="1" t="s">
        <v>0</v>
      </c>
      <c r="E1119" s="1" t="s">
        <v>5</v>
      </c>
      <c r="F1119" s="35">
        <v>2364</v>
      </c>
    </row>
    <row r="1120" spans="1:6" x14ac:dyDescent="0.25">
      <c r="A1120" s="34" t="s">
        <v>9</v>
      </c>
      <c r="B1120" s="1" t="s">
        <v>46</v>
      </c>
      <c r="C1120" s="1">
        <v>2017</v>
      </c>
      <c r="D1120" s="1" t="s">
        <v>0</v>
      </c>
      <c r="E1120" s="1" t="s">
        <v>5</v>
      </c>
      <c r="F1120" s="35">
        <v>96</v>
      </c>
    </row>
    <row r="1121" spans="1:6" x14ac:dyDescent="0.25">
      <c r="A1121" s="34" t="s">
        <v>9</v>
      </c>
      <c r="B1121" s="1" t="s">
        <v>47</v>
      </c>
      <c r="C1121" s="1">
        <v>2017</v>
      </c>
      <c r="D1121" s="1" t="s">
        <v>0</v>
      </c>
      <c r="E1121" s="1" t="s">
        <v>5</v>
      </c>
      <c r="F1121" s="35">
        <v>95</v>
      </c>
    </row>
    <row r="1122" spans="1:6" x14ac:dyDescent="0.25">
      <c r="A1122" s="34" t="s">
        <v>9</v>
      </c>
      <c r="B1122" s="1" t="s">
        <v>48</v>
      </c>
      <c r="C1122" s="1">
        <v>2017</v>
      </c>
      <c r="D1122" s="1" t="s">
        <v>0</v>
      </c>
      <c r="E1122" s="1" t="s">
        <v>5</v>
      </c>
      <c r="F1122" s="35">
        <v>2929</v>
      </c>
    </row>
    <row r="1123" spans="1:6" x14ac:dyDescent="0.25">
      <c r="A1123" s="34" t="s">
        <v>9</v>
      </c>
      <c r="B1123" s="1" t="s">
        <v>49</v>
      </c>
      <c r="C1123" s="1">
        <v>2017</v>
      </c>
      <c r="D1123" s="1" t="s">
        <v>0</v>
      </c>
      <c r="E1123" s="1" t="s">
        <v>5</v>
      </c>
      <c r="F1123" s="35">
        <v>6090</v>
      </c>
    </row>
    <row r="1124" spans="1:6" x14ac:dyDescent="0.25">
      <c r="A1124" s="34" t="s">
        <v>9</v>
      </c>
      <c r="B1124" s="1" t="s">
        <v>50</v>
      </c>
      <c r="C1124" s="1">
        <v>2017</v>
      </c>
      <c r="D1124" s="1" t="s">
        <v>0</v>
      </c>
      <c r="E1124" s="1" t="s">
        <v>5</v>
      </c>
      <c r="F1124" s="35">
        <v>2920</v>
      </c>
    </row>
    <row r="1125" spans="1:6" x14ac:dyDescent="0.25">
      <c r="A1125" s="34" t="s">
        <v>9</v>
      </c>
      <c r="B1125" s="1" t="s">
        <v>51</v>
      </c>
      <c r="C1125" s="1">
        <v>2017</v>
      </c>
      <c r="D1125" s="1" t="s">
        <v>0</v>
      </c>
      <c r="E1125" s="1" t="s">
        <v>5</v>
      </c>
      <c r="F1125" s="35">
        <v>724</v>
      </c>
    </row>
    <row r="1126" spans="1:6" x14ac:dyDescent="0.25">
      <c r="A1126" s="34" t="s">
        <v>9</v>
      </c>
      <c r="B1126" s="1" t="s">
        <v>34</v>
      </c>
      <c r="C1126" s="1">
        <v>2017</v>
      </c>
      <c r="D1126" s="1" t="s">
        <v>0</v>
      </c>
      <c r="E1126" s="1" t="s">
        <v>5</v>
      </c>
      <c r="F1126" s="35">
        <v>293</v>
      </c>
    </row>
    <row r="1127" spans="1:6" x14ac:dyDescent="0.25">
      <c r="A1127" s="34" t="s">
        <v>9</v>
      </c>
      <c r="B1127" s="1" t="s">
        <v>52</v>
      </c>
      <c r="C1127" s="1">
        <v>2017</v>
      </c>
      <c r="D1127" s="1" t="s">
        <v>0</v>
      </c>
      <c r="E1127" s="1" t="s">
        <v>5</v>
      </c>
      <c r="F1127" s="35">
        <v>20</v>
      </c>
    </row>
    <row r="1128" spans="1:6" x14ac:dyDescent="0.25">
      <c r="A1128" s="34" t="s">
        <v>9</v>
      </c>
      <c r="B1128" s="1" t="s">
        <v>53</v>
      </c>
      <c r="C1128" s="1">
        <v>2017</v>
      </c>
      <c r="D1128" s="1" t="s">
        <v>0</v>
      </c>
      <c r="E1128" s="1" t="s">
        <v>5</v>
      </c>
      <c r="F1128" s="35">
        <v>1557</v>
      </c>
    </row>
    <row r="1129" spans="1:6" x14ac:dyDescent="0.25">
      <c r="A1129" s="34" t="s">
        <v>9</v>
      </c>
      <c r="B1129" s="1" t="s">
        <v>54</v>
      </c>
      <c r="C1129" s="1">
        <v>2017</v>
      </c>
      <c r="D1129" s="1" t="s">
        <v>0</v>
      </c>
      <c r="E1129" s="1" t="s">
        <v>5</v>
      </c>
      <c r="F1129" s="35">
        <v>580</v>
      </c>
    </row>
    <row r="1130" spans="1:6" x14ac:dyDescent="0.25">
      <c r="A1130" s="34" t="s">
        <v>9</v>
      </c>
      <c r="B1130" s="1" t="s">
        <v>55</v>
      </c>
      <c r="C1130" s="1">
        <v>2017</v>
      </c>
      <c r="D1130" s="1" t="s">
        <v>0</v>
      </c>
      <c r="E1130" s="1" t="s">
        <v>5</v>
      </c>
      <c r="F1130" s="35">
        <v>1581</v>
      </c>
    </row>
    <row r="1131" spans="1:6" x14ac:dyDescent="0.25">
      <c r="A1131" s="34" t="s">
        <v>9</v>
      </c>
      <c r="B1131" s="1" t="s">
        <v>56</v>
      </c>
      <c r="C1131" s="1">
        <v>2017</v>
      </c>
      <c r="D1131" s="1" t="s">
        <v>0</v>
      </c>
      <c r="E1131" s="1" t="s">
        <v>5</v>
      </c>
      <c r="F1131" s="35">
        <v>2680</v>
      </c>
    </row>
    <row r="1132" spans="1:6" x14ac:dyDescent="0.25">
      <c r="A1132" s="34" t="s">
        <v>9</v>
      </c>
      <c r="B1132" s="1" t="s">
        <v>57</v>
      </c>
      <c r="C1132" s="1">
        <v>2017</v>
      </c>
      <c r="D1132" s="1" t="s">
        <v>0</v>
      </c>
      <c r="E1132" s="1" t="s">
        <v>5</v>
      </c>
      <c r="F1132" s="35">
        <v>1557</v>
      </c>
    </row>
    <row r="1133" spans="1:6" x14ac:dyDescent="0.25">
      <c r="A1133" s="34" t="s">
        <v>9</v>
      </c>
      <c r="B1133" s="1" t="s">
        <v>58</v>
      </c>
      <c r="C1133" s="1">
        <v>2017</v>
      </c>
      <c r="D1133" s="1" t="s">
        <v>0</v>
      </c>
      <c r="E1133" s="1" t="s">
        <v>5</v>
      </c>
      <c r="F1133" s="35">
        <v>5227</v>
      </c>
    </row>
    <row r="1134" spans="1:6" x14ac:dyDescent="0.25">
      <c r="A1134" s="34" t="s">
        <v>9</v>
      </c>
      <c r="B1134" s="1" t="s">
        <v>59</v>
      </c>
      <c r="C1134" s="1">
        <v>2017</v>
      </c>
      <c r="D1134" s="1" t="s">
        <v>0</v>
      </c>
      <c r="E1134" s="1" t="s">
        <v>5</v>
      </c>
      <c r="F1134" s="35">
        <v>6244</v>
      </c>
    </row>
    <row r="1135" spans="1:6" x14ac:dyDescent="0.25">
      <c r="A1135" s="34" t="s">
        <v>9</v>
      </c>
      <c r="B1135" s="1" t="s">
        <v>60</v>
      </c>
      <c r="C1135" s="1">
        <v>2017</v>
      </c>
      <c r="D1135" s="1" t="s">
        <v>0</v>
      </c>
      <c r="E1135" s="1" t="s">
        <v>5</v>
      </c>
      <c r="F1135" s="35">
        <v>6500</v>
      </c>
    </row>
    <row r="1136" spans="1:6" x14ac:dyDescent="0.25">
      <c r="A1136" s="34" t="s">
        <v>9</v>
      </c>
      <c r="B1136" s="1" t="s">
        <v>61</v>
      </c>
      <c r="C1136" s="1">
        <v>2017</v>
      </c>
      <c r="D1136" s="1" t="s">
        <v>0</v>
      </c>
      <c r="E1136" s="1" t="s">
        <v>5</v>
      </c>
      <c r="F1136" s="35">
        <v>939</v>
      </c>
    </row>
    <row r="1137" spans="1:6" x14ac:dyDescent="0.25">
      <c r="A1137" s="34" t="s">
        <v>9</v>
      </c>
      <c r="B1137" s="1" t="s">
        <v>35</v>
      </c>
      <c r="C1137" s="1">
        <v>2017</v>
      </c>
      <c r="D1137" s="1" t="s">
        <v>0</v>
      </c>
      <c r="E1137" s="1" t="s">
        <v>5</v>
      </c>
      <c r="F1137" s="35">
        <v>1833</v>
      </c>
    </row>
    <row r="1138" spans="1:6" x14ac:dyDescent="0.25">
      <c r="A1138" s="34" t="s">
        <v>9</v>
      </c>
      <c r="B1138" s="1" t="s">
        <v>62</v>
      </c>
      <c r="C1138" s="1">
        <v>2017</v>
      </c>
      <c r="D1138" s="1" t="s">
        <v>0</v>
      </c>
      <c r="E1138" s="1" t="s">
        <v>5</v>
      </c>
      <c r="F1138" s="35">
        <v>2999</v>
      </c>
    </row>
    <row r="1139" spans="1:6" x14ac:dyDescent="0.25">
      <c r="A1139" s="34" t="s">
        <v>9</v>
      </c>
      <c r="B1139" s="1" t="s">
        <v>63</v>
      </c>
      <c r="C1139" s="1">
        <v>2017</v>
      </c>
      <c r="D1139" s="1" t="s">
        <v>0</v>
      </c>
      <c r="E1139" s="1" t="s">
        <v>5</v>
      </c>
      <c r="F1139" s="35">
        <v>5455</v>
      </c>
    </row>
    <row r="1140" spans="1:6" x14ac:dyDescent="0.25">
      <c r="A1140" s="34" t="s">
        <v>9</v>
      </c>
      <c r="B1140" s="1" t="s">
        <v>64</v>
      </c>
      <c r="C1140" s="1">
        <v>2017</v>
      </c>
      <c r="D1140" s="1" t="s">
        <v>0</v>
      </c>
      <c r="E1140" s="1" t="s">
        <v>5</v>
      </c>
      <c r="F1140" s="35">
        <v>2848</v>
      </c>
    </row>
    <row r="1141" spans="1:6" x14ac:dyDescent="0.25">
      <c r="A1141" s="34" t="s">
        <v>9</v>
      </c>
      <c r="B1141" s="1" t="s">
        <v>65</v>
      </c>
      <c r="C1141" s="1">
        <v>2017</v>
      </c>
      <c r="D1141" s="1" t="s">
        <v>0</v>
      </c>
      <c r="E1141" s="1" t="s">
        <v>5</v>
      </c>
      <c r="F1141" s="35">
        <v>6930</v>
      </c>
    </row>
    <row r="1142" spans="1:6" x14ac:dyDescent="0.25">
      <c r="A1142" s="34" t="s">
        <v>9</v>
      </c>
      <c r="B1142" s="1" t="s">
        <v>36</v>
      </c>
      <c r="C1142" s="1">
        <v>2017</v>
      </c>
      <c r="D1142" s="1" t="s">
        <v>0</v>
      </c>
      <c r="E1142" s="1" t="s">
        <v>5</v>
      </c>
      <c r="F1142" s="35">
        <v>29</v>
      </c>
    </row>
    <row r="1143" spans="1:6" x14ac:dyDescent="0.25">
      <c r="A1143" s="34" t="s">
        <v>9</v>
      </c>
      <c r="B1143" s="1" t="s">
        <v>37</v>
      </c>
      <c r="C1143" s="1">
        <v>2017</v>
      </c>
      <c r="D1143" s="1" t="s">
        <v>0</v>
      </c>
      <c r="E1143" s="1" t="s">
        <v>5</v>
      </c>
      <c r="F1143" s="35">
        <v>161</v>
      </c>
    </row>
    <row r="1144" spans="1:6" x14ac:dyDescent="0.25">
      <c r="A1144" s="34" t="s">
        <v>9</v>
      </c>
      <c r="B1144" s="1" t="s">
        <v>38</v>
      </c>
      <c r="C1144" s="1">
        <v>2017</v>
      </c>
      <c r="D1144" s="1" t="s">
        <v>0</v>
      </c>
      <c r="E1144" s="1" t="s">
        <v>5</v>
      </c>
      <c r="F1144" s="35">
        <v>2723</v>
      </c>
    </row>
    <row r="1145" spans="1:6" x14ac:dyDescent="0.25">
      <c r="A1145" s="34" t="s">
        <v>9</v>
      </c>
      <c r="B1145" s="1" t="s">
        <v>39</v>
      </c>
      <c r="C1145" s="1">
        <v>2017</v>
      </c>
      <c r="D1145" s="1" t="s">
        <v>0</v>
      </c>
      <c r="E1145" s="1" t="s">
        <v>5</v>
      </c>
      <c r="F1145" s="35">
        <v>72</v>
      </c>
    </row>
    <row r="1146" spans="1:6" x14ac:dyDescent="0.25">
      <c r="A1146" s="34" t="s">
        <v>9</v>
      </c>
      <c r="B1146" s="1" t="s">
        <v>40</v>
      </c>
      <c r="C1146" s="1">
        <v>2017</v>
      </c>
      <c r="D1146" s="1" t="s">
        <v>0</v>
      </c>
      <c r="E1146" s="1" t="s">
        <v>5</v>
      </c>
      <c r="F1146" s="35">
        <v>252</v>
      </c>
    </row>
    <row r="1147" spans="1:6" x14ac:dyDescent="0.25">
      <c r="A1147" s="34" t="s">
        <v>9</v>
      </c>
      <c r="B1147" s="1" t="s">
        <v>41</v>
      </c>
      <c r="C1147" s="1">
        <v>2017</v>
      </c>
      <c r="D1147" s="1" t="s">
        <v>0</v>
      </c>
      <c r="E1147" s="1" t="s">
        <v>5</v>
      </c>
      <c r="F1147" s="35">
        <v>428</v>
      </c>
    </row>
    <row r="1148" spans="1:6" x14ac:dyDescent="0.25">
      <c r="A1148" s="34" t="s">
        <v>10</v>
      </c>
      <c r="B1148" s="1" t="s">
        <v>66</v>
      </c>
      <c r="C1148" s="1">
        <v>2017</v>
      </c>
      <c r="D1148" s="1" t="s">
        <v>0</v>
      </c>
      <c r="E1148" s="1" t="s">
        <v>5</v>
      </c>
      <c r="F1148" s="35">
        <v>1812</v>
      </c>
    </row>
    <row r="1149" spans="1:6" x14ac:dyDescent="0.25">
      <c r="A1149" s="34" t="s">
        <v>10</v>
      </c>
      <c r="B1149" s="1" t="s">
        <v>67</v>
      </c>
      <c r="C1149" s="1">
        <v>2017</v>
      </c>
      <c r="D1149" s="1" t="s">
        <v>0</v>
      </c>
      <c r="E1149" s="1" t="s">
        <v>5</v>
      </c>
      <c r="F1149" s="35">
        <v>121</v>
      </c>
    </row>
    <row r="1150" spans="1:6" x14ac:dyDescent="0.25">
      <c r="A1150" s="34" t="s">
        <v>10</v>
      </c>
      <c r="B1150" s="1" t="s">
        <v>68</v>
      </c>
      <c r="C1150" s="1">
        <v>2017</v>
      </c>
      <c r="D1150" s="1" t="s">
        <v>0</v>
      </c>
      <c r="E1150" s="1" t="s">
        <v>5</v>
      </c>
      <c r="F1150" s="35">
        <v>88</v>
      </c>
    </row>
    <row r="1151" spans="1:6" x14ac:dyDescent="0.25">
      <c r="A1151" s="34" t="s">
        <v>10</v>
      </c>
      <c r="B1151" s="1" t="s">
        <v>69</v>
      </c>
      <c r="C1151" s="1">
        <v>2017</v>
      </c>
      <c r="D1151" s="1" t="s">
        <v>0</v>
      </c>
      <c r="E1151" s="1" t="s">
        <v>5</v>
      </c>
      <c r="F1151" s="35">
        <v>21</v>
      </c>
    </row>
    <row r="1152" spans="1:6" x14ac:dyDescent="0.25">
      <c r="A1152" s="34" t="s">
        <v>10</v>
      </c>
      <c r="B1152" s="1" t="s">
        <v>70</v>
      </c>
      <c r="C1152" s="1">
        <v>2017</v>
      </c>
      <c r="D1152" s="1" t="s">
        <v>0</v>
      </c>
      <c r="E1152" s="1" t="s">
        <v>5</v>
      </c>
      <c r="F1152" s="35">
        <v>301</v>
      </c>
    </row>
    <row r="1153" spans="1:6" x14ac:dyDescent="0.25">
      <c r="A1153" s="34" t="s">
        <v>10</v>
      </c>
      <c r="B1153" s="1" t="s">
        <v>71</v>
      </c>
      <c r="C1153" s="1">
        <v>2017</v>
      </c>
      <c r="D1153" s="1" t="s">
        <v>0</v>
      </c>
      <c r="E1153" s="1" t="s">
        <v>5</v>
      </c>
      <c r="F1153" s="35">
        <v>31</v>
      </c>
    </row>
    <row r="1154" spans="1:6" x14ac:dyDescent="0.25">
      <c r="A1154" s="34" t="s">
        <v>10</v>
      </c>
      <c r="B1154" s="1" t="s">
        <v>72</v>
      </c>
      <c r="C1154" s="1">
        <v>2017</v>
      </c>
      <c r="D1154" s="1" t="s">
        <v>0</v>
      </c>
      <c r="E1154" s="1" t="s">
        <v>5</v>
      </c>
      <c r="F1154" s="35">
        <v>4655</v>
      </c>
    </row>
    <row r="1155" spans="1:6" x14ac:dyDescent="0.25">
      <c r="A1155" s="34" t="s">
        <v>10</v>
      </c>
      <c r="B1155" s="1" t="s">
        <v>73</v>
      </c>
      <c r="C1155" s="1">
        <v>2017</v>
      </c>
      <c r="D1155" s="1" t="s">
        <v>0</v>
      </c>
      <c r="E1155" s="1" t="s">
        <v>5</v>
      </c>
      <c r="F1155" s="35">
        <v>187</v>
      </c>
    </row>
    <row r="1156" spans="1:6" x14ac:dyDescent="0.25">
      <c r="A1156" s="34" t="s">
        <v>11</v>
      </c>
      <c r="B1156" s="1" t="s">
        <v>74</v>
      </c>
      <c r="C1156" s="1">
        <v>2017</v>
      </c>
      <c r="D1156" s="1" t="s">
        <v>0</v>
      </c>
      <c r="E1156" s="1" t="s">
        <v>5</v>
      </c>
      <c r="F1156" s="35">
        <v>91</v>
      </c>
    </row>
    <row r="1157" spans="1:6" x14ac:dyDescent="0.25">
      <c r="A1157" s="34" t="s">
        <v>11</v>
      </c>
      <c r="B1157" s="1" t="s">
        <v>83</v>
      </c>
      <c r="C1157" s="1">
        <v>2017</v>
      </c>
      <c r="D1157" s="1" t="s">
        <v>0</v>
      </c>
      <c r="E1157" s="1" t="s">
        <v>5</v>
      </c>
      <c r="F1157" s="35">
        <v>468</v>
      </c>
    </row>
    <row r="1158" spans="1:6" x14ac:dyDescent="0.25">
      <c r="A1158" s="34" t="s">
        <v>11</v>
      </c>
      <c r="B1158" s="1" t="s">
        <v>84</v>
      </c>
      <c r="C1158" s="1">
        <v>2017</v>
      </c>
      <c r="D1158" s="1" t="s">
        <v>0</v>
      </c>
      <c r="E1158" s="1" t="s">
        <v>5</v>
      </c>
      <c r="F1158" s="35">
        <v>286</v>
      </c>
    </row>
    <row r="1159" spans="1:6" x14ac:dyDescent="0.25">
      <c r="A1159" s="34" t="s">
        <v>11</v>
      </c>
      <c r="B1159" s="1" t="s">
        <v>85</v>
      </c>
      <c r="C1159" s="1">
        <v>2017</v>
      </c>
      <c r="D1159" s="1" t="s">
        <v>0</v>
      </c>
      <c r="E1159" s="1" t="s">
        <v>5</v>
      </c>
      <c r="F1159" s="35">
        <v>183</v>
      </c>
    </row>
    <row r="1160" spans="1:6" x14ac:dyDescent="0.25">
      <c r="A1160" s="34" t="s">
        <v>11</v>
      </c>
      <c r="B1160" s="1" t="s">
        <v>86</v>
      </c>
      <c r="C1160" s="1">
        <v>2017</v>
      </c>
      <c r="D1160" s="1" t="s">
        <v>0</v>
      </c>
      <c r="E1160" s="1" t="s">
        <v>5</v>
      </c>
      <c r="F1160" s="35">
        <v>15</v>
      </c>
    </row>
    <row r="1161" spans="1:6" x14ac:dyDescent="0.25">
      <c r="A1161" s="34" t="s">
        <v>11</v>
      </c>
      <c r="B1161" s="1" t="s">
        <v>87</v>
      </c>
      <c r="C1161" s="1">
        <v>2017</v>
      </c>
      <c r="D1161" s="1" t="s">
        <v>0</v>
      </c>
      <c r="E1161" s="1" t="s">
        <v>5</v>
      </c>
      <c r="F1161" s="35">
        <v>118</v>
      </c>
    </row>
    <row r="1162" spans="1:6" x14ac:dyDescent="0.25">
      <c r="A1162" s="34" t="s">
        <v>11</v>
      </c>
      <c r="B1162" s="1" t="s">
        <v>75</v>
      </c>
      <c r="C1162" s="1">
        <v>2017</v>
      </c>
      <c r="D1162" s="1" t="s">
        <v>0</v>
      </c>
      <c r="E1162" s="1" t="s">
        <v>5</v>
      </c>
      <c r="F1162" s="35">
        <v>212</v>
      </c>
    </row>
    <row r="1163" spans="1:6" x14ac:dyDescent="0.25">
      <c r="A1163" s="34" t="s">
        <v>11</v>
      </c>
      <c r="B1163" s="1" t="s">
        <v>76</v>
      </c>
      <c r="C1163" s="1">
        <v>2017</v>
      </c>
      <c r="D1163" s="1" t="s">
        <v>0</v>
      </c>
      <c r="E1163" s="1" t="s">
        <v>5</v>
      </c>
      <c r="F1163" s="35">
        <v>5923</v>
      </c>
    </row>
    <row r="1164" spans="1:6" x14ac:dyDescent="0.25">
      <c r="A1164" s="34" t="s">
        <v>11</v>
      </c>
      <c r="B1164" s="1" t="s">
        <v>77</v>
      </c>
      <c r="C1164" s="1">
        <v>2017</v>
      </c>
      <c r="D1164" s="1" t="s">
        <v>0</v>
      </c>
      <c r="E1164" s="1" t="s">
        <v>5</v>
      </c>
      <c r="F1164" s="35">
        <v>512</v>
      </c>
    </row>
    <row r="1165" spans="1:6" x14ac:dyDescent="0.25">
      <c r="A1165" s="34" t="s">
        <v>11</v>
      </c>
      <c r="B1165" s="1" t="s">
        <v>78</v>
      </c>
      <c r="C1165" s="1">
        <v>2017</v>
      </c>
      <c r="D1165" s="1" t="s">
        <v>0</v>
      </c>
      <c r="E1165" s="1" t="s">
        <v>5</v>
      </c>
      <c r="F1165" s="35">
        <v>13</v>
      </c>
    </row>
    <row r="1166" spans="1:6" x14ac:dyDescent="0.25">
      <c r="A1166" s="34" t="s">
        <v>11</v>
      </c>
      <c r="B1166" s="1" t="s">
        <v>79</v>
      </c>
      <c r="C1166" s="1">
        <v>2017</v>
      </c>
      <c r="D1166" s="1" t="s">
        <v>0</v>
      </c>
      <c r="E1166" s="1" t="s">
        <v>5</v>
      </c>
      <c r="F1166" s="35">
        <v>722</v>
      </c>
    </row>
    <row r="1167" spans="1:6" x14ac:dyDescent="0.25">
      <c r="A1167" s="34" t="s">
        <v>11</v>
      </c>
      <c r="B1167" s="1" t="s">
        <v>80</v>
      </c>
      <c r="C1167" s="1">
        <v>2017</v>
      </c>
      <c r="D1167" s="1" t="s">
        <v>0</v>
      </c>
      <c r="E1167" s="1" t="s">
        <v>5</v>
      </c>
      <c r="F1167" s="35">
        <v>168</v>
      </c>
    </row>
    <row r="1168" spans="1:6" x14ac:dyDescent="0.25">
      <c r="A1168" s="34" t="s">
        <v>11</v>
      </c>
      <c r="B1168" s="1" t="s">
        <v>81</v>
      </c>
      <c r="C1168" s="1">
        <v>2017</v>
      </c>
      <c r="D1168" s="1" t="s">
        <v>0</v>
      </c>
      <c r="E1168" s="1" t="s">
        <v>5</v>
      </c>
      <c r="F1168" s="35">
        <v>63</v>
      </c>
    </row>
    <row r="1169" spans="1:6" x14ac:dyDescent="0.25">
      <c r="A1169" s="34" t="s">
        <v>11</v>
      </c>
      <c r="B1169" s="1" t="s">
        <v>82</v>
      </c>
      <c r="C1169" s="1">
        <v>2017</v>
      </c>
      <c r="D1169" s="1" t="s">
        <v>0</v>
      </c>
      <c r="E1169" s="1" t="s">
        <v>5</v>
      </c>
      <c r="F1169" s="35">
        <v>6026</v>
      </c>
    </row>
    <row r="1170" spans="1:6" x14ac:dyDescent="0.25">
      <c r="A1170" s="34" t="s">
        <v>12</v>
      </c>
      <c r="B1170" s="1" t="s">
        <v>88</v>
      </c>
      <c r="C1170" s="1">
        <v>2017</v>
      </c>
      <c r="D1170" s="1" t="s">
        <v>0</v>
      </c>
      <c r="E1170" s="1" t="s">
        <v>5</v>
      </c>
      <c r="F1170" s="35">
        <v>90</v>
      </c>
    </row>
    <row r="1171" spans="1:6" x14ac:dyDescent="0.25">
      <c r="A1171" s="34" t="s">
        <v>12</v>
      </c>
      <c r="B1171" s="1" t="s">
        <v>89</v>
      </c>
      <c r="C1171" s="1">
        <v>2017</v>
      </c>
      <c r="D1171" s="1" t="s">
        <v>0</v>
      </c>
      <c r="E1171" s="1" t="s">
        <v>5</v>
      </c>
      <c r="F1171" s="35">
        <v>574</v>
      </c>
    </row>
    <row r="1172" spans="1:6" x14ac:dyDescent="0.25">
      <c r="A1172" s="34" t="s">
        <v>12</v>
      </c>
      <c r="B1172" s="1" t="s">
        <v>90</v>
      </c>
      <c r="C1172" s="1">
        <v>2017</v>
      </c>
      <c r="D1172" s="1" t="s">
        <v>0</v>
      </c>
      <c r="E1172" s="1" t="s">
        <v>5</v>
      </c>
      <c r="F1172" s="35">
        <v>260</v>
      </c>
    </row>
    <row r="1173" spans="1:6" x14ac:dyDescent="0.25">
      <c r="A1173" s="34" t="s">
        <v>12</v>
      </c>
      <c r="B1173" s="1" t="s">
        <v>91</v>
      </c>
      <c r="C1173" s="1">
        <v>2017</v>
      </c>
      <c r="D1173" s="1" t="s">
        <v>0</v>
      </c>
      <c r="E1173" s="1" t="s">
        <v>5</v>
      </c>
      <c r="F1173" s="35">
        <v>126</v>
      </c>
    </row>
    <row r="1174" spans="1:6" x14ac:dyDescent="0.25">
      <c r="A1174" s="34" t="s">
        <v>12</v>
      </c>
      <c r="B1174" s="1" t="s">
        <v>92</v>
      </c>
      <c r="C1174" s="1">
        <v>2017</v>
      </c>
      <c r="D1174" s="1" t="s">
        <v>0</v>
      </c>
      <c r="E1174" s="1" t="s">
        <v>5</v>
      </c>
      <c r="F1174" s="35">
        <v>1479</v>
      </c>
    </row>
    <row r="1175" spans="1:6" x14ac:dyDescent="0.25">
      <c r="A1175" s="34" t="s">
        <v>12</v>
      </c>
      <c r="B1175" s="1" t="s">
        <v>93</v>
      </c>
      <c r="C1175" s="1">
        <v>2017</v>
      </c>
      <c r="D1175" s="1" t="s">
        <v>0</v>
      </c>
      <c r="E1175" s="1" t="s">
        <v>5</v>
      </c>
      <c r="F1175" s="35">
        <v>49</v>
      </c>
    </row>
    <row r="1176" spans="1:6" x14ac:dyDescent="0.25">
      <c r="A1176" s="34" t="s">
        <v>12</v>
      </c>
      <c r="B1176" s="1" t="s">
        <v>94</v>
      </c>
      <c r="C1176" s="1">
        <v>2017</v>
      </c>
      <c r="D1176" s="1" t="s">
        <v>0</v>
      </c>
      <c r="E1176" s="1" t="s">
        <v>5</v>
      </c>
      <c r="F1176" s="35">
        <v>198</v>
      </c>
    </row>
    <row r="1177" spans="1:6" x14ac:dyDescent="0.25">
      <c r="A1177" s="34" t="s">
        <v>12</v>
      </c>
      <c r="B1177" s="1" t="s">
        <v>95</v>
      </c>
      <c r="C1177" s="1">
        <v>2017</v>
      </c>
      <c r="D1177" s="1" t="s">
        <v>0</v>
      </c>
      <c r="E1177" s="1" t="s">
        <v>5</v>
      </c>
      <c r="F1177" s="35">
        <v>777</v>
      </c>
    </row>
    <row r="1178" spans="1:6" x14ac:dyDescent="0.25">
      <c r="A1178" s="34" t="s">
        <v>13</v>
      </c>
      <c r="B1178" s="1" t="s">
        <v>96</v>
      </c>
      <c r="C1178" s="1">
        <v>2017</v>
      </c>
      <c r="D1178" s="1" t="s">
        <v>0</v>
      </c>
      <c r="E1178" s="1" t="s">
        <v>5</v>
      </c>
      <c r="F1178" s="35">
        <v>29</v>
      </c>
    </row>
    <row r="1179" spans="1:6" x14ac:dyDescent="0.25">
      <c r="A1179" s="34" t="s">
        <v>13</v>
      </c>
      <c r="B1179" s="1" t="s">
        <v>105</v>
      </c>
      <c r="C1179" s="1">
        <v>2017</v>
      </c>
      <c r="D1179" s="1" t="s">
        <v>0</v>
      </c>
      <c r="E1179" s="1" t="s">
        <v>5</v>
      </c>
      <c r="F1179" s="35">
        <v>28</v>
      </c>
    </row>
    <row r="1180" spans="1:6" x14ac:dyDescent="0.25">
      <c r="A1180" s="34" t="s">
        <v>13</v>
      </c>
      <c r="B1180" s="1" t="s">
        <v>106</v>
      </c>
      <c r="C1180" s="1">
        <v>2017</v>
      </c>
      <c r="D1180" s="1" t="s">
        <v>0</v>
      </c>
      <c r="E1180" s="1" t="s">
        <v>5</v>
      </c>
      <c r="F1180" s="35">
        <v>84</v>
      </c>
    </row>
    <row r="1181" spans="1:6" x14ac:dyDescent="0.25">
      <c r="A1181" s="34" t="s">
        <v>13</v>
      </c>
      <c r="B1181" s="1" t="s">
        <v>97</v>
      </c>
      <c r="C1181" s="1">
        <v>2017</v>
      </c>
      <c r="D1181" s="1" t="s">
        <v>0</v>
      </c>
      <c r="E1181" s="1" t="s">
        <v>5</v>
      </c>
      <c r="F1181" s="35">
        <v>366</v>
      </c>
    </row>
    <row r="1182" spans="1:6" x14ac:dyDescent="0.25">
      <c r="A1182" s="34" t="s">
        <v>13</v>
      </c>
      <c r="B1182" s="1" t="s">
        <v>98</v>
      </c>
      <c r="C1182" s="1">
        <v>2017</v>
      </c>
      <c r="D1182" s="1" t="s">
        <v>0</v>
      </c>
      <c r="E1182" s="1" t="s">
        <v>5</v>
      </c>
      <c r="F1182" s="35">
        <v>108</v>
      </c>
    </row>
    <row r="1183" spans="1:6" x14ac:dyDescent="0.25">
      <c r="A1183" s="34" t="s">
        <v>13</v>
      </c>
      <c r="B1183" s="1" t="s">
        <v>99</v>
      </c>
      <c r="C1183" s="1">
        <v>2017</v>
      </c>
      <c r="D1183" s="1" t="s">
        <v>0</v>
      </c>
      <c r="E1183" s="1" t="s">
        <v>5</v>
      </c>
      <c r="F1183" s="35">
        <v>54</v>
      </c>
    </row>
    <row r="1184" spans="1:6" x14ac:dyDescent="0.25">
      <c r="A1184" s="34" t="s">
        <v>13</v>
      </c>
      <c r="B1184" s="1" t="s">
        <v>100</v>
      </c>
      <c r="C1184" s="1">
        <v>2017</v>
      </c>
      <c r="D1184" s="1" t="s">
        <v>0</v>
      </c>
      <c r="E1184" s="1" t="s">
        <v>5</v>
      </c>
      <c r="F1184" s="35">
        <v>35</v>
      </c>
    </row>
    <row r="1185" spans="1:6" x14ac:dyDescent="0.25">
      <c r="A1185" s="34" t="s">
        <v>13</v>
      </c>
      <c r="B1185" s="1" t="s">
        <v>101</v>
      </c>
      <c r="C1185" s="1">
        <v>2017</v>
      </c>
      <c r="D1185" s="1" t="s">
        <v>0</v>
      </c>
      <c r="E1185" s="1" t="s">
        <v>5</v>
      </c>
      <c r="F1185" s="35">
        <v>7</v>
      </c>
    </row>
    <row r="1186" spans="1:6" x14ac:dyDescent="0.25">
      <c r="A1186" s="34" t="s">
        <v>13</v>
      </c>
      <c r="B1186" s="1" t="s">
        <v>102</v>
      </c>
      <c r="C1186" s="1">
        <v>2017</v>
      </c>
      <c r="D1186" s="1" t="s">
        <v>0</v>
      </c>
      <c r="E1186" s="1" t="s">
        <v>5</v>
      </c>
      <c r="F1186" s="35">
        <v>51</v>
      </c>
    </row>
    <row r="1187" spans="1:6" x14ac:dyDescent="0.25">
      <c r="A1187" s="34" t="s">
        <v>13</v>
      </c>
      <c r="B1187" s="1" t="s">
        <v>103</v>
      </c>
      <c r="C1187" s="1">
        <v>2017</v>
      </c>
      <c r="D1187" s="1" t="s">
        <v>0</v>
      </c>
      <c r="E1187" s="1" t="s">
        <v>5</v>
      </c>
      <c r="F1187" s="35">
        <v>341</v>
      </c>
    </row>
    <row r="1188" spans="1:6" x14ac:dyDescent="0.25">
      <c r="A1188" s="34" t="s">
        <v>13</v>
      </c>
      <c r="B1188" s="1" t="s">
        <v>104</v>
      </c>
      <c r="C1188" s="1">
        <v>2017</v>
      </c>
      <c r="D1188" s="1" t="s">
        <v>0</v>
      </c>
      <c r="E1188" s="1" t="s">
        <v>5</v>
      </c>
      <c r="F1188" s="35">
        <v>118</v>
      </c>
    </row>
    <row r="1189" spans="1:6" x14ac:dyDescent="0.25">
      <c r="A1189" s="34" t="s">
        <v>14</v>
      </c>
      <c r="B1189" s="1" t="s">
        <v>107</v>
      </c>
      <c r="C1189" s="1">
        <v>2017</v>
      </c>
      <c r="D1189" s="1" t="s">
        <v>0</v>
      </c>
      <c r="E1189" s="1" t="s">
        <v>5</v>
      </c>
      <c r="F1189" s="35">
        <v>464</v>
      </c>
    </row>
    <row r="1190" spans="1:6" x14ac:dyDescent="0.25">
      <c r="A1190" s="34" t="s">
        <v>14</v>
      </c>
      <c r="B1190" s="1" t="s">
        <v>108</v>
      </c>
      <c r="C1190" s="1">
        <v>2017</v>
      </c>
      <c r="D1190" s="1" t="s">
        <v>0</v>
      </c>
      <c r="E1190" s="1" t="s">
        <v>5</v>
      </c>
      <c r="F1190" s="35">
        <v>58</v>
      </c>
    </row>
    <row r="1191" spans="1:6" x14ac:dyDescent="0.25">
      <c r="A1191" s="34" t="s">
        <v>14</v>
      </c>
      <c r="B1191" s="1" t="s">
        <v>109</v>
      </c>
      <c r="C1191" s="1">
        <v>2017</v>
      </c>
      <c r="D1191" s="1" t="s">
        <v>0</v>
      </c>
      <c r="E1191" s="1" t="s">
        <v>5</v>
      </c>
      <c r="F1191" s="35">
        <v>1262</v>
      </c>
    </row>
    <row r="1192" spans="1:6" x14ac:dyDescent="0.25">
      <c r="A1192" s="34" t="s">
        <v>14</v>
      </c>
      <c r="B1192" s="1" t="s">
        <v>110</v>
      </c>
      <c r="C1192" s="1">
        <v>2017</v>
      </c>
      <c r="D1192" s="1" t="s">
        <v>0</v>
      </c>
      <c r="E1192" s="1" t="s">
        <v>5</v>
      </c>
      <c r="F1192" s="35">
        <v>307</v>
      </c>
    </row>
    <row r="1193" spans="1:6" x14ac:dyDescent="0.25">
      <c r="A1193" s="34" t="s">
        <v>14</v>
      </c>
      <c r="B1193" s="1" t="s">
        <v>111</v>
      </c>
      <c r="C1193" s="1">
        <v>2017</v>
      </c>
      <c r="D1193" s="1" t="s">
        <v>0</v>
      </c>
      <c r="E1193" s="1" t="s">
        <v>5</v>
      </c>
      <c r="F1193" s="35">
        <v>1743</v>
      </c>
    </row>
    <row r="1194" spans="1:6" x14ac:dyDescent="0.25">
      <c r="A1194" s="34" t="s">
        <v>14</v>
      </c>
      <c r="B1194" s="1" t="s">
        <v>112</v>
      </c>
      <c r="C1194" s="1">
        <v>2017</v>
      </c>
      <c r="D1194" s="1" t="s">
        <v>0</v>
      </c>
      <c r="E1194" s="1" t="s">
        <v>5</v>
      </c>
      <c r="F1194" s="35">
        <v>1873</v>
      </c>
    </row>
    <row r="1195" spans="1:6" x14ac:dyDescent="0.25">
      <c r="A1195" s="34" t="s">
        <v>15</v>
      </c>
      <c r="B1195" s="1" t="s">
        <v>113</v>
      </c>
      <c r="C1195" s="1">
        <v>2017</v>
      </c>
      <c r="D1195" s="1" t="s">
        <v>0</v>
      </c>
      <c r="E1195" s="1" t="s">
        <v>5</v>
      </c>
      <c r="F1195" s="35">
        <v>412</v>
      </c>
    </row>
    <row r="1196" spans="1:6" x14ac:dyDescent="0.25">
      <c r="A1196" s="34" t="s">
        <v>15</v>
      </c>
      <c r="B1196" s="1" t="s">
        <v>114</v>
      </c>
      <c r="C1196" s="1">
        <v>2017</v>
      </c>
      <c r="D1196" s="1" t="s">
        <v>0</v>
      </c>
      <c r="E1196" s="1" t="s">
        <v>5</v>
      </c>
      <c r="F1196" s="35">
        <v>15</v>
      </c>
    </row>
    <row r="1197" spans="1:6" x14ac:dyDescent="0.25">
      <c r="A1197" s="34" t="s">
        <v>15</v>
      </c>
      <c r="B1197" s="1" t="s">
        <v>115</v>
      </c>
      <c r="C1197" s="1">
        <v>2017</v>
      </c>
      <c r="D1197" s="1" t="s">
        <v>0</v>
      </c>
      <c r="E1197" s="1" t="s">
        <v>5</v>
      </c>
      <c r="F1197" s="35">
        <v>284</v>
      </c>
    </row>
    <row r="1198" spans="1:6" x14ac:dyDescent="0.25">
      <c r="A1198" s="34" t="s">
        <v>6</v>
      </c>
      <c r="B1198" s="1" t="s">
        <v>24</v>
      </c>
      <c r="C1198" s="1">
        <v>2017</v>
      </c>
      <c r="D1198" s="1" t="s">
        <v>0</v>
      </c>
      <c r="E1198" s="1" t="s">
        <v>4</v>
      </c>
      <c r="F1198" s="35">
        <v>109</v>
      </c>
    </row>
    <row r="1199" spans="1:6" x14ac:dyDescent="0.25">
      <c r="A1199" s="34" t="s">
        <v>6</v>
      </c>
      <c r="B1199" s="1" t="s">
        <v>25</v>
      </c>
      <c r="C1199" s="1">
        <v>2017</v>
      </c>
      <c r="D1199" s="1" t="s">
        <v>0</v>
      </c>
      <c r="E1199" s="1" t="s">
        <v>4</v>
      </c>
      <c r="F1199" s="35">
        <v>2154</v>
      </c>
    </row>
    <row r="1200" spans="1:6" x14ac:dyDescent="0.25">
      <c r="A1200" s="34" t="s">
        <v>6</v>
      </c>
      <c r="B1200" s="1" t="s">
        <v>26</v>
      </c>
      <c r="C1200" s="1">
        <v>2017</v>
      </c>
      <c r="D1200" s="1" t="s">
        <v>0</v>
      </c>
      <c r="E1200" s="1" t="s">
        <v>4</v>
      </c>
      <c r="F1200" s="35">
        <v>24</v>
      </c>
    </row>
    <row r="1201" spans="1:6" x14ac:dyDescent="0.25">
      <c r="A1201" s="34" t="s">
        <v>6</v>
      </c>
      <c r="B1201" s="1" t="s">
        <v>27</v>
      </c>
      <c r="C1201" s="1">
        <v>2017</v>
      </c>
      <c r="D1201" s="1" t="s">
        <v>0</v>
      </c>
      <c r="E1201" s="1" t="s">
        <v>4</v>
      </c>
      <c r="F1201" s="35">
        <v>14813</v>
      </c>
    </row>
    <row r="1202" spans="1:6" x14ac:dyDescent="0.25">
      <c r="A1202" s="34" t="s">
        <v>7</v>
      </c>
      <c r="B1202" s="1" t="s">
        <v>28</v>
      </c>
      <c r="C1202" s="1">
        <v>2017</v>
      </c>
      <c r="D1202" s="1" t="s">
        <v>0</v>
      </c>
      <c r="E1202" s="1" t="s">
        <v>4</v>
      </c>
      <c r="F1202" s="35">
        <v>3209</v>
      </c>
    </row>
    <row r="1203" spans="1:6" x14ac:dyDescent="0.25">
      <c r="A1203" s="34" t="s">
        <v>7</v>
      </c>
      <c r="B1203" s="1" t="s">
        <v>29</v>
      </c>
      <c r="C1203" s="1">
        <v>2017</v>
      </c>
      <c r="D1203" s="1" t="s">
        <v>0</v>
      </c>
      <c r="E1203" s="1" t="s">
        <v>4</v>
      </c>
      <c r="F1203" s="35">
        <v>17</v>
      </c>
    </row>
    <row r="1204" spans="1:6" x14ac:dyDescent="0.25">
      <c r="A1204" s="34" t="s">
        <v>7</v>
      </c>
      <c r="B1204" s="1" t="s">
        <v>30</v>
      </c>
      <c r="C1204" s="1">
        <v>2017</v>
      </c>
      <c r="D1204" s="1" t="s">
        <v>0</v>
      </c>
      <c r="E1204" s="1" t="s">
        <v>4</v>
      </c>
      <c r="F1204" s="35">
        <v>32</v>
      </c>
    </row>
    <row r="1205" spans="1:6" x14ac:dyDescent="0.25">
      <c r="A1205" s="34" t="s">
        <v>8</v>
      </c>
      <c r="B1205" s="1" t="s">
        <v>31</v>
      </c>
      <c r="C1205" s="1">
        <v>2017</v>
      </c>
      <c r="D1205" s="1" t="s">
        <v>0</v>
      </c>
      <c r="E1205" s="1" t="s">
        <v>4</v>
      </c>
      <c r="F1205" s="35">
        <v>2345</v>
      </c>
    </row>
    <row r="1206" spans="1:6" x14ac:dyDescent="0.25">
      <c r="A1206" s="34" t="s">
        <v>8</v>
      </c>
      <c r="B1206" s="1" t="s">
        <v>32</v>
      </c>
      <c r="C1206" s="1">
        <v>2017</v>
      </c>
      <c r="D1206" s="1" t="s">
        <v>0</v>
      </c>
      <c r="E1206" s="1" t="s">
        <v>4</v>
      </c>
      <c r="F1206" s="35">
        <v>558</v>
      </c>
    </row>
    <row r="1207" spans="1:6" x14ac:dyDescent="0.25">
      <c r="A1207" s="34" t="s">
        <v>9</v>
      </c>
      <c r="B1207" s="1" t="s">
        <v>33</v>
      </c>
      <c r="C1207" s="1">
        <v>2017</v>
      </c>
      <c r="D1207" s="1" t="s">
        <v>0</v>
      </c>
      <c r="E1207" s="1" t="s">
        <v>4</v>
      </c>
      <c r="F1207" s="35">
        <v>36</v>
      </c>
    </row>
    <row r="1208" spans="1:6" x14ac:dyDescent="0.25">
      <c r="A1208" s="34" t="s">
        <v>9</v>
      </c>
      <c r="B1208" s="1" t="s">
        <v>42</v>
      </c>
      <c r="C1208" s="1">
        <v>2017</v>
      </c>
      <c r="D1208" s="1" t="s">
        <v>0</v>
      </c>
      <c r="E1208" s="1" t="s">
        <v>4</v>
      </c>
      <c r="F1208" s="35">
        <v>24</v>
      </c>
    </row>
    <row r="1209" spans="1:6" x14ac:dyDescent="0.25">
      <c r="A1209" s="34" t="s">
        <v>9</v>
      </c>
      <c r="B1209" s="1" t="s">
        <v>43</v>
      </c>
      <c r="C1209" s="1">
        <v>2017</v>
      </c>
      <c r="D1209" s="1" t="s">
        <v>0</v>
      </c>
      <c r="E1209" s="1" t="s">
        <v>4</v>
      </c>
      <c r="F1209" s="35">
        <v>36</v>
      </c>
    </row>
    <row r="1210" spans="1:6" x14ac:dyDescent="0.25">
      <c r="A1210" s="34" t="s">
        <v>9</v>
      </c>
      <c r="B1210" s="1" t="s">
        <v>44</v>
      </c>
      <c r="C1210" s="1">
        <v>2017</v>
      </c>
      <c r="D1210" s="1" t="s">
        <v>0</v>
      </c>
      <c r="E1210" s="1" t="s">
        <v>4</v>
      </c>
      <c r="F1210" s="35">
        <v>28</v>
      </c>
    </row>
    <row r="1211" spans="1:6" x14ac:dyDescent="0.25">
      <c r="A1211" s="34" t="s">
        <v>9</v>
      </c>
      <c r="B1211" s="1" t="s">
        <v>45</v>
      </c>
      <c r="C1211" s="1">
        <v>2017</v>
      </c>
      <c r="D1211" s="1" t="s">
        <v>0</v>
      </c>
      <c r="E1211" s="1" t="s">
        <v>4</v>
      </c>
      <c r="F1211" s="35">
        <v>1219</v>
      </c>
    </row>
    <row r="1212" spans="1:6" x14ac:dyDescent="0.25">
      <c r="A1212" s="34" t="s">
        <v>9</v>
      </c>
      <c r="B1212" s="1" t="s">
        <v>46</v>
      </c>
      <c r="C1212" s="1">
        <v>2017</v>
      </c>
      <c r="D1212" s="1" t="s">
        <v>0</v>
      </c>
      <c r="E1212" s="1" t="s">
        <v>4</v>
      </c>
      <c r="F1212" s="35">
        <v>22</v>
      </c>
    </row>
    <row r="1213" spans="1:6" x14ac:dyDescent="0.25">
      <c r="A1213" s="34" t="s">
        <v>9</v>
      </c>
      <c r="B1213" s="1" t="s">
        <v>47</v>
      </c>
      <c r="C1213" s="1">
        <v>2017</v>
      </c>
      <c r="D1213" s="1" t="s">
        <v>0</v>
      </c>
      <c r="E1213" s="1" t="s">
        <v>4</v>
      </c>
      <c r="F1213" s="35">
        <v>69</v>
      </c>
    </row>
    <row r="1214" spans="1:6" x14ac:dyDescent="0.25">
      <c r="A1214" s="34" t="s">
        <v>9</v>
      </c>
      <c r="B1214" s="1" t="s">
        <v>48</v>
      </c>
      <c r="C1214" s="1">
        <v>2017</v>
      </c>
      <c r="D1214" s="1" t="s">
        <v>0</v>
      </c>
      <c r="E1214" s="1" t="s">
        <v>4</v>
      </c>
      <c r="F1214" s="35">
        <v>1720</v>
      </c>
    </row>
    <row r="1215" spans="1:6" x14ac:dyDescent="0.25">
      <c r="A1215" s="34" t="s">
        <v>9</v>
      </c>
      <c r="B1215" s="1" t="s">
        <v>49</v>
      </c>
      <c r="C1215" s="1">
        <v>2017</v>
      </c>
      <c r="D1215" s="1" t="s">
        <v>0</v>
      </c>
      <c r="E1215" s="1" t="s">
        <v>4</v>
      </c>
      <c r="F1215" s="35">
        <v>2195</v>
      </c>
    </row>
    <row r="1216" spans="1:6" x14ac:dyDescent="0.25">
      <c r="A1216" s="34" t="s">
        <v>9</v>
      </c>
      <c r="B1216" s="1" t="s">
        <v>50</v>
      </c>
      <c r="C1216" s="1">
        <v>2017</v>
      </c>
      <c r="D1216" s="1" t="s">
        <v>0</v>
      </c>
      <c r="E1216" s="1" t="s">
        <v>4</v>
      </c>
      <c r="F1216" s="35">
        <v>1193</v>
      </c>
    </row>
    <row r="1217" spans="1:6" x14ac:dyDescent="0.25">
      <c r="A1217" s="34" t="s">
        <v>9</v>
      </c>
      <c r="B1217" s="1" t="s">
        <v>51</v>
      </c>
      <c r="C1217" s="1">
        <v>2017</v>
      </c>
      <c r="D1217" s="1" t="s">
        <v>0</v>
      </c>
      <c r="E1217" s="1" t="s">
        <v>4</v>
      </c>
      <c r="F1217" s="35">
        <v>343</v>
      </c>
    </row>
    <row r="1218" spans="1:6" x14ac:dyDescent="0.25">
      <c r="A1218" s="34" t="s">
        <v>9</v>
      </c>
      <c r="B1218" s="1" t="s">
        <v>34</v>
      </c>
      <c r="C1218" s="1">
        <v>2017</v>
      </c>
      <c r="D1218" s="1" t="s">
        <v>0</v>
      </c>
      <c r="E1218" s="1" t="s">
        <v>4</v>
      </c>
      <c r="F1218" s="35">
        <v>97</v>
      </c>
    </row>
    <row r="1219" spans="1:6" x14ac:dyDescent="0.25">
      <c r="A1219" s="34" t="s">
        <v>9</v>
      </c>
      <c r="B1219" s="1" t="s">
        <v>52</v>
      </c>
      <c r="C1219" s="1">
        <v>2017</v>
      </c>
      <c r="D1219" s="1" t="s">
        <v>0</v>
      </c>
      <c r="E1219" s="1" t="s">
        <v>4</v>
      </c>
      <c r="F1219" s="35">
        <v>6</v>
      </c>
    </row>
    <row r="1220" spans="1:6" x14ac:dyDescent="0.25">
      <c r="A1220" s="34" t="s">
        <v>9</v>
      </c>
      <c r="B1220" s="1" t="s">
        <v>53</v>
      </c>
      <c r="C1220" s="1">
        <v>2017</v>
      </c>
      <c r="D1220" s="1" t="s">
        <v>0</v>
      </c>
      <c r="E1220" s="1" t="s">
        <v>4</v>
      </c>
      <c r="F1220" s="35">
        <v>657</v>
      </c>
    </row>
    <row r="1221" spans="1:6" x14ac:dyDescent="0.25">
      <c r="A1221" s="34" t="s">
        <v>9</v>
      </c>
      <c r="B1221" s="1" t="s">
        <v>54</v>
      </c>
      <c r="C1221" s="1">
        <v>2017</v>
      </c>
      <c r="D1221" s="1" t="s">
        <v>0</v>
      </c>
      <c r="E1221" s="1" t="s">
        <v>4</v>
      </c>
      <c r="F1221" s="35">
        <v>241</v>
      </c>
    </row>
    <row r="1222" spans="1:6" x14ac:dyDescent="0.25">
      <c r="A1222" s="34" t="s">
        <v>9</v>
      </c>
      <c r="B1222" s="1" t="s">
        <v>55</v>
      </c>
      <c r="C1222" s="1">
        <v>2017</v>
      </c>
      <c r="D1222" s="1" t="s">
        <v>0</v>
      </c>
      <c r="E1222" s="1" t="s">
        <v>4</v>
      </c>
      <c r="F1222" s="35">
        <v>497</v>
      </c>
    </row>
    <row r="1223" spans="1:6" x14ac:dyDescent="0.25">
      <c r="A1223" s="34" t="s">
        <v>9</v>
      </c>
      <c r="B1223" s="1" t="s">
        <v>56</v>
      </c>
      <c r="C1223" s="1">
        <v>2017</v>
      </c>
      <c r="D1223" s="1" t="s">
        <v>0</v>
      </c>
      <c r="E1223" s="1" t="s">
        <v>4</v>
      </c>
      <c r="F1223" s="35">
        <v>1073</v>
      </c>
    </row>
    <row r="1224" spans="1:6" x14ac:dyDescent="0.25">
      <c r="A1224" s="34" t="s">
        <v>9</v>
      </c>
      <c r="B1224" s="1" t="s">
        <v>57</v>
      </c>
      <c r="C1224" s="1">
        <v>2017</v>
      </c>
      <c r="D1224" s="1" t="s">
        <v>0</v>
      </c>
      <c r="E1224" s="1" t="s">
        <v>4</v>
      </c>
      <c r="F1224" s="35">
        <v>813</v>
      </c>
    </row>
    <row r="1225" spans="1:6" x14ac:dyDescent="0.25">
      <c r="A1225" s="34" t="s">
        <v>9</v>
      </c>
      <c r="B1225" s="1" t="s">
        <v>58</v>
      </c>
      <c r="C1225" s="1">
        <v>2017</v>
      </c>
      <c r="D1225" s="1" t="s">
        <v>0</v>
      </c>
      <c r="E1225" s="1" t="s">
        <v>4</v>
      </c>
      <c r="F1225" s="35">
        <v>2297</v>
      </c>
    </row>
    <row r="1226" spans="1:6" x14ac:dyDescent="0.25">
      <c r="A1226" s="34" t="s">
        <v>9</v>
      </c>
      <c r="B1226" s="1" t="s">
        <v>59</v>
      </c>
      <c r="C1226" s="1">
        <v>2017</v>
      </c>
      <c r="D1226" s="1" t="s">
        <v>0</v>
      </c>
      <c r="E1226" s="1" t="s">
        <v>4</v>
      </c>
      <c r="F1226" s="35">
        <v>2644</v>
      </c>
    </row>
    <row r="1227" spans="1:6" x14ac:dyDescent="0.25">
      <c r="A1227" s="34" t="s">
        <v>9</v>
      </c>
      <c r="B1227" s="1" t="s">
        <v>60</v>
      </c>
      <c r="C1227" s="1">
        <v>2017</v>
      </c>
      <c r="D1227" s="1" t="s">
        <v>0</v>
      </c>
      <c r="E1227" s="1" t="s">
        <v>4</v>
      </c>
      <c r="F1227" s="35">
        <v>2351</v>
      </c>
    </row>
    <row r="1228" spans="1:6" x14ac:dyDescent="0.25">
      <c r="A1228" s="34" t="s">
        <v>9</v>
      </c>
      <c r="B1228" s="1" t="s">
        <v>61</v>
      </c>
      <c r="C1228" s="1">
        <v>2017</v>
      </c>
      <c r="D1228" s="1" t="s">
        <v>0</v>
      </c>
      <c r="E1228" s="1" t="s">
        <v>4</v>
      </c>
      <c r="F1228" s="35">
        <v>352</v>
      </c>
    </row>
    <row r="1229" spans="1:6" x14ac:dyDescent="0.25">
      <c r="A1229" s="34" t="s">
        <v>9</v>
      </c>
      <c r="B1229" s="1" t="s">
        <v>35</v>
      </c>
      <c r="C1229" s="1">
        <v>2017</v>
      </c>
      <c r="D1229" s="1" t="s">
        <v>0</v>
      </c>
      <c r="E1229" s="1" t="s">
        <v>4</v>
      </c>
      <c r="F1229" s="35">
        <v>2957</v>
      </c>
    </row>
    <row r="1230" spans="1:6" x14ac:dyDescent="0.25">
      <c r="A1230" s="34" t="s">
        <v>9</v>
      </c>
      <c r="B1230" s="1" t="s">
        <v>62</v>
      </c>
      <c r="C1230" s="1">
        <v>2017</v>
      </c>
      <c r="D1230" s="1" t="s">
        <v>0</v>
      </c>
      <c r="E1230" s="1" t="s">
        <v>4</v>
      </c>
      <c r="F1230" s="35">
        <v>840</v>
      </c>
    </row>
    <row r="1231" spans="1:6" x14ac:dyDescent="0.25">
      <c r="A1231" s="34" t="s">
        <v>9</v>
      </c>
      <c r="B1231" s="1" t="s">
        <v>63</v>
      </c>
      <c r="C1231" s="1">
        <v>2017</v>
      </c>
      <c r="D1231" s="1" t="s">
        <v>0</v>
      </c>
      <c r="E1231" s="1" t="s">
        <v>4</v>
      </c>
      <c r="F1231" s="35">
        <v>2444</v>
      </c>
    </row>
    <row r="1232" spans="1:6" x14ac:dyDescent="0.25">
      <c r="A1232" s="34" t="s">
        <v>9</v>
      </c>
      <c r="B1232" s="1" t="s">
        <v>64</v>
      </c>
      <c r="C1232" s="1">
        <v>2017</v>
      </c>
      <c r="D1232" s="1" t="s">
        <v>0</v>
      </c>
      <c r="E1232" s="1" t="s">
        <v>4</v>
      </c>
      <c r="F1232" s="35">
        <v>1006</v>
      </c>
    </row>
    <row r="1233" spans="1:6" x14ac:dyDescent="0.25">
      <c r="A1233" s="34" t="s">
        <v>9</v>
      </c>
      <c r="B1233" s="1" t="s">
        <v>65</v>
      </c>
      <c r="C1233" s="1">
        <v>2017</v>
      </c>
      <c r="D1233" s="1" t="s">
        <v>0</v>
      </c>
      <c r="E1233" s="1" t="s">
        <v>4</v>
      </c>
      <c r="F1233" s="35">
        <v>2854</v>
      </c>
    </row>
    <row r="1234" spans="1:6" x14ac:dyDescent="0.25">
      <c r="A1234" s="34" t="s">
        <v>9</v>
      </c>
      <c r="B1234" s="1" t="s">
        <v>36</v>
      </c>
      <c r="C1234" s="1">
        <v>2017</v>
      </c>
      <c r="D1234" s="1" t="s">
        <v>0</v>
      </c>
      <c r="E1234" s="1" t="s">
        <v>4</v>
      </c>
      <c r="F1234" s="35">
        <v>13</v>
      </c>
    </row>
    <row r="1235" spans="1:6" x14ac:dyDescent="0.25">
      <c r="A1235" s="34" t="s">
        <v>9</v>
      </c>
      <c r="B1235" s="1" t="s">
        <v>37</v>
      </c>
      <c r="C1235" s="1">
        <v>2017</v>
      </c>
      <c r="D1235" s="1" t="s">
        <v>0</v>
      </c>
      <c r="E1235" s="1" t="s">
        <v>4</v>
      </c>
      <c r="F1235" s="35">
        <v>46</v>
      </c>
    </row>
    <row r="1236" spans="1:6" x14ac:dyDescent="0.25">
      <c r="A1236" s="34" t="s">
        <v>9</v>
      </c>
      <c r="B1236" s="1" t="s">
        <v>38</v>
      </c>
      <c r="C1236" s="1">
        <v>2017</v>
      </c>
      <c r="D1236" s="1" t="s">
        <v>0</v>
      </c>
      <c r="E1236" s="1" t="s">
        <v>4</v>
      </c>
      <c r="F1236" s="35">
        <v>1088</v>
      </c>
    </row>
    <row r="1237" spans="1:6" x14ac:dyDescent="0.25">
      <c r="A1237" s="34" t="s">
        <v>9</v>
      </c>
      <c r="B1237" s="1" t="s">
        <v>39</v>
      </c>
      <c r="C1237" s="1">
        <v>2017</v>
      </c>
      <c r="D1237" s="1" t="s">
        <v>0</v>
      </c>
      <c r="E1237" s="1" t="s">
        <v>4</v>
      </c>
      <c r="F1237" s="35">
        <v>28</v>
      </c>
    </row>
    <row r="1238" spans="1:6" x14ac:dyDescent="0.25">
      <c r="A1238" s="34" t="s">
        <v>9</v>
      </c>
      <c r="B1238" s="1" t="s">
        <v>40</v>
      </c>
      <c r="C1238" s="1">
        <v>2017</v>
      </c>
      <c r="D1238" s="1" t="s">
        <v>0</v>
      </c>
      <c r="E1238" s="1" t="s">
        <v>4</v>
      </c>
      <c r="F1238" s="35">
        <v>411</v>
      </c>
    </row>
    <row r="1239" spans="1:6" x14ac:dyDescent="0.25">
      <c r="A1239" s="34" t="s">
        <v>9</v>
      </c>
      <c r="B1239" s="1" t="s">
        <v>41</v>
      </c>
      <c r="C1239" s="1">
        <v>2017</v>
      </c>
      <c r="D1239" s="1" t="s">
        <v>0</v>
      </c>
      <c r="E1239" s="1" t="s">
        <v>4</v>
      </c>
      <c r="F1239" s="35">
        <v>153</v>
      </c>
    </row>
    <row r="1240" spans="1:6" x14ac:dyDescent="0.25">
      <c r="A1240" s="34" t="s">
        <v>10</v>
      </c>
      <c r="B1240" s="1" t="s">
        <v>66</v>
      </c>
      <c r="C1240" s="1">
        <v>2017</v>
      </c>
      <c r="D1240" s="1" t="s">
        <v>0</v>
      </c>
      <c r="E1240" s="1" t="s">
        <v>4</v>
      </c>
      <c r="F1240" s="35">
        <v>2084</v>
      </c>
    </row>
    <row r="1241" spans="1:6" x14ac:dyDescent="0.25">
      <c r="A1241" s="34" t="s">
        <v>10</v>
      </c>
      <c r="B1241" s="1" t="s">
        <v>67</v>
      </c>
      <c r="C1241" s="1">
        <v>2017</v>
      </c>
      <c r="D1241" s="1" t="s">
        <v>0</v>
      </c>
      <c r="E1241" s="1" t="s">
        <v>4</v>
      </c>
      <c r="F1241" s="35">
        <v>506</v>
      </c>
    </row>
    <row r="1242" spans="1:6" x14ac:dyDescent="0.25">
      <c r="A1242" s="34" t="s">
        <v>10</v>
      </c>
      <c r="B1242" s="1" t="s">
        <v>68</v>
      </c>
      <c r="C1242" s="1">
        <v>2017</v>
      </c>
      <c r="D1242" s="1" t="s">
        <v>0</v>
      </c>
      <c r="E1242" s="1" t="s">
        <v>4</v>
      </c>
      <c r="F1242" s="35">
        <v>310</v>
      </c>
    </row>
    <row r="1243" spans="1:6" x14ac:dyDescent="0.25">
      <c r="A1243" s="34" t="s">
        <v>10</v>
      </c>
      <c r="B1243" s="1" t="s">
        <v>69</v>
      </c>
      <c r="C1243" s="1">
        <v>2017</v>
      </c>
      <c r="D1243" s="1" t="s">
        <v>0</v>
      </c>
      <c r="E1243" s="1" t="s">
        <v>4</v>
      </c>
      <c r="F1243" s="35">
        <v>44</v>
      </c>
    </row>
    <row r="1244" spans="1:6" x14ac:dyDescent="0.25">
      <c r="A1244" s="34" t="s">
        <v>10</v>
      </c>
      <c r="B1244" s="1" t="s">
        <v>70</v>
      </c>
      <c r="C1244" s="1">
        <v>2017</v>
      </c>
      <c r="D1244" s="1" t="s">
        <v>0</v>
      </c>
      <c r="E1244" s="1" t="s">
        <v>4</v>
      </c>
      <c r="F1244" s="35">
        <v>371</v>
      </c>
    </row>
    <row r="1245" spans="1:6" x14ac:dyDescent="0.25">
      <c r="A1245" s="34" t="s">
        <v>10</v>
      </c>
      <c r="B1245" s="1" t="s">
        <v>71</v>
      </c>
      <c r="C1245" s="1">
        <v>2017</v>
      </c>
      <c r="D1245" s="1" t="s">
        <v>0</v>
      </c>
      <c r="E1245" s="1" t="s">
        <v>4</v>
      </c>
      <c r="F1245" s="35">
        <v>73</v>
      </c>
    </row>
    <row r="1246" spans="1:6" x14ac:dyDescent="0.25">
      <c r="A1246" s="34" t="s">
        <v>10</v>
      </c>
      <c r="B1246" s="1" t="s">
        <v>72</v>
      </c>
      <c r="C1246" s="1">
        <v>2017</v>
      </c>
      <c r="D1246" s="1" t="s">
        <v>0</v>
      </c>
      <c r="E1246" s="1" t="s">
        <v>4</v>
      </c>
      <c r="F1246" s="35">
        <v>3105</v>
      </c>
    </row>
    <row r="1247" spans="1:6" x14ac:dyDescent="0.25">
      <c r="A1247" s="34" t="s">
        <v>10</v>
      </c>
      <c r="B1247" s="1" t="s">
        <v>73</v>
      </c>
      <c r="C1247" s="1">
        <v>2017</v>
      </c>
      <c r="D1247" s="1" t="s">
        <v>0</v>
      </c>
      <c r="E1247" s="1" t="s">
        <v>4</v>
      </c>
      <c r="F1247" s="35">
        <v>581</v>
      </c>
    </row>
    <row r="1248" spans="1:6" x14ac:dyDescent="0.25">
      <c r="A1248" s="34" t="s">
        <v>11</v>
      </c>
      <c r="B1248" s="1" t="s">
        <v>74</v>
      </c>
      <c r="C1248" s="1">
        <v>2017</v>
      </c>
      <c r="D1248" s="1" t="s">
        <v>0</v>
      </c>
      <c r="E1248" s="1" t="s">
        <v>4</v>
      </c>
      <c r="F1248" s="35">
        <v>75</v>
      </c>
    </row>
    <row r="1249" spans="1:6" x14ac:dyDescent="0.25">
      <c r="A1249" s="34" t="s">
        <v>11</v>
      </c>
      <c r="B1249" s="1" t="s">
        <v>83</v>
      </c>
      <c r="C1249" s="1">
        <v>2017</v>
      </c>
      <c r="D1249" s="1" t="s">
        <v>0</v>
      </c>
      <c r="E1249" s="1" t="s">
        <v>4</v>
      </c>
      <c r="F1249" s="35">
        <v>301</v>
      </c>
    </row>
    <row r="1250" spans="1:6" x14ac:dyDescent="0.25">
      <c r="A1250" s="34" t="s">
        <v>11</v>
      </c>
      <c r="B1250" s="1" t="s">
        <v>84</v>
      </c>
      <c r="C1250" s="1">
        <v>2017</v>
      </c>
      <c r="D1250" s="1" t="s">
        <v>0</v>
      </c>
      <c r="E1250" s="1" t="s">
        <v>4</v>
      </c>
      <c r="F1250" s="35">
        <v>655</v>
      </c>
    </row>
    <row r="1251" spans="1:6" x14ac:dyDescent="0.25">
      <c r="A1251" s="34" t="s">
        <v>11</v>
      </c>
      <c r="B1251" s="1" t="s">
        <v>85</v>
      </c>
      <c r="C1251" s="1">
        <v>2017</v>
      </c>
      <c r="D1251" s="1" t="s">
        <v>0</v>
      </c>
      <c r="E1251" s="1" t="s">
        <v>4</v>
      </c>
      <c r="F1251" s="35">
        <v>167</v>
      </c>
    </row>
    <row r="1252" spans="1:6" x14ac:dyDescent="0.25">
      <c r="A1252" s="34" t="s">
        <v>11</v>
      </c>
      <c r="B1252" s="1" t="s">
        <v>86</v>
      </c>
      <c r="C1252" s="1">
        <v>2017</v>
      </c>
      <c r="D1252" s="1" t="s">
        <v>0</v>
      </c>
      <c r="E1252" s="1" t="s">
        <v>4</v>
      </c>
      <c r="F1252" s="35">
        <v>27</v>
      </c>
    </row>
    <row r="1253" spans="1:6" x14ac:dyDescent="0.25">
      <c r="A1253" s="34" t="s">
        <v>11</v>
      </c>
      <c r="B1253" s="1" t="s">
        <v>87</v>
      </c>
      <c r="C1253" s="1">
        <v>2017</v>
      </c>
      <c r="D1253" s="1" t="s">
        <v>0</v>
      </c>
      <c r="E1253" s="1" t="s">
        <v>4</v>
      </c>
      <c r="F1253" s="35">
        <v>93</v>
      </c>
    </row>
    <row r="1254" spans="1:6" x14ac:dyDescent="0.25">
      <c r="A1254" s="34" t="s">
        <v>11</v>
      </c>
      <c r="B1254" s="1" t="s">
        <v>75</v>
      </c>
      <c r="C1254" s="1">
        <v>2017</v>
      </c>
      <c r="D1254" s="1" t="s">
        <v>0</v>
      </c>
      <c r="E1254" s="1" t="s">
        <v>4</v>
      </c>
      <c r="F1254" s="35">
        <v>106</v>
      </c>
    </row>
    <row r="1255" spans="1:6" x14ac:dyDescent="0.25">
      <c r="A1255" s="34" t="s">
        <v>11</v>
      </c>
      <c r="B1255" s="1" t="s">
        <v>76</v>
      </c>
      <c r="C1255" s="1">
        <v>2017</v>
      </c>
      <c r="D1255" s="1" t="s">
        <v>0</v>
      </c>
      <c r="E1255" s="1" t="s">
        <v>4</v>
      </c>
      <c r="F1255" s="35">
        <v>6807</v>
      </c>
    </row>
    <row r="1256" spans="1:6" x14ac:dyDescent="0.25">
      <c r="A1256" s="34" t="s">
        <v>11</v>
      </c>
      <c r="B1256" s="1" t="s">
        <v>77</v>
      </c>
      <c r="C1256" s="1">
        <v>2017</v>
      </c>
      <c r="D1256" s="1" t="s">
        <v>0</v>
      </c>
      <c r="E1256" s="1" t="s">
        <v>4</v>
      </c>
      <c r="F1256" s="35">
        <v>3601</v>
      </c>
    </row>
    <row r="1257" spans="1:6" x14ac:dyDescent="0.25">
      <c r="A1257" s="34" t="s">
        <v>11</v>
      </c>
      <c r="B1257" s="1" t="s">
        <v>78</v>
      </c>
      <c r="C1257" s="1">
        <v>2017</v>
      </c>
      <c r="D1257" s="1" t="s">
        <v>0</v>
      </c>
      <c r="E1257" s="1" t="s">
        <v>4</v>
      </c>
      <c r="F1257" s="35">
        <v>9</v>
      </c>
    </row>
    <row r="1258" spans="1:6" x14ac:dyDescent="0.25">
      <c r="A1258" s="34" t="s">
        <v>11</v>
      </c>
      <c r="B1258" s="1" t="s">
        <v>79</v>
      </c>
      <c r="C1258" s="1">
        <v>2017</v>
      </c>
      <c r="D1258" s="1" t="s">
        <v>0</v>
      </c>
      <c r="E1258" s="1" t="s">
        <v>4</v>
      </c>
      <c r="F1258" s="35">
        <v>301</v>
      </c>
    </row>
    <row r="1259" spans="1:6" x14ac:dyDescent="0.25">
      <c r="A1259" s="34" t="s">
        <v>11</v>
      </c>
      <c r="B1259" s="1" t="s">
        <v>80</v>
      </c>
      <c r="C1259" s="1">
        <v>2017</v>
      </c>
      <c r="D1259" s="1" t="s">
        <v>0</v>
      </c>
      <c r="E1259" s="1" t="s">
        <v>4</v>
      </c>
      <c r="F1259" s="35">
        <v>101</v>
      </c>
    </row>
    <row r="1260" spans="1:6" x14ac:dyDescent="0.25">
      <c r="A1260" s="34" t="s">
        <v>11</v>
      </c>
      <c r="B1260" s="1" t="s">
        <v>81</v>
      </c>
      <c r="C1260" s="1">
        <v>2017</v>
      </c>
      <c r="D1260" s="1" t="s">
        <v>0</v>
      </c>
      <c r="E1260" s="1" t="s">
        <v>4</v>
      </c>
      <c r="F1260" s="35">
        <v>59</v>
      </c>
    </row>
    <row r="1261" spans="1:6" x14ac:dyDescent="0.25">
      <c r="A1261" s="34" t="s">
        <v>11</v>
      </c>
      <c r="B1261" s="1" t="s">
        <v>82</v>
      </c>
      <c r="C1261" s="1">
        <v>2017</v>
      </c>
      <c r="D1261" s="1" t="s">
        <v>0</v>
      </c>
      <c r="E1261" s="1" t="s">
        <v>4</v>
      </c>
      <c r="F1261" s="35">
        <v>14659</v>
      </c>
    </row>
    <row r="1262" spans="1:6" x14ac:dyDescent="0.25">
      <c r="A1262" s="34" t="s">
        <v>12</v>
      </c>
      <c r="B1262" s="1" t="s">
        <v>88</v>
      </c>
      <c r="C1262" s="1">
        <v>2017</v>
      </c>
      <c r="D1262" s="1" t="s">
        <v>0</v>
      </c>
      <c r="E1262" s="1" t="s">
        <v>4</v>
      </c>
      <c r="F1262" s="35">
        <v>66</v>
      </c>
    </row>
    <row r="1263" spans="1:6" x14ac:dyDescent="0.25">
      <c r="A1263" s="34" t="s">
        <v>12</v>
      </c>
      <c r="B1263" s="1" t="s">
        <v>89</v>
      </c>
      <c r="C1263" s="1">
        <v>2017</v>
      </c>
      <c r="D1263" s="1" t="s">
        <v>0</v>
      </c>
      <c r="E1263" s="1" t="s">
        <v>4</v>
      </c>
      <c r="F1263" s="35">
        <v>621</v>
      </c>
    </row>
    <row r="1264" spans="1:6" x14ac:dyDescent="0.25">
      <c r="A1264" s="34" t="s">
        <v>12</v>
      </c>
      <c r="B1264" s="1" t="s">
        <v>90</v>
      </c>
      <c r="C1264" s="1">
        <v>2017</v>
      </c>
      <c r="D1264" s="1" t="s">
        <v>0</v>
      </c>
      <c r="E1264" s="1" t="s">
        <v>4</v>
      </c>
      <c r="F1264" s="35">
        <v>281</v>
      </c>
    </row>
    <row r="1265" spans="1:6" x14ac:dyDescent="0.25">
      <c r="A1265" s="34" t="s">
        <v>12</v>
      </c>
      <c r="B1265" s="1" t="s">
        <v>91</v>
      </c>
      <c r="C1265" s="1">
        <v>2017</v>
      </c>
      <c r="D1265" s="1" t="s">
        <v>0</v>
      </c>
      <c r="E1265" s="1" t="s">
        <v>4</v>
      </c>
      <c r="F1265" s="35">
        <v>134</v>
      </c>
    </row>
    <row r="1266" spans="1:6" x14ac:dyDescent="0.25">
      <c r="A1266" s="34" t="s">
        <v>12</v>
      </c>
      <c r="B1266" s="1" t="s">
        <v>92</v>
      </c>
      <c r="C1266" s="1">
        <v>2017</v>
      </c>
      <c r="D1266" s="1" t="s">
        <v>0</v>
      </c>
      <c r="E1266" s="1" t="s">
        <v>4</v>
      </c>
      <c r="F1266" s="35">
        <v>2250</v>
      </c>
    </row>
    <row r="1267" spans="1:6" x14ac:dyDescent="0.25">
      <c r="A1267" s="34" t="s">
        <v>12</v>
      </c>
      <c r="B1267" s="1" t="s">
        <v>93</v>
      </c>
      <c r="C1267" s="1">
        <v>2017</v>
      </c>
      <c r="D1267" s="1" t="s">
        <v>0</v>
      </c>
      <c r="E1267" s="1" t="s">
        <v>4</v>
      </c>
      <c r="F1267" s="35">
        <v>69</v>
      </c>
    </row>
    <row r="1268" spans="1:6" x14ac:dyDescent="0.25">
      <c r="A1268" s="34" t="s">
        <v>12</v>
      </c>
      <c r="B1268" s="1" t="s">
        <v>94</v>
      </c>
      <c r="C1268" s="1">
        <v>2017</v>
      </c>
      <c r="D1268" s="1" t="s">
        <v>0</v>
      </c>
      <c r="E1268" s="1" t="s">
        <v>4</v>
      </c>
      <c r="F1268" s="35">
        <v>214</v>
      </c>
    </row>
    <row r="1269" spans="1:6" x14ac:dyDescent="0.25">
      <c r="A1269" s="34" t="s">
        <v>12</v>
      </c>
      <c r="B1269" s="1" t="s">
        <v>95</v>
      </c>
      <c r="C1269" s="1">
        <v>2017</v>
      </c>
      <c r="D1269" s="1" t="s">
        <v>0</v>
      </c>
      <c r="E1269" s="1" t="s">
        <v>4</v>
      </c>
      <c r="F1269" s="35">
        <v>1872</v>
      </c>
    </row>
    <row r="1270" spans="1:6" x14ac:dyDescent="0.25">
      <c r="A1270" s="34" t="s">
        <v>13</v>
      </c>
      <c r="B1270" s="1" t="s">
        <v>96</v>
      </c>
      <c r="C1270" s="1">
        <v>2017</v>
      </c>
      <c r="D1270" s="1" t="s">
        <v>0</v>
      </c>
      <c r="E1270" s="1" t="s">
        <v>4</v>
      </c>
      <c r="F1270" s="35">
        <v>30</v>
      </c>
    </row>
    <row r="1271" spans="1:6" x14ac:dyDescent="0.25">
      <c r="A1271" s="34" t="s">
        <v>13</v>
      </c>
      <c r="B1271" s="1" t="s">
        <v>105</v>
      </c>
      <c r="C1271" s="1">
        <v>2017</v>
      </c>
      <c r="D1271" s="1" t="s">
        <v>0</v>
      </c>
      <c r="E1271" s="1" t="s">
        <v>4</v>
      </c>
      <c r="F1271" s="35">
        <v>17</v>
      </c>
    </row>
    <row r="1272" spans="1:6" x14ac:dyDescent="0.25">
      <c r="A1272" s="34" t="s">
        <v>13</v>
      </c>
      <c r="B1272" s="1" t="s">
        <v>106</v>
      </c>
      <c r="C1272" s="1">
        <v>2017</v>
      </c>
      <c r="D1272" s="1" t="s">
        <v>0</v>
      </c>
      <c r="E1272" s="1" t="s">
        <v>4</v>
      </c>
      <c r="F1272" s="35">
        <v>38</v>
      </c>
    </row>
    <row r="1273" spans="1:6" x14ac:dyDescent="0.25">
      <c r="A1273" s="34" t="s">
        <v>13</v>
      </c>
      <c r="B1273" s="1" t="s">
        <v>97</v>
      </c>
      <c r="C1273" s="1">
        <v>2017</v>
      </c>
      <c r="D1273" s="1" t="s">
        <v>0</v>
      </c>
      <c r="E1273" s="1" t="s">
        <v>4</v>
      </c>
      <c r="F1273" s="35">
        <v>257</v>
      </c>
    </row>
    <row r="1274" spans="1:6" x14ac:dyDescent="0.25">
      <c r="A1274" s="34" t="s">
        <v>13</v>
      </c>
      <c r="B1274" s="1" t="s">
        <v>98</v>
      </c>
      <c r="C1274" s="1">
        <v>2017</v>
      </c>
      <c r="D1274" s="1" t="s">
        <v>0</v>
      </c>
      <c r="E1274" s="1" t="s">
        <v>4</v>
      </c>
      <c r="F1274" s="35">
        <v>21</v>
      </c>
    </row>
    <row r="1275" spans="1:6" x14ac:dyDescent="0.25">
      <c r="A1275" s="34" t="s">
        <v>13</v>
      </c>
      <c r="B1275" s="1" t="s">
        <v>99</v>
      </c>
      <c r="C1275" s="1">
        <v>2017</v>
      </c>
      <c r="D1275" s="1" t="s">
        <v>0</v>
      </c>
      <c r="E1275" s="1" t="s">
        <v>4</v>
      </c>
      <c r="F1275" s="35">
        <v>71</v>
      </c>
    </row>
    <row r="1276" spans="1:6" x14ac:dyDescent="0.25">
      <c r="A1276" s="34" t="s">
        <v>13</v>
      </c>
      <c r="B1276" s="1" t="s">
        <v>100</v>
      </c>
      <c r="C1276" s="1">
        <v>2017</v>
      </c>
      <c r="D1276" s="1" t="s">
        <v>0</v>
      </c>
      <c r="E1276" s="1" t="s">
        <v>4</v>
      </c>
      <c r="F1276" s="35">
        <v>25</v>
      </c>
    </row>
    <row r="1277" spans="1:6" x14ac:dyDescent="0.25">
      <c r="A1277" s="34" t="s">
        <v>13</v>
      </c>
      <c r="B1277" s="1" t="s">
        <v>101</v>
      </c>
      <c r="C1277" s="1">
        <v>2017</v>
      </c>
      <c r="D1277" s="1" t="s">
        <v>0</v>
      </c>
      <c r="E1277" s="1" t="s">
        <v>4</v>
      </c>
      <c r="F1277" s="35">
        <v>9</v>
      </c>
    </row>
    <row r="1278" spans="1:6" x14ac:dyDescent="0.25">
      <c r="A1278" s="34" t="s">
        <v>13</v>
      </c>
      <c r="B1278" s="1" t="s">
        <v>102</v>
      </c>
      <c r="C1278" s="1">
        <v>2017</v>
      </c>
      <c r="D1278" s="1" t="s">
        <v>0</v>
      </c>
      <c r="E1278" s="1" t="s">
        <v>4</v>
      </c>
      <c r="F1278" s="35">
        <v>50</v>
      </c>
    </row>
    <row r="1279" spans="1:6" x14ac:dyDescent="0.25">
      <c r="A1279" s="34" t="s">
        <v>13</v>
      </c>
      <c r="B1279" s="1" t="s">
        <v>103</v>
      </c>
      <c r="C1279" s="1">
        <v>2017</v>
      </c>
      <c r="D1279" s="1" t="s">
        <v>0</v>
      </c>
      <c r="E1279" s="1" t="s">
        <v>4</v>
      </c>
      <c r="F1279" s="35">
        <v>435</v>
      </c>
    </row>
    <row r="1280" spans="1:6" x14ac:dyDescent="0.25">
      <c r="A1280" s="34" t="s">
        <v>13</v>
      </c>
      <c r="B1280" s="1" t="s">
        <v>104</v>
      </c>
      <c r="C1280" s="1">
        <v>2017</v>
      </c>
      <c r="D1280" s="1" t="s">
        <v>0</v>
      </c>
      <c r="E1280" s="1" t="s">
        <v>4</v>
      </c>
      <c r="F1280" s="35">
        <v>57</v>
      </c>
    </row>
    <row r="1281" spans="1:6" x14ac:dyDescent="0.25">
      <c r="A1281" s="34" t="s">
        <v>14</v>
      </c>
      <c r="B1281" s="1" t="s">
        <v>107</v>
      </c>
      <c r="C1281" s="1">
        <v>2017</v>
      </c>
      <c r="D1281" s="1" t="s">
        <v>0</v>
      </c>
      <c r="E1281" s="1" t="s">
        <v>4</v>
      </c>
      <c r="F1281" s="35">
        <v>1700</v>
      </c>
    </row>
    <row r="1282" spans="1:6" x14ac:dyDescent="0.25">
      <c r="A1282" s="34" t="s">
        <v>14</v>
      </c>
      <c r="B1282" s="1" t="s">
        <v>108</v>
      </c>
      <c r="C1282" s="1">
        <v>2017</v>
      </c>
      <c r="D1282" s="1" t="s">
        <v>0</v>
      </c>
      <c r="E1282" s="1" t="s">
        <v>4</v>
      </c>
      <c r="F1282" s="35">
        <v>273</v>
      </c>
    </row>
    <row r="1283" spans="1:6" x14ac:dyDescent="0.25">
      <c r="A1283" s="34" t="s">
        <v>14</v>
      </c>
      <c r="B1283" s="1" t="s">
        <v>109</v>
      </c>
      <c r="C1283" s="1">
        <v>2017</v>
      </c>
      <c r="D1283" s="1" t="s">
        <v>0</v>
      </c>
      <c r="E1283" s="1" t="s">
        <v>4</v>
      </c>
      <c r="F1283" s="35">
        <v>4114</v>
      </c>
    </row>
    <row r="1284" spans="1:6" x14ac:dyDescent="0.25">
      <c r="A1284" s="34" t="s">
        <v>14</v>
      </c>
      <c r="B1284" s="1" t="s">
        <v>110</v>
      </c>
      <c r="C1284" s="1">
        <v>2017</v>
      </c>
      <c r="D1284" s="1" t="s">
        <v>0</v>
      </c>
      <c r="E1284" s="1" t="s">
        <v>4</v>
      </c>
      <c r="F1284" s="35">
        <v>4465</v>
      </c>
    </row>
    <row r="1285" spans="1:6" x14ac:dyDescent="0.25">
      <c r="A1285" s="34" t="s">
        <v>14</v>
      </c>
      <c r="B1285" s="1" t="s">
        <v>111</v>
      </c>
      <c r="C1285" s="1">
        <v>2017</v>
      </c>
      <c r="D1285" s="1" t="s">
        <v>0</v>
      </c>
      <c r="E1285" s="1" t="s">
        <v>4</v>
      </c>
      <c r="F1285" s="35">
        <v>8301</v>
      </c>
    </row>
    <row r="1286" spans="1:6" x14ac:dyDescent="0.25">
      <c r="A1286" s="34" t="s">
        <v>14</v>
      </c>
      <c r="B1286" s="1" t="s">
        <v>112</v>
      </c>
      <c r="C1286" s="1">
        <v>2017</v>
      </c>
      <c r="D1286" s="1" t="s">
        <v>0</v>
      </c>
      <c r="E1286" s="1" t="s">
        <v>4</v>
      </c>
      <c r="F1286" s="35">
        <v>2010</v>
      </c>
    </row>
    <row r="1287" spans="1:6" x14ac:dyDescent="0.25">
      <c r="A1287" s="34" t="s">
        <v>15</v>
      </c>
      <c r="B1287" s="1" t="s">
        <v>113</v>
      </c>
      <c r="C1287" s="1">
        <v>2017</v>
      </c>
      <c r="D1287" s="1" t="s">
        <v>0</v>
      </c>
      <c r="E1287" s="1" t="s">
        <v>4</v>
      </c>
      <c r="F1287" s="35">
        <v>244</v>
      </c>
    </row>
    <row r="1288" spans="1:6" x14ac:dyDescent="0.25">
      <c r="A1288" s="34" t="s">
        <v>15</v>
      </c>
      <c r="B1288" s="1" t="s">
        <v>114</v>
      </c>
      <c r="C1288" s="1">
        <v>2017</v>
      </c>
      <c r="D1288" s="1" t="s">
        <v>0</v>
      </c>
      <c r="E1288" s="1" t="s">
        <v>4</v>
      </c>
      <c r="F1288" s="35">
        <v>19</v>
      </c>
    </row>
    <row r="1289" spans="1:6" x14ac:dyDescent="0.25">
      <c r="A1289" s="34" t="s">
        <v>15</v>
      </c>
      <c r="B1289" s="1" t="s">
        <v>115</v>
      </c>
      <c r="C1289" s="1">
        <v>2017</v>
      </c>
      <c r="D1289" s="1" t="s">
        <v>0</v>
      </c>
      <c r="E1289" s="1" t="s">
        <v>4</v>
      </c>
      <c r="F1289" s="35">
        <v>270</v>
      </c>
    </row>
    <row r="1290" spans="1:6" x14ac:dyDescent="0.25">
      <c r="A1290" s="34" t="s">
        <v>6</v>
      </c>
      <c r="B1290" s="1" t="s">
        <v>24</v>
      </c>
      <c r="C1290" s="1">
        <v>2017</v>
      </c>
      <c r="D1290" s="1" t="s">
        <v>1</v>
      </c>
      <c r="E1290" s="1" t="s">
        <v>5</v>
      </c>
      <c r="F1290" s="35">
        <v>36</v>
      </c>
    </row>
    <row r="1291" spans="1:6" x14ac:dyDescent="0.25">
      <c r="A1291" s="34" t="s">
        <v>6</v>
      </c>
      <c r="B1291" s="1" t="s">
        <v>25</v>
      </c>
      <c r="C1291" s="1">
        <v>2017</v>
      </c>
      <c r="D1291" s="1" t="s">
        <v>1</v>
      </c>
      <c r="E1291" s="1" t="s">
        <v>5</v>
      </c>
      <c r="F1291" s="35">
        <v>746</v>
      </c>
    </row>
    <row r="1292" spans="1:6" x14ac:dyDescent="0.25">
      <c r="A1292" s="34" t="s">
        <v>6</v>
      </c>
      <c r="B1292" s="1" t="s">
        <v>26</v>
      </c>
      <c r="C1292" s="1">
        <v>2017</v>
      </c>
      <c r="D1292" s="1" t="s">
        <v>1</v>
      </c>
      <c r="E1292" s="1" t="s">
        <v>5</v>
      </c>
      <c r="F1292" s="35">
        <v>19415</v>
      </c>
    </row>
    <row r="1293" spans="1:6" x14ac:dyDescent="0.25">
      <c r="A1293" s="34" t="s">
        <v>6</v>
      </c>
      <c r="B1293" s="1" t="s">
        <v>27</v>
      </c>
      <c r="C1293" s="1">
        <v>2017</v>
      </c>
      <c r="D1293" s="1" t="s">
        <v>1</v>
      </c>
      <c r="E1293" s="1" t="s">
        <v>5</v>
      </c>
      <c r="F1293" s="35">
        <v>18944</v>
      </c>
    </row>
    <row r="1294" spans="1:6" x14ac:dyDescent="0.25">
      <c r="A1294" s="34" t="s">
        <v>7</v>
      </c>
      <c r="B1294" s="1" t="s">
        <v>28</v>
      </c>
      <c r="C1294" s="1">
        <v>2017</v>
      </c>
      <c r="D1294" s="1" t="s">
        <v>1</v>
      </c>
      <c r="E1294" s="1" t="s">
        <v>5</v>
      </c>
      <c r="F1294" s="35">
        <v>2726</v>
      </c>
    </row>
    <row r="1295" spans="1:6" x14ac:dyDescent="0.25">
      <c r="A1295" s="34" t="s">
        <v>7</v>
      </c>
      <c r="B1295" s="1" t="s">
        <v>29</v>
      </c>
      <c r="C1295" s="1">
        <v>2017</v>
      </c>
      <c r="D1295" s="1" t="s">
        <v>1</v>
      </c>
      <c r="E1295" s="1" t="s">
        <v>5</v>
      </c>
      <c r="F1295" s="35">
        <v>6</v>
      </c>
    </row>
    <row r="1296" spans="1:6" x14ac:dyDescent="0.25">
      <c r="A1296" s="34" t="s">
        <v>7</v>
      </c>
      <c r="B1296" s="1" t="s">
        <v>30</v>
      </c>
      <c r="C1296" s="1">
        <v>2017</v>
      </c>
      <c r="D1296" s="1" t="s">
        <v>1</v>
      </c>
      <c r="E1296" s="1" t="s">
        <v>5</v>
      </c>
      <c r="F1296" s="35">
        <v>22</v>
      </c>
    </row>
    <row r="1297" spans="1:6" x14ac:dyDescent="0.25">
      <c r="A1297" s="34" t="s">
        <v>8</v>
      </c>
      <c r="B1297" s="1" t="s">
        <v>31</v>
      </c>
      <c r="C1297" s="1">
        <v>2017</v>
      </c>
      <c r="D1297" s="1" t="s">
        <v>1</v>
      </c>
      <c r="E1297" s="1" t="s">
        <v>5</v>
      </c>
      <c r="F1297" s="35">
        <v>914</v>
      </c>
    </row>
    <row r="1298" spans="1:6" x14ac:dyDescent="0.25">
      <c r="A1298" s="34" t="s">
        <v>8</v>
      </c>
      <c r="B1298" s="1" t="s">
        <v>32</v>
      </c>
      <c r="C1298" s="1">
        <v>2017</v>
      </c>
      <c r="D1298" s="1" t="s">
        <v>1</v>
      </c>
      <c r="E1298" s="1" t="s">
        <v>5</v>
      </c>
      <c r="F1298" s="35">
        <v>490</v>
      </c>
    </row>
    <row r="1299" spans="1:6" x14ac:dyDescent="0.25">
      <c r="A1299" s="34" t="s">
        <v>9</v>
      </c>
      <c r="B1299" s="1" t="s">
        <v>33</v>
      </c>
      <c r="C1299" s="1">
        <v>2017</v>
      </c>
      <c r="D1299" s="1" t="s">
        <v>1</v>
      </c>
      <c r="E1299" s="1" t="s">
        <v>5</v>
      </c>
      <c r="F1299" s="35">
        <v>22</v>
      </c>
    </row>
    <row r="1300" spans="1:6" x14ac:dyDescent="0.25">
      <c r="A1300" s="34" t="s">
        <v>9</v>
      </c>
      <c r="B1300" s="1" t="s">
        <v>42</v>
      </c>
      <c r="C1300" s="1">
        <v>2017</v>
      </c>
      <c r="D1300" s="1" t="s">
        <v>1</v>
      </c>
      <c r="E1300" s="1" t="s">
        <v>5</v>
      </c>
      <c r="F1300" s="35">
        <v>10</v>
      </c>
    </row>
    <row r="1301" spans="1:6" x14ac:dyDescent="0.25">
      <c r="A1301" s="34" t="s">
        <v>9</v>
      </c>
      <c r="B1301" s="1" t="s">
        <v>43</v>
      </c>
      <c r="C1301" s="1">
        <v>2017</v>
      </c>
      <c r="D1301" s="1" t="s">
        <v>1</v>
      </c>
      <c r="E1301" s="1" t="s">
        <v>5</v>
      </c>
      <c r="F1301" s="35">
        <v>28</v>
      </c>
    </row>
    <row r="1302" spans="1:6" x14ac:dyDescent="0.25">
      <c r="A1302" s="34" t="s">
        <v>9</v>
      </c>
      <c r="B1302" s="1" t="s">
        <v>44</v>
      </c>
      <c r="C1302" s="1">
        <v>2017</v>
      </c>
      <c r="D1302" s="1" t="s">
        <v>1</v>
      </c>
      <c r="E1302" s="1" t="s">
        <v>5</v>
      </c>
      <c r="F1302" s="35">
        <v>6</v>
      </c>
    </row>
    <row r="1303" spans="1:6" x14ac:dyDescent="0.25">
      <c r="A1303" s="34" t="s">
        <v>9</v>
      </c>
      <c r="B1303" s="1" t="s">
        <v>45</v>
      </c>
      <c r="C1303" s="1">
        <v>2017</v>
      </c>
      <c r="D1303" s="1" t="s">
        <v>1</v>
      </c>
      <c r="E1303" s="1" t="s">
        <v>5</v>
      </c>
      <c r="F1303" s="35">
        <v>1242</v>
      </c>
    </row>
    <row r="1304" spans="1:6" x14ac:dyDescent="0.25">
      <c r="A1304" s="34" t="s">
        <v>9</v>
      </c>
      <c r="B1304" s="1" t="s">
        <v>46</v>
      </c>
      <c r="C1304" s="1">
        <v>2017</v>
      </c>
      <c r="D1304" s="1" t="s">
        <v>1</v>
      </c>
      <c r="E1304" s="1" t="s">
        <v>5</v>
      </c>
      <c r="F1304" s="35">
        <v>6</v>
      </c>
    </row>
    <row r="1305" spans="1:6" x14ac:dyDescent="0.25">
      <c r="A1305" s="34" t="s">
        <v>9</v>
      </c>
      <c r="B1305" s="1" t="s">
        <v>47</v>
      </c>
      <c r="C1305" s="1">
        <v>2017</v>
      </c>
      <c r="D1305" s="1" t="s">
        <v>1</v>
      </c>
      <c r="E1305" s="1" t="s">
        <v>5</v>
      </c>
      <c r="F1305" s="35">
        <v>8</v>
      </c>
    </row>
    <row r="1306" spans="1:6" x14ac:dyDescent="0.25">
      <c r="A1306" s="34" t="s">
        <v>9</v>
      </c>
      <c r="B1306" s="1" t="s">
        <v>48</v>
      </c>
      <c r="C1306" s="1">
        <v>2017</v>
      </c>
      <c r="D1306" s="1" t="s">
        <v>1</v>
      </c>
      <c r="E1306" s="1" t="s">
        <v>5</v>
      </c>
      <c r="F1306" s="35">
        <v>1815</v>
      </c>
    </row>
    <row r="1307" spans="1:6" x14ac:dyDescent="0.25">
      <c r="A1307" s="34" t="s">
        <v>9</v>
      </c>
      <c r="B1307" s="1" t="s">
        <v>49</v>
      </c>
      <c r="C1307" s="1">
        <v>2017</v>
      </c>
      <c r="D1307" s="1" t="s">
        <v>1</v>
      </c>
      <c r="E1307" s="1" t="s">
        <v>5</v>
      </c>
      <c r="F1307" s="35">
        <v>5616</v>
      </c>
    </row>
    <row r="1308" spans="1:6" x14ac:dyDescent="0.25">
      <c r="A1308" s="34" t="s">
        <v>9</v>
      </c>
      <c r="B1308" s="1" t="s">
        <v>50</v>
      </c>
      <c r="C1308" s="1">
        <v>2017</v>
      </c>
      <c r="D1308" s="1" t="s">
        <v>1</v>
      </c>
      <c r="E1308" s="1" t="s">
        <v>5</v>
      </c>
      <c r="F1308" s="35">
        <v>2303</v>
      </c>
    </row>
    <row r="1309" spans="1:6" x14ac:dyDescent="0.25">
      <c r="A1309" s="34" t="s">
        <v>9</v>
      </c>
      <c r="B1309" s="1" t="s">
        <v>51</v>
      </c>
      <c r="C1309" s="1">
        <v>2017</v>
      </c>
      <c r="D1309" s="1" t="s">
        <v>1</v>
      </c>
      <c r="E1309" s="1" t="s">
        <v>5</v>
      </c>
      <c r="F1309" s="35">
        <v>351</v>
      </c>
    </row>
    <row r="1310" spans="1:6" x14ac:dyDescent="0.25">
      <c r="A1310" s="34" t="s">
        <v>9</v>
      </c>
      <c r="B1310" s="1" t="s">
        <v>34</v>
      </c>
      <c r="C1310" s="1">
        <v>2017</v>
      </c>
      <c r="D1310" s="1" t="s">
        <v>1</v>
      </c>
      <c r="E1310" s="1" t="s">
        <v>5</v>
      </c>
      <c r="F1310" s="35">
        <v>409</v>
      </c>
    </row>
    <row r="1311" spans="1:6" x14ac:dyDescent="0.25">
      <c r="A1311" s="34" t="s">
        <v>9</v>
      </c>
      <c r="B1311" s="1" t="s">
        <v>52</v>
      </c>
      <c r="C1311" s="1">
        <v>2017</v>
      </c>
      <c r="D1311" s="1" t="s">
        <v>1</v>
      </c>
      <c r="E1311" s="1" t="s">
        <v>5</v>
      </c>
      <c r="F1311" s="35">
        <v>6</v>
      </c>
    </row>
    <row r="1312" spans="1:6" x14ac:dyDescent="0.25">
      <c r="A1312" s="34" t="s">
        <v>9</v>
      </c>
      <c r="B1312" s="1" t="s">
        <v>53</v>
      </c>
      <c r="C1312" s="1">
        <v>2017</v>
      </c>
      <c r="D1312" s="1" t="s">
        <v>1</v>
      </c>
      <c r="E1312" s="1" t="s">
        <v>5</v>
      </c>
      <c r="F1312" s="35">
        <v>1514</v>
      </c>
    </row>
    <row r="1313" spans="1:6" x14ac:dyDescent="0.25">
      <c r="A1313" s="34" t="s">
        <v>9</v>
      </c>
      <c r="B1313" s="1" t="s">
        <v>54</v>
      </c>
      <c r="C1313" s="1">
        <v>2017</v>
      </c>
      <c r="D1313" s="1" t="s">
        <v>1</v>
      </c>
      <c r="E1313" s="1" t="s">
        <v>5</v>
      </c>
      <c r="F1313" s="35">
        <v>38</v>
      </c>
    </row>
    <row r="1314" spans="1:6" x14ac:dyDescent="0.25">
      <c r="A1314" s="34" t="s">
        <v>9</v>
      </c>
      <c r="B1314" s="1" t="s">
        <v>55</v>
      </c>
      <c r="C1314" s="1">
        <v>2017</v>
      </c>
      <c r="D1314" s="1" t="s">
        <v>1</v>
      </c>
      <c r="E1314" s="1" t="s">
        <v>5</v>
      </c>
      <c r="F1314" s="35">
        <v>1468</v>
      </c>
    </row>
    <row r="1315" spans="1:6" x14ac:dyDescent="0.25">
      <c r="A1315" s="34" t="s">
        <v>9</v>
      </c>
      <c r="B1315" s="1" t="s">
        <v>56</v>
      </c>
      <c r="C1315" s="1">
        <v>2017</v>
      </c>
      <c r="D1315" s="1" t="s">
        <v>1</v>
      </c>
      <c r="E1315" s="1" t="s">
        <v>5</v>
      </c>
      <c r="F1315" s="35">
        <v>1371</v>
      </c>
    </row>
    <row r="1316" spans="1:6" x14ac:dyDescent="0.25">
      <c r="A1316" s="34" t="s">
        <v>9</v>
      </c>
      <c r="B1316" s="1" t="s">
        <v>57</v>
      </c>
      <c r="C1316" s="1">
        <v>2017</v>
      </c>
      <c r="D1316" s="1" t="s">
        <v>1</v>
      </c>
      <c r="E1316" s="1" t="s">
        <v>5</v>
      </c>
      <c r="F1316" s="35">
        <v>2334</v>
      </c>
    </row>
    <row r="1317" spans="1:6" x14ac:dyDescent="0.25">
      <c r="A1317" s="34" t="s">
        <v>9</v>
      </c>
      <c r="B1317" s="1" t="s">
        <v>58</v>
      </c>
      <c r="C1317" s="1">
        <v>2017</v>
      </c>
      <c r="D1317" s="1" t="s">
        <v>1</v>
      </c>
      <c r="E1317" s="1" t="s">
        <v>5</v>
      </c>
      <c r="F1317" s="35">
        <v>2991</v>
      </c>
    </row>
    <row r="1318" spans="1:6" x14ac:dyDescent="0.25">
      <c r="A1318" s="34" t="s">
        <v>9</v>
      </c>
      <c r="B1318" s="1" t="s">
        <v>59</v>
      </c>
      <c r="C1318" s="1">
        <v>2017</v>
      </c>
      <c r="D1318" s="1" t="s">
        <v>1</v>
      </c>
      <c r="E1318" s="1" t="s">
        <v>5</v>
      </c>
      <c r="F1318" s="35">
        <v>2968</v>
      </c>
    </row>
    <row r="1319" spans="1:6" x14ac:dyDescent="0.25">
      <c r="A1319" s="34" t="s">
        <v>9</v>
      </c>
      <c r="B1319" s="1" t="s">
        <v>60</v>
      </c>
      <c r="C1319" s="1">
        <v>2017</v>
      </c>
      <c r="D1319" s="1" t="s">
        <v>1</v>
      </c>
      <c r="E1319" s="1" t="s">
        <v>5</v>
      </c>
      <c r="F1319" s="35">
        <v>2633</v>
      </c>
    </row>
    <row r="1320" spans="1:6" x14ac:dyDescent="0.25">
      <c r="A1320" s="34" t="s">
        <v>9</v>
      </c>
      <c r="B1320" s="1" t="s">
        <v>61</v>
      </c>
      <c r="C1320" s="1">
        <v>2017</v>
      </c>
      <c r="D1320" s="1" t="s">
        <v>1</v>
      </c>
      <c r="E1320" s="1" t="s">
        <v>5</v>
      </c>
      <c r="F1320" s="35">
        <v>1175</v>
      </c>
    </row>
    <row r="1321" spans="1:6" x14ac:dyDescent="0.25">
      <c r="A1321" s="34" t="s">
        <v>9</v>
      </c>
      <c r="B1321" s="1" t="s">
        <v>35</v>
      </c>
      <c r="C1321" s="1">
        <v>2017</v>
      </c>
      <c r="D1321" s="1" t="s">
        <v>1</v>
      </c>
      <c r="E1321" s="1" t="s">
        <v>5</v>
      </c>
      <c r="F1321" s="35">
        <v>151</v>
      </c>
    </row>
    <row r="1322" spans="1:6" x14ac:dyDescent="0.25">
      <c r="A1322" s="34" t="s">
        <v>9</v>
      </c>
      <c r="B1322" s="1" t="s">
        <v>62</v>
      </c>
      <c r="C1322" s="1">
        <v>2017</v>
      </c>
      <c r="D1322" s="1" t="s">
        <v>1</v>
      </c>
      <c r="E1322" s="1" t="s">
        <v>5</v>
      </c>
      <c r="F1322" s="35">
        <v>1659</v>
      </c>
    </row>
    <row r="1323" spans="1:6" x14ac:dyDescent="0.25">
      <c r="A1323" s="34" t="s">
        <v>9</v>
      </c>
      <c r="B1323" s="1" t="s">
        <v>63</v>
      </c>
      <c r="C1323" s="1">
        <v>2017</v>
      </c>
      <c r="D1323" s="1" t="s">
        <v>1</v>
      </c>
      <c r="E1323" s="1" t="s">
        <v>5</v>
      </c>
      <c r="F1323" s="35">
        <v>2465</v>
      </c>
    </row>
    <row r="1324" spans="1:6" x14ac:dyDescent="0.25">
      <c r="A1324" s="34" t="s">
        <v>9</v>
      </c>
      <c r="B1324" s="1" t="s">
        <v>64</v>
      </c>
      <c r="C1324" s="1">
        <v>2017</v>
      </c>
      <c r="D1324" s="1" t="s">
        <v>1</v>
      </c>
      <c r="E1324" s="1" t="s">
        <v>5</v>
      </c>
      <c r="F1324" s="35">
        <v>1817</v>
      </c>
    </row>
    <row r="1325" spans="1:6" x14ac:dyDescent="0.25">
      <c r="A1325" s="34" t="s">
        <v>9</v>
      </c>
      <c r="B1325" s="1" t="s">
        <v>65</v>
      </c>
      <c r="C1325" s="1">
        <v>2017</v>
      </c>
      <c r="D1325" s="1" t="s">
        <v>1</v>
      </c>
      <c r="E1325" s="1" t="s">
        <v>5</v>
      </c>
      <c r="F1325" s="35">
        <v>2481</v>
      </c>
    </row>
    <row r="1326" spans="1:6" x14ac:dyDescent="0.25">
      <c r="A1326" s="34" t="s">
        <v>9</v>
      </c>
      <c r="B1326" s="1" t="s">
        <v>36</v>
      </c>
      <c r="C1326" s="1">
        <v>2017</v>
      </c>
      <c r="D1326" s="1" t="s">
        <v>1</v>
      </c>
      <c r="E1326" s="1" t="s">
        <v>5</v>
      </c>
      <c r="F1326" s="35">
        <v>5</v>
      </c>
    </row>
    <row r="1327" spans="1:6" x14ac:dyDescent="0.25">
      <c r="A1327" s="34" t="s">
        <v>9</v>
      </c>
      <c r="B1327" s="1" t="s">
        <v>37</v>
      </c>
      <c r="C1327" s="1">
        <v>2017</v>
      </c>
      <c r="D1327" s="1" t="s">
        <v>1</v>
      </c>
      <c r="E1327" s="1" t="s">
        <v>5</v>
      </c>
      <c r="F1327" s="35">
        <v>39</v>
      </c>
    </row>
    <row r="1328" spans="1:6" x14ac:dyDescent="0.25">
      <c r="A1328" s="34" t="s">
        <v>9</v>
      </c>
      <c r="B1328" s="1" t="s">
        <v>38</v>
      </c>
      <c r="C1328" s="1">
        <v>2017</v>
      </c>
      <c r="D1328" s="1" t="s">
        <v>1</v>
      </c>
      <c r="E1328" s="1" t="s">
        <v>5</v>
      </c>
      <c r="F1328" s="35">
        <v>2147</v>
      </c>
    </row>
    <row r="1329" spans="1:6" x14ac:dyDescent="0.25">
      <c r="A1329" s="34" t="s">
        <v>9</v>
      </c>
      <c r="B1329" s="1" t="s">
        <v>39</v>
      </c>
      <c r="C1329" s="1">
        <v>2017</v>
      </c>
      <c r="D1329" s="1" t="s">
        <v>1</v>
      </c>
      <c r="E1329" s="1" t="s">
        <v>5</v>
      </c>
      <c r="F1329" s="35">
        <v>8</v>
      </c>
    </row>
    <row r="1330" spans="1:6" x14ac:dyDescent="0.25">
      <c r="A1330" s="34" t="s">
        <v>9</v>
      </c>
      <c r="B1330" s="1" t="s">
        <v>40</v>
      </c>
      <c r="C1330" s="1">
        <v>2017</v>
      </c>
      <c r="D1330" s="1" t="s">
        <v>1</v>
      </c>
      <c r="E1330" s="1" t="s">
        <v>5</v>
      </c>
      <c r="F1330" s="35">
        <v>15</v>
      </c>
    </row>
    <row r="1331" spans="1:6" x14ac:dyDescent="0.25">
      <c r="A1331" s="34" t="s">
        <v>9</v>
      </c>
      <c r="B1331" s="1" t="s">
        <v>41</v>
      </c>
      <c r="C1331" s="1">
        <v>2017</v>
      </c>
      <c r="D1331" s="1" t="s">
        <v>1</v>
      </c>
      <c r="E1331" s="1" t="s">
        <v>5</v>
      </c>
      <c r="F1331" s="35">
        <v>158</v>
      </c>
    </row>
    <row r="1332" spans="1:6" x14ac:dyDescent="0.25">
      <c r="A1332" s="34" t="s">
        <v>10</v>
      </c>
      <c r="B1332" s="1" t="s">
        <v>66</v>
      </c>
      <c r="C1332" s="1">
        <v>2017</v>
      </c>
      <c r="D1332" s="1" t="s">
        <v>1</v>
      </c>
      <c r="E1332" s="1" t="s">
        <v>5</v>
      </c>
      <c r="F1332" s="35">
        <v>390</v>
      </c>
    </row>
    <row r="1333" spans="1:6" x14ac:dyDescent="0.25">
      <c r="A1333" s="34" t="s">
        <v>10</v>
      </c>
      <c r="B1333" s="1" t="s">
        <v>67</v>
      </c>
      <c r="C1333" s="1">
        <v>2017</v>
      </c>
      <c r="D1333" s="1" t="s">
        <v>1</v>
      </c>
      <c r="E1333" s="1" t="s">
        <v>5</v>
      </c>
      <c r="F1333" s="35">
        <v>5</v>
      </c>
    </row>
    <row r="1334" spans="1:6" x14ac:dyDescent="0.25">
      <c r="A1334" s="34" t="s">
        <v>10</v>
      </c>
      <c r="B1334" s="1" t="s">
        <v>68</v>
      </c>
      <c r="C1334" s="1">
        <v>2017</v>
      </c>
      <c r="D1334" s="1" t="s">
        <v>1</v>
      </c>
      <c r="E1334" s="1" t="s">
        <v>5</v>
      </c>
      <c r="F1334" s="35">
        <v>58</v>
      </c>
    </row>
    <row r="1335" spans="1:6" x14ac:dyDescent="0.25">
      <c r="A1335" s="34" t="s">
        <v>10</v>
      </c>
      <c r="B1335" s="1" t="s">
        <v>69</v>
      </c>
      <c r="C1335" s="1">
        <v>2017</v>
      </c>
      <c r="D1335" s="1" t="s">
        <v>1</v>
      </c>
      <c r="E1335" s="1" t="s">
        <v>5</v>
      </c>
      <c r="F1335" s="35">
        <v>19</v>
      </c>
    </row>
    <row r="1336" spans="1:6" x14ac:dyDescent="0.25">
      <c r="A1336" s="34" t="s">
        <v>10</v>
      </c>
      <c r="B1336" s="1" t="s">
        <v>70</v>
      </c>
      <c r="C1336" s="1">
        <v>2017</v>
      </c>
      <c r="D1336" s="1" t="s">
        <v>1</v>
      </c>
      <c r="E1336" s="1" t="s">
        <v>5</v>
      </c>
      <c r="F1336" s="35">
        <v>153</v>
      </c>
    </row>
    <row r="1337" spans="1:6" x14ac:dyDescent="0.25">
      <c r="A1337" s="34" t="s">
        <v>10</v>
      </c>
      <c r="B1337" s="1" t="s">
        <v>71</v>
      </c>
      <c r="C1337" s="1">
        <v>2017</v>
      </c>
      <c r="D1337" s="1" t="s">
        <v>1</v>
      </c>
      <c r="E1337" s="1" t="s">
        <v>5</v>
      </c>
      <c r="F1337" s="35">
        <v>15</v>
      </c>
    </row>
    <row r="1338" spans="1:6" x14ac:dyDescent="0.25">
      <c r="A1338" s="34" t="s">
        <v>10</v>
      </c>
      <c r="B1338" s="1" t="s">
        <v>72</v>
      </c>
      <c r="C1338" s="1">
        <v>2017</v>
      </c>
      <c r="D1338" s="1" t="s">
        <v>1</v>
      </c>
      <c r="E1338" s="1" t="s">
        <v>5</v>
      </c>
      <c r="F1338" s="35">
        <v>883</v>
      </c>
    </row>
    <row r="1339" spans="1:6" x14ac:dyDescent="0.25">
      <c r="A1339" s="34" t="s">
        <v>10</v>
      </c>
      <c r="B1339" s="1" t="s">
        <v>73</v>
      </c>
      <c r="C1339" s="1">
        <v>2017</v>
      </c>
      <c r="D1339" s="1" t="s">
        <v>1</v>
      </c>
      <c r="E1339" s="1" t="s">
        <v>5</v>
      </c>
      <c r="F1339" s="35">
        <v>44</v>
      </c>
    </row>
    <row r="1340" spans="1:6" x14ac:dyDescent="0.25">
      <c r="A1340" s="34" t="s">
        <v>11</v>
      </c>
      <c r="B1340" s="1" t="s">
        <v>74</v>
      </c>
      <c r="C1340" s="1">
        <v>2017</v>
      </c>
      <c r="D1340" s="1" t="s">
        <v>1</v>
      </c>
      <c r="E1340" s="1" t="s">
        <v>5</v>
      </c>
      <c r="F1340" s="35">
        <v>33</v>
      </c>
    </row>
    <row r="1341" spans="1:6" x14ac:dyDescent="0.25">
      <c r="A1341" s="34" t="s">
        <v>11</v>
      </c>
      <c r="B1341" s="1" t="s">
        <v>83</v>
      </c>
      <c r="C1341" s="1">
        <v>2017</v>
      </c>
      <c r="D1341" s="1" t="s">
        <v>1</v>
      </c>
      <c r="E1341" s="1" t="s">
        <v>5</v>
      </c>
      <c r="F1341" s="35">
        <v>97</v>
      </c>
    </row>
    <row r="1342" spans="1:6" x14ac:dyDescent="0.25">
      <c r="A1342" s="34" t="s">
        <v>11</v>
      </c>
      <c r="B1342" s="1" t="s">
        <v>84</v>
      </c>
      <c r="C1342" s="1">
        <v>2017</v>
      </c>
      <c r="D1342" s="1" t="s">
        <v>1</v>
      </c>
      <c r="E1342" s="1" t="s">
        <v>5</v>
      </c>
      <c r="F1342" s="35">
        <v>57</v>
      </c>
    </row>
    <row r="1343" spans="1:6" x14ac:dyDescent="0.25">
      <c r="A1343" s="34" t="s">
        <v>11</v>
      </c>
      <c r="B1343" s="1" t="s">
        <v>85</v>
      </c>
      <c r="C1343" s="1">
        <v>2017</v>
      </c>
      <c r="D1343" s="1" t="s">
        <v>1</v>
      </c>
      <c r="E1343" s="1" t="s">
        <v>5</v>
      </c>
      <c r="F1343" s="35">
        <v>33</v>
      </c>
    </row>
    <row r="1344" spans="1:6" x14ac:dyDescent="0.25">
      <c r="A1344" s="34" t="s">
        <v>11</v>
      </c>
      <c r="B1344" s="1" t="s">
        <v>86</v>
      </c>
      <c r="C1344" s="1">
        <v>2017</v>
      </c>
      <c r="D1344" s="1" t="s">
        <v>1</v>
      </c>
      <c r="E1344" s="1" t="s">
        <v>5</v>
      </c>
      <c r="F1344" s="35">
        <v>6</v>
      </c>
    </row>
    <row r="1345" spans="1:6" x14ac:dyDescent="0.25">
      <c r="A1345" s="34" t="s">
        <v>11</v>
      </c>
      <c r="B1345" s="1" t="s">
        <v>87</v>
      </c>
      <c r="C1345" s="1">
        <v>2017</v>
      </c>
      <c r="D1345" s="1" t="s">
        <v>1</v>
      </c>
      <c r="E1345" s="1" t="s">
        <v>5</v>
      </c>
      <c r="F1345" s="35">
        <v>35</v>
      </c>
    </row>
    <row r="1346" spans="1:6" x14ac:dyDescent="0.25">
      <c r="A1346" s="34" t="s">
        <v>11</v>
      </c>
      <c r="B1346" s="1" t="s">
        <v>75</v>
      </c>
      <c r="C1346" s="1">
        <v>2017</v>
      </c>
      <c r="D1346" s="1" t="s">
        <v>1</v>
      </c>
      <c r="E1346" s="1" t="s">
        <v>5</v>
      </c>
      <c r="F1346" s="35">
        <v>86</v>
      </c>
    </row>
    <row r="1347" spans="1:6" x14ac:dyDescent="0.25">
      <c r="A1347" s="34" t="s">
        <v>11</v>
      </c>
      <c r="B1347" s="1" t="s">
        <v>76</v>
      </c>
      <c r="C1347" s="1">
        <v>2017</v>
      </c>
      <c r="D1347" s="1" t="s">
        <v>1</v>
      </c>
      <c r="E1347" s="1" t="s">
        <v>5</v>
      </c>
      <c r="F1347" s="35">
        <v>882</v>
      </c>
    </row>
    <row r="1348" spans="1:6" x14ac:dyDescent="0.25">
      <c r="A1348" s="34" t="s">
        <v>11</v>
      </c>
      <c r="B1348" s="1" t="s">
        <v>77</v>
      </c>
      <c r="C1348" s="1">
        <v>2017</v>
      </c>
      <c r="D1348" s="1" t="s">
        <v>1</v>
      </c>
      <c r="E1348" s="1" t="s">
        <v>5</v>
      </c>
      <c r="F1348" s="35">
        <v>11</v>
      </c>
    </row>
    <row r="1349" spans="1:6" x14ac:dyDescent="0.25">
      <c r="A1349" s="34" t="s">
        <v>11</v>
      </c>
      <c r="B1349" s="1" t="s">
        <v>78</v>
      </c>
      <c r="C1349" s="1">
        <v>2017</v>
      </c>
      <c r="D1349" s="1" t="s">
        <v>1</v>
      </c>
      <c r="E1349" s="1" t="s">
        <v>5</v>
      </c>
      <c r="F1349" s="35">
        <v>7</v>
      </c>
    </row>
    <row r="1350" spans="1:6" x14ac:dyDescent="0.25">
      <c r="A1350" s="34" t="s">
        <v>11</v>
      </c>
      <c r="B1350" s="1" t="s">
        <v>79</v>
      </c>
      <c r="C1350" s="1">
        <v>2017</v>
      </c>
      <c r="D1350" s="1" t="s">
        <v>1</v>
      </c>
      <c r="E1350" s="1" t="s">
        <v>5</v>
      </c>
      <c r="F1350" s="35">
        <v>267</v>
      </c>
    </row>
    <row r="1351" spans="1:6" x14ac:dyDescent="0.25">
      <c r="A1351" s="34" t="s">
        <v>11</v>
      </c>
      <c r="B1351" s="1" t="s">
        <v>80</v>
      </c>
      <c r="C1351" s="1">
        <v>2017</v>
      </c>
      <c r="D1351" s="1" t="s">
        <v>1</v>
      </c>
      <c r="E1351" s="1" t="s">
        <v>5</v>
      </c>
      <c r="F1351" s="35">
        <v>69</v>
      </c>
    </row>
    <row r="1352" spans="1:6" x14ac:dyDescent="0.25">
      <c r="A1352" s="34" t="s">
        <v>11</v>
      </c>
      <c r="B1352" s="1" t="s">
        <v>81</v>
      </c>
      <c r="C1352" s="1">
        <v>2017</v>
      </c>
      <c r="D1352" s="1" t="s">
        <v>1</v>
      </c>
      <c r="E1352" s="1" t="s">
        <v>5</v>
      </c>
      <c r="F1352" s="35">
        <v>22</v>
      </c>
    </row>
    <row r="1353" spans="1:6" x14ac:dyDescent="0.25">
      <c r="A1353" s="34" t="s">
        <v>11</v>
      </c>
      <c r="B1353" s="1" t="s">
        <v>82</v>
      </c>
      <c r="C1353" s="1">
        <v>2017</v>
      </c>
      <c r="D1353" s="1" t="s">
        <v>1</v>
      </c>
      <c r="E1353" s="1" t="s">
        <v>5</v>
      </c>
      <c r="F1353" s="35">
        <v>1900</v>
      </c>
    </row>
    <row r="1354" spans="1:6" x14ac:dyDescent="0.25">
      <c r="A1354" s="34" t="s">
        <v>12</v>
      </c>
      <c r="B1354" s="1" t="s">
        <v>88</v>
      </c>
      <c r="C1354" s="1">
        <v>2017</v>
      </c>
      <c r="D1354" s="1" t="s">
        <v>1</v>
      </c>
      <c r="E1354" s="1" t="s">
        <v>5</v>
      </c>
      <c r="F1354" s="35">
        <v>63</v>
      </c>
    </row>
    <row r="1355" spans="1:6" x14ac:dyDescent="0.25">
      <c r="A1355" s="34" t="s">
        <v>12</v>
      </c>
      <c r="B1355" s="1" t="s">
        <v>89</v>
      </c>
      <c r="C1355" s="1">
        <v>2017</v>
      </c>
      <c r="D1355" s="1" t="s">
        <v>1</v>
      </c>
      <c r="E1355" s="1" t="s">
        <v>5</v>
      </c>
      <c r="F1355" s="35">
        <v>161</v>
      </c>
    </row>
    <row r="1356" spans="1:6" x14ac:dyDescent="0.25">
      <c r="A1356" s="34" t="s">
        <v>12</v>
      </c>
      <c r="B1356" s="1" t="s">
        <v>90</v>
      </c>
      <c r="C1356" s="1">
        <v>2017</v>
      </c>
      <c r="D1356" s="1" t="s">
        <v>1</v>
      </c>
      <c r="E1356" s="1" t="s">
        <v>5</v>
      </c>
      <c r="F1356" s="35">
        <v>92</v>
      </c>
    </row>
    <row r="1357" spans="1:6" x14ac:dyDescent="0.25">
      <c r="A1357" s="34" t="s">
        <v>12</v>
      </c>
      <c r="B1357" s="1" t="s">
        <v>91</v>
      </c>
      <c r="C1357" s="1">
        <v>2017</v>
      </c>
      <c r="D1357" s="1" t="s">
        <v>1</v>
      </c>
      <c r="E1357" s="1" t="s">
        <v>5</v>
      </c>
      <c r="F1357" s="35">
        <v>16</v>
      </c>
    </row>
    <row r="1358" spans="1:6" x14ac:dyDescent="0.25">
      <c r="A1358" s="34" t="s">
        <v>12</v>
      </c>
      <c r="B1358" s="1" t="s">
        <v>92</v>
      </c>
      <c r="C1358" s="1">
        <v>2017</v>
      </c>
      <c r="D1358" s="1" t="s">
        <v>1</v>
      </c>
      <c r="E1358" s="1" t="s">
        <v>5</v>
      </c>
      <c r="F1358" s="35">
        <v>649</v>
      </c>
    </row>
    <row r="1359" spans="1:6" x14ac:dyDescent="0.25">
      <c r="A1359" s="34" t="s">
        <v>12</v>
      </c>
      <c r="B1359" s="1" t="s">
        <v>93</v>
      </c>
      <c r="C1359" s="1">
        <v>2017</v>
      </c>
      <c r="D1359" s="1" t="s">
        <v>1</v>
      </c>
      <c r="E1359" s="1" t="s">
        <v>5</v>
      </c>
      <c r="F1359" s="35">
        <v>17</v>
      </c>
    </row>
    <row r="1360" spans="1:6" x14ac:dyDescent="0.25">
      <c r="A1360" s="34" t="s">
        <v>12</v>
      </c>
      <c r="B1360" s="1" t="s">
        <v>94</v>
      </c>
      <c r="C1360" s="1">
        <v>2017</v>
      </c>
      <c r="D1360" s="1" t="s">
        <v>1</v>
      </c>
      <c r="E1360" s="1" t="s">
        <v>5</v>
      </c>
      <c r="F1360" s="35">
        <v>123</v>
      </c>
    </row>
    <row r="1361" spans="1:6" x14ac:dyDescent="0.25">
      <c r="A1361" s="34" t="s">
        <v>12</v>
      </c>
      <c r="B1361" s="1" t="s">
        <v>95</v>
      </c>
      <c r="C1361" s="1">
        <v>2017</v>
      </c>
      <c r="D1361" s="1" t="s">
        <v>1</v>
      </c>
      <c r="E1361" s="1" t="s">
        <v>5</v>
      </c>
      <c r="F1361" s="35">
        <v>135</v>
      </c>
    </row>
    <row r="1362" spans="1:6" x14ac:dyDescent="0.25">
      <c r="A1362" s="34" t="s">
        <v>13</v>
      </c>
      <c r="B1362" s="1" t="s">
        <v>96</v>
      </c>
      <c r="C1362" s="1">
        <v>2017</v>
      </c>
      <c r="D1362" s="1" t="s">
        <v>1</v>
      </c>
      <c r="E1362" s="1" t="s">
        <v>5</v>
      </c>
      <c r="F1362" s="35">
        <v>6</v>
      </c>
    </row>
    <row r="1363" spans="1:6" x14ac:dyDescent="0.25">
      <c r="A1363" s="34" t="s">
        <v>13</v>
      </c>
      <c r="B1363" s="1" t="s">
        <v>105</v>
      </c>
      <c r="C1363" s="1">
        <v>2017</v>
      </c>
      <c r="D1363" s="1" t="s">
        <v>1</v>
      </c>
      <c r="E1363" s="1" t="s">
        <v>5</v>
      </c>
      <c r="F1363" s="35">
        <v>10</v>
      </c>
    </row>
    <row r="1364" spans="1:6" x14ac:dyDescent="0.25">
      <c r="A1364" s="34" t="s">
        <v>13</v>
      </c>
      <c r="B1364" s="1" t="s">
        <v>106</v>
      </c>
      <c r="C1364" s="1">
        <v>2017</v>
      </c>
      <c r="D1364" s="1" t="s">
        <v>1</v>
      </c>
      <c r="E1364" s="1" t="s">
        <v>5</v>
      </c>
      <c r="F1364" s="35">
        <v>17</v>
      </c>
    </row>
    <row r="1365" spans="1:6" x14ac:dyDescent="0.25">
      <c r="A1365" s="34" t="s">
        <v>13</v>
      </c>
      <c r="B1365" s="1" t="s">
        <v>97</v>
      </c>
      <c r="C1365" s="1">
        <v>2017</v>
      </c>
      <c r="D1365" s="1" t="s">
        <v>1</v>
      </c>
      <c r="E1365" s="1" t="s">
        <v>5</v>
      </c>
      <c r="F1365" s="35">
        <v>80</v>
      </c>
    </row>
    <row r="1366" spans="1:6" x14ac:dyDescent="0.25">
      <c r="A1366" s="34" t="s">
        <v>13</v>
      </c>
      <c r="B1366" s="1" t="s">
        <v>98</v>
      </c>
      <c r="C1366" s="1">
        <v>2017</v>
      </c>
      <c r="D1366" s="1" t="s">
        <v>1</v>
      </c>
      <c r="E1366" s="1" t="s">
        <v>5</v>
      </c>
      <c r="F1366" s="35">
        <v>18</v>
      </c>
    </row>
    <row r="1367" spans="1:6" x14ac:dyDescent="0.25">
      <c r="A1367" s="34" t="s">
        <v>13</v>
      </c>
      <c r="B1367" s="1" t="s">
        <v>99</v>
      </c>
      <c r="C1367" s="1">
        <v>2017</v>
      </c>
      <c r="D1367" s="1" t="s">
        <v>1</v>
      </c>
      <c r="E1367" s="1" t="s">
        <v>5</v>
      </c>
      <c r="F1367" s="35">
        <v>27</v>
      </c>
    </row>
    <row r="1368" spans="1:6" x14ac:dyDescent="0.25">
      <c r="A1368" s="34" t="s">
        <v>13</v>
      </c>
      <c r="B1368" s="1" t="s">
        <v>100</v>
      </c>
      <c r="C1368" s="1">
        <v>2017</v>
      </c>
      <c r="D1368" s="1" t="s">
        <v>1</v>
      </c>
      <c r="E1368" s="1" t="s">
        <v>5</v>
      </c>
      <c r="F1368" s="35">
        <v>10</v>
      </c>
    </row>
    <row r="1369" spans="1:6" x14ac:dyDescent="0.25">
      <c r="A1369" s="34" t="s">
        <v>13</v>
      </c>
      <c r="B1369" s="1" t="s">
        <v>101</v>
      </c>
      <c r="C1369" s="1">
        <v>2017</v>
      </c>
      <c r="D1369" s="1" t="s">
        <v>1</v>
      </c>
      <c r="E1369" s="1" t="s">
        <v>5</v>
      </c>
      <c r="F1369" s="35">
        <v>6</v>
      </c>
    </row>
    <row r="1370" spans="1:6" x14ac:dyDescent="0.25">
      <c r="A1370" s="34" t="s">
        <v>13</v>
      </c>
      <c r="B1370" s="1" t="s">
        <v>102</v>
      </c>
      <c r="C1370" s="1">
        <v>2017</v>
      </c>
      <c r="D1370" s="1" t="s">
        <v>1</v>
      </c>
      <c r="E1370" s="1" t="s">
        <v>5</v>
      </c>
      <c r="F1370" s="35">
        <v>6</v>
      </c>
    </row>
    <row r="1371" spans="1:6" x14ac:dyDescent="0.25">
      <c r="A1371" s="34" t="s">
        <v>13</v>
      </c>
      <c r="B1371" s="1" t="s">
        <v>103</v>
      </c>
      <c r="C1371" s="1">
        <v>2017</v>
      </c>
      <c r="D1371" s="1" t="s">
        <v>1</v>
      </c>
      <c r="E1371" s="1" t="s">
        <v>5</v>
      </c>
      <c r="F1371" s="35">
        <v>58</v>
      </c>
    </row>
    <row r="1372" spans="1:6" x14ac:dyDescent="0.25">
      <c r="A1372" s="34" t="s">
        <v>13</v>
      </c>
      <c r="B1372" s="1" t="s">
        <v>104</v>
      </c>
      <c r="C1372" s="1">
        <v>2017</v>
      </c>
      <c r="D1372" s="1" t="s">
        <v>1</v>
      </c>
      <c r="E1372" s="1" t="s">
        <v>5</v>
      </c>
      <c r="F1372" s="35">
        <v>50</v>
      </c>
    </row>
    <row r="1373" spans="1:6" x14ac:dyDescent="0.25">
      <c r="A1373" s="34" t="s">
        <v>14</v>
      </c>
      <c r="B1373" s="1" t="s">
        <v>107</v>
      </c>
      <c r="C1373" s="1">
        <v>2017</v>
      </c>
      <c r="D1373" s="1" t="s">
        <v>1</v>
      </c>
      <c r="E1373" s="1" t="s">
        <v>5</v>
      </c>
      <c r="F1373" s="35">
        <v>132</v>
      </c>
    </row>
    <row r="1374" spans="1:6" x14ac:dyDescent="0.25">
      <c r="A1374" s="34" t="s">
        <v>14</v>
      </c>
      <c r="B1374" s="1" t="s">
        <v>108</v>
      </c>
      <c r="C1374" s="1">
        <v>2017</v>
      </c>
      <c r="D1374" s="1" t="s">
        <v>1</v>
      </c>
      <c r="E1374" s="1" t="s">
        <v>5</v>
      </c>
      <c r="F1374" s="35">
        <v>25</v>
      </c>
    </row>
    <row r="1375" spans="1:6" x14ac:dyDescent="0.25">
      <c r="A1375" s="34" t="s">
        <v>14</v>
      </c>
      <c r="B1375" s="1" t="s">
        <v>109</v>
      </c>
      <c r="C1375" s="1">
        <v>2017</v>
      </c>
      <c r="D1375" s="1" t="s">
        <v>1</v>
      </c>
      <c r="E1375" s="1" t="s">
        <v>5</v>
      </c>
      <c r="F1375" s="35">
        <v>783</v>
      </c>
    </row>
    <row r="1376" spans="1:6" x14ac:dyDescent="0.25">
      <c r="A1376" s="34" t="s">
        <v>14</v>
      </c>
      <c r="B1376" s="1" t="s">
        <v>110</v>
      </c>
      <c r="C1376" s="1">
        <v>2017</v>
      </c>
      <c r="D1376" s="1" t="s">
        <v>1</v>
      </c>
      <c r="E1376" s="1" t="s">
        <v>5</v>
      </c>
      <c r="F1376" s="35">
        <v>79</v>
      </c>
    </row>
    <row r="1377" spans="1:6" x14ac:dyDescent="0.25">
      <c r="A1377" s="34" t="s">
        <v>14</v>
      </c>
      <c r="B1377" s="1" t="s">
        <v>111</v>
      </c>
      <c r="C1377" s="1">
        <v>2017</v>
      </c>
      <c r="D1377" s="1" t="s">
        <v>1</v>
      </c>
      <c r="E1377" s="1" t="s">
        <v>5</v>
      </c>
      <c r="F1377" s="35">
        <v>206</v>
      </c>
    </row>
    <row r="1378" spans="1:6" x14ac:dyDescent="0.25">
      <c r="A1378" s="34" t="s">
        <v>14</v>
      </c>
      <c r="B1378" s="1" t="s">
        <v>112</v>
      </c>
      <c r="C1378" s="1">
        <v>2017</v>
      </c>
      <c r="D1378" s="1" t="s">
        <v>1</v>
      </c>
      <c r="E1378" s="1" t="s">
        <v>5</v>
      </c>
      <c r="F1378" s="35">
        <v>205</v>
      </c>
    </row>
    <row r="1379" spans="1:6" x14ac:dyDescent="0.25">
      <c r="A1379" s="34" t="s">
        <v>15</v>
      </c>
      <c r="B1379" s="1" t="s">
        <v>113</v>
      </c>
      <c r="C1379" s="1">
        <v>2017</v>
      </c>
      <c r="D1379" s="1" t="s">
        <v>1</v>
      </c>
      <c r="E1379" s="1" t="s">
        <v>5</v>
      </c>
      <c r="F1379" s="35">
        <v>69</v>
      </c>
    </row>
    <row r="1380" spans="1:6" x14ac:dyDescent="0.25">
      <c r="A1380" s="34" t="s">
        <v>15</v>
      </c>
      <c r="B1380" s="1" t="s">
        <v>114</v>
      </c>
      <c r="C1380" s="1">
        <v>2017</v>
      </c>
      <c r="D1380" s="1" t="s">
        <v>1</v>
      </c>
      <c r="E1380" s="1" t="s">
        <v>5</v>
      </c>
      <c r="F1380" s="35">
        <v>6</v>
      </c>
    </row>
    <row r="1381" spans="1:6" x14ac:dyDescent="0.25">
      <c r="A1381" s="34" t="s">
        <v>15</v>
      </c>
      <c r="B1381" s="1" t="s">
        <v>115</v>
      </c>
      <c r="C1381" s="1">
        <v>2017</v>
      </c>
      <c r="D1381" s="1" t="s">
        <v>1</v>
      </c>
      <c r="E1381" s="1" t="s">
        <v>5</v>
      </c>
      <c r="F1381" s="35">
        <v>42</v>
      </c>
    </row>
    <row r="1382" spans="1:6" x14ac:dyDescent="0.25">
      <c r="A1382" s="34" t="s">
        <v>6</v>
      </c>
      <c r="B1382" s="1" t="s">
        <v>24</v>
      </c>
      <c r="C1382" s="1">
        <v>2017</v>
      </c>
      <c r="D1382" s="1" t="s">
        <v>1</v>
      </c>
      <c r="E1382" s="1" t="s">
        <v>4</v>
      </c>
      <c r="F1382" s="35">
        <v>6</v>
      </c>
    </row>
    <row r="1383" spans="1:6" x14ac:dyDescent="0.25">
      <c r="A1383" s="34" t="s">
        <v>6</v>
      </c>
      <c r="B1383" s="1" t="s">
        <v>25</v>
      </c>
      <c r="C1383" s="1">
        <v>2017</v>
      </c>
      <c r="D1383" s="1" t="s">
        <v>1</v>
      </c>
      <c r="E1383" s="1" t="s">
        <v>4</v>
      </c>
      <c r="F1383" s="35">
        <v>1712</v>
      </c>
    </row>
    <row r="1384" spans="1:6" x14ac:dyDescent="0.25">
      <c r="A1384" s="34" t="s">
        <v>6</v>
      </c>
      <c r="B1384" s="1" t="s">
        <v>26</v>
      </c>
      <c r="C1384" s="1">
        <v>2017</v>
      </c>
      <c r="D1384" s="1" t="s">
        <v>1</v>
      </c>
      <c r="E1384" s="1" t="s">
        <v>4</v>
      </c>
      <c r="F1384" s="35">
        <v>2211</v>
      </c>
    </row>
    <row r="1385" spans="1:6" x14ac:dyDescent="0.25">
      <c r="A1385" s="34" t="s">
        <v>6</v>
      </c>
      <c r="B1385" s="1" t="s">
        <v>27</v>
      </c>
      <c r="C1385" s="1">
        <v>2017</v>
      </c>
      <c r="D1385" s="1" t="s">
        <v>1</v>
      </c>
      <c r="E1385" s="1" t="s">
        <v>4</v>
      </c>
      <c r="F1385" s="35">
        <v>3512</v>
      </c>
    </row>
    <row r="1386" spans="1:6" x14ac:dyDescent="0.25">
      <c r="A1386" s="34" t="s">
        <v>7</v>
      </c>
      <c r="B1386" s="1" t="s">
        <v>28</v>
      </c>
      <c r="C1386" s="1">
        <v>2017</v>
      </c>
      <c r="D1386" s="1" t="s">
        <v>1</v>
      </c>
      <c r="E1386" s="1" t="s">
        <v>4</v>
      </c>
      <c r="F1386" s="35">
        <v>722</v>
      </c>
    </row>
    <row r="1387" spans="1:6" x14ac:dyDescent="0.25">
      <c r="A1387" s="34" t="s">
        <v>7</v>
      </c>
      <c r="B1387" s="1" t="s">
        <v>29</v>
      </c>
      <c r="C1387" s="1">
        <v>2017</v>
      </c>
      <c r="D1387" s="1" t="s">
        <v>1</v>
      </c>
      <c r="E1387" s="1" t="s">
        <v>4</v>
      </c>
      <c r="F1387" s="35">
        <v>5</v>
      </c>
    </row>
    <row r="1388" spans="1:6" x14ac:dyDescent="0.25">
      <c r="A1388" s="34" t="s">
        <v>7</v>
      </c>
      <c r="B1388" s="1" t="s">
        <v>30</v>
      </c>
      <c r="C1388" s="1">
        <v>2017</v>
      </c>
      <c r="D1388" s="1" t="s">
        <v>1</v>
      </c>
      <c r="E1388" s="1" t="s">
        <v>4</v>
      </c>
      <c r="F1388" s="35">
        <v>5</v>
      </c>
    </row>
    <row r="1389" spans="1:6" x14ac:dyDescent="0.25">
      <c r="A1389" s="34" t="s">
        <v>8</v>
      </c>
      <c r="B1389" s="1" t="s">
        <v>31</v>
      </c>
      <c r="C1389" s="1">
        <v>2017</v>
      </c>
      <c r="D1389" s="1" t="s">
        <v>1</v>
      </c>
      <c r="E1389" s="1" t="s">
        <v>4</v>
      </c>
      <c r="F1389" s="35">
        <v>351</v>
      </c>
    </row>
    <row r="1390" spans="1:6" x14ac:dyDescent="0.25">
      <c r="A1390" s="34" t="s">
        <v>8</v>
      </c>
      <c r="B1390" s="1" t="s">
        <v>32</v>
      </c>
      <c r="C1390" s="1">
        <v>2017</v>
      </c>
      <c r="D1390" s="1" t="s">
        <v>1</v>
      </c>
      <c r="E1390" s="1" t="s">
        <v>4</v>
      </c>
      <c r="F1390" s="35">
        <v>91</v>
      </c>
    </row>
    <row r="1391" spans="1:6" x14ac:dyDescent="0.25">
      <c r="A1391" s="34" t="s">
        <v>9</v>
      </c>
      <c r="B1391" s="1" t="s">
        <v>33</v>
      </c>
      <c r="C1391" s="1">
        <v>2017</v>
      </c>
      <c r="D1391" s="1" t="s">
        <v>1</v>
      </c>
      <c r="E1391" s="1" t="s">
        <v>4</v>
      </c>
      <c r="F1391" s="35">
        <v>6</v>
      </c>
    </row>
    <row r="1392" spans="1:6" x14ac:dyDescent="0.25">
      <c r="A1392" s="34" t="s">
        <v>9</v>
      </c>
      <c r="B1392" s="1" t="s">
        <v>42</v>
      </c>
      <c r="C1392" s="1">
        <v>2017</v>
      </c>
      <c r="D1392" s="1" t="s">
        <v>1</v>
      </c>
      <c r="E1392" s="1" t="s">
        <v>4</v>
      </c>
      <c r="F1392" s="35">
        <v>5</v>
      </c>
    </row>
    <row r="1393" spans="1:6" x14ac:dyDescent="0.25">
      <c r="A1393" s="34" t="s">
        <v>9</v>
      </c>
      <c r="B1393" s="1" t="s">
        <v>43</v>
      </c>
      <c r="C1393" s="1">
        <v>2017</v>
      </c>
      <c r="D1393" s="1" t="s">
        <v>1</v>
      </c>
      <c r="E1393" s="1" t="s">
        <v>4</v>
      </c>
      <c r="F1393" s="35">
        <v>10</v>
      </c>
    </row>
    <row r="1394" spans="1:6" x14ac:dyDescent="0.25">
      <c r="A1394" s="34" t="s">
        <v>9</v>
      </c>
      <c r="B1394" s="1" t="s">
        <v>44</v>
      </c>
      <c r="C1394" s="1">
        <v>2017</v>
      </c>
      <c r="D1394" s="1" t="s">
        <v>1</v>
      </c>
      <c r="E1394" s="1" t="s">
        <v>4</v>
      </c>
      <c r="F1394" s="35">
        <v>5</v>
      </c>
    </row>
    <row r="1395" spans="1:6" x14ac:dyDescent="0.25">
      <c r="A1395" s="34" t="s">
        <v>9</v>
      </c>
      <c r="B1395" s="1" t="s">
        <v>45</v>
      </c>
      <c r="C1395" s="1">
        <v>2017</v>
      </c>
      <c r="D1395" s="1" t="s">
        <v>1</v>
      </c>
      <c r="E1395" s="1" t="s">
        <v>4</v>
      </c>
      <c r="F1395" s="35">
        <v>216</v>
      </c>
    </row>
    <row r="1396" spans="1:6" x14ac:dyDescent="0.25">
      <c r="A1396" s="34" t="s">
        <v>9</v>
      </c>
      <c r="B1396" s="1" t="s">
        <v>46</v>
      </c>
      <c r="C1396" s="1">
        <v>2017</v>
      </c>
      <c r="D1396" s="1" t="s">
        <v>1</v>
      </c>
      <c r="E1396" s="1" t="s">
        <v>4</v>
      </c>
      <c r="F1396" s="35">
        <v>5</v>
      </c>
    </row>
    <row r="1397" spans="1:6" x14ac:dyDescent="0.25">
      <c r="A1397" s="34" t="s">
        <v>9</v>
      </c>
      <c r="B1397" s="1" t="s">
        <v>47</v>
      </c>
      <c r="C1397" s="1">
        <v>2017</v>
      </c>
      <c r="D1397" s="1" t="s">
        <v>1</v>
      </c>
      <c r="E1397" s="1" t="s">
        <v>4</v>
      </c>
      <c r="F1397" s="35">
        <v>6</v>
      </c>
    </row>
    <row r="1398" spans="1:6" x14ac:dyDescent="0.25">
      <c r="A1398" s="34" t="s">
        <v>9</v>
      </c>
      <c r="B1398" s="1" t="s">
        <v>48</v>
      </c>
      <c r="C1398" s="1">
        <v>2017</v>
      </c>
      <c r="D1398" s="1" t="s">
        <v>1</v>
      </c>
      <c r="E1398" s="1" t="s">
        <v>4</v>
      </c>
      <c r="F1398" s="35">
        <v>409</v>
      </c>
    </row>
    <row r="1399" spans="1:6" x14ac:dyDescent="0.25">
      <c r="A1399" s="34" t="s">
        <v>9</v>
      </c>
      <c r="B1399" s="1" t="s">
        <v>49</v>
      </c>
      <c r="C1399" s="1">
        <v>2017</v>
      </c>
      <c r="D1399" s="1" t="s">
        <v>1</v>
      </c>
      <c r="E1399" s="1" t="s">
        <v>4</v>
      </c>
      <c r="F1399" s="35">
        <v>585</v>
      </c>
    </row>
    <row r="1400" spans="1:6" x14ac:dyDescent="0.25">
      <c r="A1400" s="34" t="s">
        <v>9</v>
      </c>
      <c r="B1400" s="1" t="s">
        <v>50</v>
      </c>
      <c r="C1400" s="1">
        <v>2017</v>
      </c>
      <c r="D1400" s="1" t="s">
        <v>1</v>
      </c>
      <c r="E1400" s="1" t="s">
        <v>4</v>
      </c>
      <c r="F1400" s="35">
        <v>300</v>
      </c>
    </row>
    <row r="1401" spans="1:6" x14ac:dyDescent="0.25">
      <c r="A1401" s="34" t="s">
        <v>9</v>
      </c>
      <c r="B1401" s="1" t="s">
        <v>51</v>
      </c>
      <c r="C1401" s="1">
        <v>2017</v>
      </c>
      <c r="D1401" s="1" t="s">
        <v>1</v>
      </c>
      <c r="E1401" s="1" t="s">
        <v>4</v>
      </c>
      <c r="F1401" s="35">
        <v>92</v>
      </c>
    </row>
    <row r="1402" spans="1:6" x14ac:dyDescent="0.25">
      <c r="A1402" s="34" t="s">
        <v>9</v>
      </c>
      <c r="B1402" s="1" t="s">
        <v>34</v>
      </c>
      <c r="C1402" s="1">
        <v>2017</v>
      </c>
      <c r="D1402" s="1" t="s">
        <v>1</v>
      </c>
      <c r="E1402" s="1" t="s">
        <v>4</v>
      </c>
      <c r="F1402" s="35">
        <v>41</v>
      </c>
    </row>
    <row r="1403" spans="1:6" x14ac:dyDescent="0.25">
      <c r="A1403" s="34" t="s">
        <v>9</v>
      </c>
      <c r="B1403" s="1" t="s">
        <v>52</v>
      </c>
      <c r="C1403" s="1">
        <v>2017</v>
      </c>
      <c r="D1403" s="1" t="s">
        <v>1</v>
      </c>
      <c r="E1403" s="1" t="s">
        <v>4</v>
      </c>
      <c r="F1403" s="35">
        <v>6</v>
      </c>
    </row>
    <row r="1404" spans="1:6" x14ac:dyDescent="0.25">
      <c r="A1404" s="34" t="s">
        <v>9</v>
      </c>
      <c r="B1404" s="1" t="s">
        <v>53</v>
      </c>
      <c r="C1404" s="1">
        <v>2017</v>
      </c>
      <c r="D1404" s="1" t="s">
        <v>1</v>
      </c>
      <c r="E1404" s="1" t="s">
        <v>4</v>
      </c>
      <c r="F1404" s="35">
        <v>281</v>
      </c>
    </row>
    <row r="1405" spans="1:6" x14ac:dyDescent="0.25">
      <c r="A1405" s="34" t="s">
        <v>9</v>
      </c>
      <c r="B1405" s="1" t="s">
        <v>54</v>
      </c>
      <c r="C1405" s="1">
        <v>2017</v>
      </c>
      <c r="D1405" s="1" t="s">
        <v>1</v>
      </c>
      <c r="E1405" s="1" t="s">
        <v>4</v>
      </c>
      <c r="F1405" s="35">
        <v>6</v>
      </c>
    </row>
    <row r="1406" spans="1:6" x14ac:dyDescent="0.25">
      <c r="A1406" s="34" t="s">
        <v>9</v>
      </c>
      <c r="B1406" s="1" t="s">
        <v>55</v>
      </c>
      <c r="C1406" s="1">
        <v>2017</v>
      </c>
      <c r="D1406" s="1" t="s">
        <v>1</v>
      </c>
      <c r="E1406" s="1" t="s">
        <v>4</v>
      </c>
      <c r="F1406" s="35">
        <v>84</v>
      </c>
    </row>
    <row r="1407" spans="1:6" x14ac:dyDescent="0.25">
      <c r="A1407" s="34" t="s">
        <v>9</v>
      </c>
      <c r="B1407" s="1" t="s">
        <v>56</v>
      </c>
      <c r="C1407" s="1">
        <v>2017</v>
      </c>
      <c r="D1407" s="1" t="s">
        <v>1</v>
      </c>
      <c r="E1407" s="1" t="s">
        <v>4</v>
      </c>
      <c r="F1407" s="35">
        <v>217</v>
      </c>
    </row>
    <row r="1408" spans="1:6" x14ac:dyDescent="0.25">
      <c r="A1408" s="34" t="s">
        <v>9</v>
      </c>
      <c r="B1408" s="1" t="s">
        <v>57</v>
      </c>
      <c r="C1408" s="1">
        <v>2017</v>
      </c>
      <c r="D1408" s="1" t="s">
        <v>1</v>
      </c>
      <c r="E1408" s="1" t="s">
        <v>4</v>
      </c>
      <c r="F1408" s="35">
        <v>411</v>
      </c>
    </row>
    <row r="1409" spans="1:6" x14ac:dyDescent="0.25">
      <c r="A1409" s="34" t="s">
        <v>9</v>
      </c>
      <c r="B1409" s="1" t="s">
        <v>58</v>
      </c>
      <c r="C1409" s="1">
        <v>2017</v>
      </c>
      <c r="D1409" s="1" t="s">
        <v>1</v>
      </c>
      <c r="E1409" s="1" t="s">
        <v>4</v>
      </c>
      <c r="F1409" s="35">
        <v>544</v>
      </c>
    </row>
    <row r="1410" spans="1:6" x14ac:dyDescent="0.25">
      <c r="A1410" s="34" t="s">
        <v>9</v>
      </c>
      <c r="B1410" s="1" t="s">
        <v>59</v>
      </c>
      <c r="C1410" s="1">
        <v>2017</v>
      </c>
      <c r="D1410" s="1" t="s">
        <v>1</v>
      </c>
      <c r="E1410" s="1" t="s">
        <v>4</v>
      </c>
      <c r="F1410" s="35">
        <v>534</v>
      </c>
    </row>
    <row r="1411" spans="1:6" x14ac:dyDescent="0.25">
      <c r="A1411" s="34" t="s">
        <v>9</v>
      </c>
      <c r="B1411" s="1" t="s">
        <v>60</v>
      </c>
      <c r="C1411" s="1">
        <v>2017</v>
      </c>
      <c r="D1411" s="1" t="s">
        <v>1</v>
      </c>
      <c r="E1411" s="1" t="s">
        <v>4</v>
      </c>
      <c r="F1411" s="35">
        <v>454</v>
      </c>
    </row>
    <row r="1412" spans="1:6" x14ac:dyDescent="0.25">
      <c r="A1412" s="34" t="s">
        <v>9</v>
      </c>
      <c r="B1412" s="1" t="s">
        <v>61</v>
      </c>
      <c r="C1412" s="1">
        <v>2017</v>
      </c>
      <c r="D1412" s="1" t="s">
        <v>1</v>
      </c>
      <c r="E1412" s="1" t="s">
        <v>4</v>
      </c>
      <c r="F1412" s="35">
        <v>159</v>
      </c>
    </row>
    <row r="1413" spans="1:6" x14ac:dyDescent="0.25">
      <c r="A1413" s="34" t="s">
        <v>9</v>
      </c>
      <c r="B1413" s="1" t="s">
        <v>35</v>
      </c>
      <c r="C1413" s="1">
        <v>2017</v>
      </c>
      <c r="D1413" s="1" t="s">
        <v>1</v>
      </c>
      <c r="E1413" s="1" t="s">
        <v>4</v>
      </c>
      <c r="F1413" s="35">
        <v>94</v>
      </c>
    </row>
    <row r="1414" spans="1:6" x14ac:dyDescent="0.25">
      <c r="A1414" s="34" t="s">
        <v>9</v>
      </c>
      <c r="B1414" s="1" t="s">
        <v>62</v>
      </c>
      <c r="C1414" s="1">
        <v>2017</v>
      </c>
      <c r="D1414" s="1" t="s">
        <v>1</v>
      </c>
      <c r="E1414" s="1" t="s">
        <v>4</v>
      </c>
      <c r="F1414" s="35">
        <v>223</v>
      </c>
    </row>
    <row r="1415" spans="1:6" x14ac:dyDescent="0.25">
      <c r="A1415" s="34" t="s">
        <v>9</v>
      </c>
      <c r="B1415" s="1" t="s">
        <v>63</v>
      </c>
      <c r="C1415" s="1">
        <v>2017</v>
      </c>
      <c r="D1415" s="1" t="s">
        <v>1</v>
      </c>
      <c r="E1415" s="1" t="s">
        <v>4</v>
      </c>
      <c r="F1415" s="35">
        <v>854</v>
      </c>
    </row>
    <row r="1416" spans="1:6" x14ac:dyDescent="0.25">
      <c r="A1416" s="34" t="s">
        <v>9</v>
      </c>
      <c r="B1416" s="1" t="s">
        <v>64</v>
      </c>
      <c r="C1416" s="1">
        <v>2017</v>
      </c>
      <c r="D1416" s="1" t="s">
        <v>1</v>
      </c>
      <c r="E1416" s="1" t="s">
        <v>4</v>
      </c>
      <c r="F1416" s="35">
        <v>153</v>
      </c>
    </row>
    <row r="1417" spans="1:6" x14ac:dyDescent="0.25">
      <c r="A1417" s="34" t="s">
        <v>9</v>
      </c>
      <c r="B1417" s="1" t="s">
        <v>65</v>
      </c>
      <c r="C1417" s="1">
        <v>2017</v>
      </c>
      <c r="D1417" s="1" t="s">
        <v>1</v>
      </c>
      <c r="E1417" s="1" t="s">
        <v>4</v>
      </c>
      <c r="F1417" s="35">
        <v>454</v>
      </c>
    </row>
    <row r="1418" spans="1:6" x14ac:dyDescent="0.25">
      <c r="A1418" s="34" t="s">
        <v>9</v>
      </c>
      <c r="B1418" s="1" t="s">
        <v>36</v>
      </c>
      <c r="C1418" s="1">
        <v>2017</v>
      </c>
      <c r="D1418" s="1" t="s">
        <v>1</v>
      </c>
      <c r="E1418" s="1" t="s">
        <v>4</v>
      </c>
      <c r="F1418" s="35">
        <v>6</v>
      </c>
    </row>
    <row r="1419" spans="1:6" x14ac:dyDescent="0.25">
      <c r="A1419" s="34" t="s">
        <v>9</v>
      </c>
      <c r="B1419" s="1" t="s">
        <v>37</v>
      </c>
      <c r="C1419" s="1">
        <v>2017</v>
      </c>
      <c r="D1419" s="1" t="s">
        <v>1</v>
      </c>
      <c r="E1419" s="1" t="s">
        <v>4</v>
      </c>
      <c r="F1419" s="35">
        <v>6</v>
      </c>
    </row>
    <row r="1420" spans="1:6" x14ac:dyDescent="0.25">
      <c r="A1420" s="34" t="s">
        <v>9</v>
      </c>
      <c r="B1420" s="1" t="s">
        <v>38</v>
      </c>
      <c r="C1420" s="1">
        <v>2017</v>
      </c>
      <c r="D1420" s="1" t="s">
        <v>1</v>
      </c>
      <c r="E1420" s="1" t="s">
        <v>4</v>
      </c>
      <c r="F1420" s="35">
        <v>299</v>
      </c>
    </row>
    <row r="1421" spans="1:6" x14ac:dyDescent="0.25">
      <c r="A1421" s="34" t="s">
        <v>9</v>
      </c>
      <c r="B1421" s="1" t="s">
        <v>39</v>
      </c>
      <c r="C1421" s="1">
        <v>2017</v>
      </c>
      <c r="D1421" s="1" t="s">
        <v>1</v>
      </c>
      <c r="E1421" s="1" t="s">
        <v>4</v>
      </c>
      <c r="F1421" s="35">
        <v>6</v>
      </c>
    </row>
    <row r="1422" spans="1:6" x14ac:dyDescent="0.25">
      <c r="A1422" s="34" t="s">
        <v>9</v>
      </c>
      <c r="B1422" s="1" t="s">
        <v>40</v>
      </c>
      <c r="C1422" s="1">
        <v>2017</v>
      </c>
      <c r="D1422" s="1" t="s">
        <v>1</v>
      </c>
      <c r="E1422" s="1" t="s">
        <v>4</v>
      </c>
      <c r="F1422" s="35">
        <v>6</v>
      </c>
    </row>
    <row r="1423" spans="1:6" x14ac:dyDescent="0.25">
      <c r="A1423" s="34" t="s">
        <v>9</v>
      </c>
      <c r="B1423" s="1" t="s">
        <v>41</v>
      </c>
      <c r="C1423" s="1">
        <v>2017</v>
      </c>
      <c r="D1423" s="1" t="s">
        <v>1</v>
      </c>
      <c r="E1423" s="1" t="s">
        <v>4</v>
      </c>
      <c r="F1423" s="35">
        <v>7</v>
      </c>
    </row>
    <row r="1424" spans="1:6" x14ac:dyDescent="0.25">
      <c r="A1424" s="34" t="s">
        <v>10</v>
      </c>
      <c r="B1424" s="1" t="s">
        <v>66</v>
      </c>
      <c r="C1424" s="1">
        <v>2017</v>
      </c>
      <c r="D1424" s="1" t="s">
        <v>1</v>
      </c>
      <c r="E1424" s="1" t="s">
        <v>4</v>
      </c>
      <c r="F1424" s="35">
        <v>52</v>
      </c>
    </row>
    <row r="1425" spans="1:6" x14ac:dyDescent="0.25">
      <c r="A1425" s="34" t="s">
        <v>10</v>
      </c>
      <c r="B1425" s="1" t="s">
        <v>67</v>
      </c>
      <c r="C1425" s="1">
        <v>2017</v>
      </c>
      <c r="D1425" s="1" t="s">
        <v>1</v>
      </c>
      <c r="E1425" s="1" t="s">
        <v>4</v>
      </c>
      <c r="F1425" s="35">
        <v>5</v>
      </c>
    </row>
    <row r="1426" spans="1:6" x14ac:dyDescent="0.25">
      <c r="A1426" s="34" t="s">
        <v>10</v>
      </c>
      <c r="B1426" s="1" t="s">
        <v>68</v>
      </c>
      <c r="C1426" s="1">
        <v>2017</v>
      </c>
      <c r="D1426" s="1" t="s">
        <v>1</v>
      </c>
      <c r="E1426" s="1" t="s">
        <v>4</v>
      </c>
      <c r="F1426" s="35">
        <v>7</v>
      </c>
    </row>
    <row r="1427" spans="1:6" x14ac:dyDescent="0.25">
      <c r="A1427" s="34" t="s">
        <v>10</v>
      </c>
      <c r="B1427" s="1" t="s">
        <v>69</v>
      </c>
      <c r="C1427" s="1">
        <v>2017</v>
      </c>
      <c r="D1427" s="1" t="s">
        <v>1</v>
      </c>
      <c r="E1427" s="1" t="s">
        <v>4</v>
      </c>
      <c r="F1427" s="35">
        <v>6</v>
      </c>
    </row>
    <row r="1428" spans="1:6" x14ac:dyDescent="0.25">
      <c r="A1428" s="34" t="s">
        <v>10</v>
      </c>
      <c r="B1428" s="1" t="s">
        <v>70</v>
      </c>
      <c r="C1428" s="1">
        <v>2017</v>
      </c>
      <c r="D1428" s="1" t="s">
        <v>1</v>
      </c>
      <c r="E1428" s="1" t="s">
        <v>4</v>
      </c>
      <c r="F1428" s="35">
        <v>33</v>
      </c>
    </row>
    <row r="1429" spans="1:6" x14ac:dyDescent="0.25">
      <c r="A1429" s="34" t="s">
        <v>10</v>
      </c>
      <c r="B1429" s="1" t="s">
        <v>71</v>
      </c>
      <c r="C1429" s="1">
        <v>2017</v>
      </c>
      <c r="D1429" s="1" t="s">
        <v>1</v>
      </c>
      <c r="E1429" s="1" t="s">
        <v>4</v>
      </c>
      <c r="F1429" s="35">
        <v>9</v>
      </c>
    </row>
    <row r="1430" spans="1:6" x14ac:dyDescent="0.25">
      <c r="A1430" s="34" t="s">
        <v>10</v>
      </c>
      <c r="B1430" s="1" t="s">
        <v>72</v>
      </c>
      <c r="C1430" s="1">
        <v>2017</v>
      </c>
      <c r="D1430" s="1" t="s">
        <v>1</v>
      </c>
      <c r="E1430" s="1" t="s">
        <v>4</v>
      </c>
      <c r="F1430" s="35">
        <v>219</v>
      </c>
    </row>
    <row r="1431" spans="1:6" x14ac:dyDescent="0.25">
      <c r="A1431" s="34" t="s">
        <v>10</v>
      </c>
      <c r="B1431" s="1" t="s">
        <v>73</v>
      </c>
      <c r="C1431" s="1">
        <v>2017</v>
      </c>
      <c r="D1431" s="1" t="s">
        <v>1</v>
      </c>
      <c r="E1431" s="1" t="s">
        <v>4</v>
      </c>
      <c r="F1431" s="35">
        <v>6</v>
      </c>
    </row>
    <row r="1432" spans="1:6" x14ac:dyDescent="0.25">
      <c r="A1432" s="34" t="s">
        <v>11</v>
      </c>
      <c r="B1432" s="1" t="s">
        <v>74</v>
      </c>
      <c r="C1432" s="1">
        <v>2017</v>
      </c>
      <c r="D1432" s="1" t="s">
        <v>1</v>
      </c>
      <c r="E1432" s="1" t="s">
        <v>4</v>
      </c>
      <c r="F1432" s="35">
        <v>11</v>
      </c>
    </row>
    <row r="1433" spans="1:6" x14ac:dyDescent="0.25">
      <c r="A1433" s="34" t="s">
        <v>11</v>
      </c>
      <c r="B1433" s="1" t="s">
        <v>83</v>
      </c>
      <c r="C1433" s="1">
        <v>2017</v>
      </c>
      <c r="D1433" s="1" t="s">
        <v>1</v>
      </c>
      <c r="E1433" s="1" t="s">
        <v>4</v>
      </c>
      <c r="F1433" s="35">
        <v>6</v>
      </c>
    </row>
    <row r="1434" spans="1:6" x14ac:dyDescent="0.25">
      <c r="A1434" s="34" t="s">
        <v>11</v>
      </c>
      <c r="B1434" s="1" t="s">
        <v>84</v>
      </c>
      <c r="C1434" s="1">
        <v>2017</v>
      </c>
      <c r="D1434" s="1" t="s">
        <v>1</v>
      </c>
      <c r="E1434" s="1" t="s">
        <v>4</v>
      </c>
      <c r="F1434" s="35">
        <v>6</v>
      </c>
    </row>
    <row r="1435" spans="1:6" x14ac:dyDescent="0.25">
      <c r="A1435" s="34" t="s">
        <v>11</v>
      </c>
      <c r="B1435" s="1" t="s">
        <v>85</v>
      </c>
      <c r="C1435" s="1">
        <v>2017</v>
      </c>
      <c r="D1435" s="1" t="s">
        <v>1</v>
      </c>
      <c r="E1435" s="1" t="s">
        <v>4</v>
      </c>
      <c r="F1435" s="35">
        <v>6</v>
      </c>
    </row>
    <row r="1436" spans="1:6" x14ac:dyDescent="0.25">
      <c r="A1436" s="34" t="s">
        <v>11</v>
      </c>
      <c r="B1436" s="1" t="s">
        <v>86</v>
      </c>
      <c r="C1436" s="1">
        <v>2017</v>
      </c>
      <c r="D1436" s="1" t="s">
        <v>1</v>
      </c>
      <c r="E1436" s="1" t="s">
        <v>4</v>
      </c>
      <c r="F1436" s="35">
        <v>6</v>
      </c>
    </row>
    <row r="1437" spans="1:6" x14ac:dyDescent="0.25">
      <c r="A1437" s="34" t="s">
        <v>11</v>
      </c>
      <c r="B1437" s="1" t="s">
        <v>87</v>
      </c>
      <c r="C1437" s="1">
        <v>2017</v>
      </c>
      <c r="D1437" s="1" t="s">
        <v>1</v>
      </c>
      <c r="E1437" s="1" t="s">
        <v>4</v>
      </c>
      <c r="F1437" s="35">
        <v>6</v>
      </c>
    </row>
    <row r="1438" spans="1:6" x14ac:dyDescent="0.25">
      <c r="A1438" s="34" t="s">
        <v>11</v>
      </c>
      <c r="B1438" s="1" t="s">
        <v>75</v>
      </c>
      <c r="C1438" s="1">
        <v>2017</v>
      </c>
      <c r="D1438" s="1" t="s">
        <v>1</v>
      </c>
      <c r="E1438" s="1" t="s">
        <v>4</v>
      </c>
      <c r="F1438" s="35">
        <v>6</v>
      </c>
    </row>
    <row r="1439" spans="1:6" x14ac:dyDescent="0.25">
      <c r="A1439" s="34" t="s">
        <v>11</v>
      </c>
      <c r="B1439" s="1" t="s">
        <v>76</v>
      </c>
      <c r="C1439" s="1">
        <v>2017</v>
      </c>
      <c r="D1439" s="1" t="s">
        <v>1</v>
      </c>
      <c r="E1439" s="1" t="s">
        <v>4</v>
      </c>
      <c r="F1439" s="35">
        <v>137</v>
      </c>
    </row>
    <row r="1440" spans="1:6" x14ac:dyDescent="0.25">
      <c r="A1440" s="34" t="s">
        <v>11</v>
      </c>
      <c r="B1440" s="1" t="s">
        <v>77</v>
      </c>
      <c r="C1440" s="1">
        <v>2017</v>
      </c>
      <c r="D1440" s="1" t="s">
        <v>1</v>
      </c>
      <c r="E1440" s="1" t="s">
        <v>4</v>
      </c>
      <c r="F1440" s="35">
        <v>354</v>
      </c>
    </row>
    <row r="1441" spans="1:6" x14ac:dyDescent="0.25">
      <c r="A1441" s="34" t="s">
        <v>11</v>
      </c>
      <c r="B1441" s="1" t="s">
        <v>78</v>
      </c>
      <c r="C1441" s="1">
        <v>2017</v>
      </c>
      <c r="D1441" s="1" t="s">
        <v>1</v>
      </c>
      <c r="E1441" s="1" t="s">
        <v>4</v>
      </c>
      <c r="F1441" s="35">
        <v>5</v>
      </c>
    </row>
    <row r="1442" spans="1:6" x14ac:dyDescent="0.25">
      <c r="A1442" s="34" t="s">
        <v>11</v>
      </c>
      <c r="B1442" s="1" t="s">
        <v>79</v>
      </c>
      <c r="C1442" s="1">
        <v>2017</v>
      </c>
      <c r="D1442" s="1" t="s">
        <v>1</v>
      </c>
      <c r="E1442" s="1" t="s">
        <v>4</v>
      </c>
      <c r="F1442" s="35">
        <v>26</v>
      </c>
    </row>
    <row r="1443" spans="1:6" x14ac:dyDescent="0.25">
      <c r="A1443" s="34" t="s">
        <v>11</v>
      </c>
      <c r="B1443" s="1" t="s">
        <v>80</v>
      </c>
      <c r="C1443" s="1">
        <v>2017</v>
      </c>
      <c r="D1443" s="1" t="s">
        <v>1</v>
      </c>
      <c r="E1443" s="1" t="s">
        <v>4</v>
      </c>
      <c r="F1443" s="35">
        <v>8</v>
      </c>
    </row>
    <row r="1444" spans="1:6" x14ac:dyDescent="0.25">
      <c r="A1444" s="34" t="s">
        <v>11</v>
      </c>
      <c r="B1444" s="1" t="s">
        <v>81</v>
      </c>
      <c r="C1444" s="1">
        <v>2017</v>
      </c>
      <c r="D1444" s="1" t="s">
        <v>1</v>
      </c>
      <c r="E1444" s="1" t="s">
        <v>4</v>
      </c>
      <c r="F1444" s="35">
        <v>6</v>
      </c>
    </row>
    <row r="1445" spans="1:6" x14ac:dyDescent="0.25">
      <c r="A1445" s="34" t="s">
        <v>11</v>
      </c>
      <c r="B1445" s="1" t="s">
        <v>82</v>
      </c>
      <c r="C1445" s="1">
        <v>2017</v>
      </c>
      <c r="D1445" s="1" t="s">
        <v>1</v>
      </c>
      <c r="E1445" s="1" t="s">
        <v>4</v>
      </c>
      <c r="F1445" s="35">
        <v>152</v>
      </c>
    </row>
    <row r="1446" spans="1:6" x14ac:dyDescent="0.25">
      <c r="A1446" s="34" t="s">
        <v>12</v>
      </c>
      <c r="B1446" s="1" t="s">
        <v>88</v>
      </c>
      <c r="C1446" s="1">
        <v>2017</v>
      </c>
      <c r="D1446" s="1" t="s">
        <v>1</v>
      </c>
      <c r="E1446" s="1" t="s">
        <v>4</v>
      </c>
      <c r="F1446" s="35">
        <v>17</v>
      </c>
    </row>
    <row r="1447" spans="1:6" x14ac:dyDescent="0.25">
      <c r="A1447" s="34" t="s">
        <v>12</v>
      </c>
      <c r="B1447" s="1" t="s">
        <v>89</v>
      </c>
      <c r="C1447" s="1">
        <v>2017</v>
      </c>
      <c r="D1447" s="1" t="s">
        <v>1</v>
      </c>
      <c r="E1447" s="1" t="s">
        <v>4</v>
      </c>
      <c r="F1447" s="35">
        <v>26</v>
      </c>
    </row>
    <row r="1448" spans="1:6" x14ac:dyDescent="0.25">
      <c r="A1448" s="34" t="s">
        <v>12</v>
      </c>
      <c r="B1448" s="1" t="s">
        <v>90</v>
      </c>
      <c r="C1448" s="1">
        <v>2017</v>
      </c>
      <c r="D1448" s="1" t="s">
        <v>1</v>
      </c>
      <c r="E1448" s="1" t="s">
        <v>4</v>
      </c>
      <c r="F1448" s="35">
        <v>16</v>
      </c>
    </row>
    <row r="1449" spans="1:6" x14ac:dyDescent="0.25">
      <c r="A1449" s="34" t="s">
        <v>12</v>
      </c>
      <c r="B1449" s="1" t="s">
        <v>91</v>
      </c>
      <c r="C1449" s="1">
        <v>2017</v>
      </c>
      <c r="D1449" s="1" t="s">
        <v>1</v>
      </c>
      <c r="E1449" s="1" t="s">
        <v>4</v>
      </c>
      <c r="F1449" s="35">
        <v>6</v>
      </c>
    </row>
    <row r="1450" spans="1:6" x14ac:dyDescent="0.25">
      <c r="A1450" s="34" t="s">
        <v>12</v>
      </c>
      <c r="B1450" s="1" t="s">
        <v>92</v>
      </c>
      <c r="C1450" s="1">
        <v>2017</v>
      </c>
      <c r="D1450" s="1" t="s">
        <v>1</v>
      </c>
      <c r="E1450" s="1" t="s">
        <v>4</v>
      </c>
      <c r="F1450" s="35">
        <v>141</v>
      </c>
    </row>
    <row r="1451" spans="1:6" x14ac:dyDescent="0.25">
      <c r="A1451" s="34" t="s">
        <v>12</v>
      </c>
      <c r="B1451" s="1" t="s">
        <v>93</v>
      </c>
      <c r="C1451" s="1">
        <v>2017</v>
      </c>
      <c r="D1451" s="1" t="s">
        <v>1</v>
      </c>
      <c r="E1451" s="1" t="s">
        <v>4</v>
      </c>
      <c r="F1451" s="35">
        <v>13</v>
      </c>
    </row>
    <row r="1452" spans="1:6" x14ac:dyDescent="0.25">
      <c r="A1452" s="34" t="s">
        <v>12</v>
      </c>
      <c r="B1452" s="1" t="s">
        <v>94</v>
      </c>
      <c r="C1452" s="1">
        <v>2017</v>
      </c>
      <c r="D1452" s="1" t="s">
        <v>1</v>
      </c>
      <c r="E1452" s="1" t="s">
        <v>4</v>
      </c>
      <c r="F1452" s="35">
        <v>85</v>
      </c>
    </row>
    <row r="1453" spans="1:6" x14ac:dyDescent="0.25">
      <c r="A1453" s="34" t="s">
        <v>12</v>
      </c>
      <c r="B1453" s="1" t="s">
        <v>95</v>
      </c>
      <c r="C1453" s="1">
        <v>2017</v>
      </c>
      <c r="D1453" s="1" t="s">
        <v>1</v>
      </c>
      <c r="E1453" s="1" t="s">
        <v>4</v>
      </c>
      <c r="F1453" s="35">
        <v>16</v>
      </c>
    </row>
    <row r="1454" spans="1:6" x14ac:dyDescent="0.25">
      <c r="A1454" s="34" t="s">
        <v>13</v>
      </c>
      <c r="B1454" s="1" t="s">
        <v>96</v>
      </c>
      <c r="C1454" s="1">
        <v>2017</v>
      </c>
      <c r="D1454" s="1" t="s">
        <v>1</v>
      </c>
      <c r="E1454" s="1" t="s">
        <v>4</v>
      </c>
      <c r="F1454" s="35">
        <v>6</v>
      </c>
    </row>
    <row r="1455" spans="1:6" x14ac:dyDescent="0.25">
      <c r="A1455" s="34" t="s">
        <v>13</v>
      </c>
      <c r="B1455" s="1" t="s">
        <v>105</v>
      </c>
      <c r="C1455" s="1">
        <v>2017</v>
      </c>
      <c r="D1455" s="1" t="s">
        <v>1</v>
      </c>
      <c r="E1455" s="1" t="s">
        <v>4</v>
      </c>
      <c r="F1455" s="35">
        <v>5</v>
      </c>
    </row>
    <row r="1456" spans="1:6" x14ac:dyDescent="0.25">
      <c r="A1456" s="34" t="s">
        <v>13</v>
      </c>
      <c r="B1456" s="1" t="s">
        <v>106</v>
      </c>
      <c r="C1456" s="1">
        <v>2017</v>
      </c>
      <c r="D1456" s="1" t="s">
        <v>1</v>
      </c>
      <c r="E1456" s="1" t="s">
        <v>4</v>
      </c>
      <c r="F1456" s="35">
        <v>6</v>
      </c>
    </row>
    <row r="1457" spans="1:6" x14ac:dyDescent="0.25">
      <c r="A1457" s="34" t="s">
        <v>13</v>
      </c>
      <c r="B1457" s="1" t="s">
        <v>97</v>
      </c>
      <c r="C1457" s="1">
        <v>2017</v>
      </c>
      <c r="D1457" s="1" t="s">
        <v>1</v>
      </c>
      <c r="E1457" s="1" t="s">
        <v>4</v>
      </c>
      <c r="F1457" s="35">
        <v>8</v>
      </c>
    </row>
    <row r="1458" spans="1:6" x14ac:dyDescent="0.25">
      <c r="A1458" s="34" t="s">
        <v>13</v>
      </c>
      <c r="B1458" s="1" t="s">
        <v>98</v>
      </c>
      <c r="C1458" s="1">
        <v>2017</v>
      </c>
      <c r="D1458" s="1" t="s">
        <v>1</v>
      </c>
      <c r="E1458" s="1" t="s">
        <v>4</v>
      </c>
      <c r="F1458" s="35">
        <v>5</v>
      </c>
    </row>
    <row r="1459" spans="1:6" x14ac:dyDescent="0.25">
      <c r="A1459" s="34" t="s">
        <v>13</v>
      </c>
      <c r="B1459" s="1" t="s">
        <v>99</v>
      </c>
      <c r="C1459" s="1">
        <v>2017</v>
      </c>
      <c r="D1459" s="1" t="s">
        <v>1</v>
      </c>
      <c r="E1459" s="1" t="s">
        <v>4</v>
      </c>
      <c r="F1459" s="35">
        <v>6</v>
      </c>
    </row>
    <row r="1460" spans="1:6" x14ac:dyDescent="0.25">
      <c r="A1460" s="34" t="s">
        <v>13</v>
      </c>
      <c r="B1460" s="1" t="s">
        <v>100</v>
      </c>
      <c r="C1460" s="1">
        <v>2017</v>
      </c>
      <c r="D1460" s="1" t="s">
        <v>1</v>
      </c>
      <c r="E1460" s="1" t="s">
        <v>4</v>
      </c>
      <c r="F1460" s="35">
        <v>10</v>
      </c>
    </row>
    <row r="1461" spans="1:6" x14ac:dyDescent="0.25">
      <c r="A1461" s="34" t="s">
        <v>13</v>
      </c>
      <c r="B1461" s="1" t="s">
        <v>101</v>
      </c>
      <c r="C1461" s="1">
        <v>2017</v>
      </c>
      <c r="D1461" s="1" t="s">
        <v>1</v>
      </c>
      <c r="E1461" s="1" t="s">
        <v>4</v>
      </c>
      <c r="F1461" s="35">
        <v>5</v>
      </c>
    </row>
    <row r="1462" spans="1:6" x14ac:dyDescent="0.25">
      <c r="A1462" s="34" t="s">
        <v>13</v>
      </c>
      <c r="B1462" s="1" t="s">
        <v>102</v>
      </c>
      <c r="C1462" s="1">
        <v>2017</v>
      </c>
      <c r="D1462" s="1" t="s">
        <v>1</v>
      </c>
      <c r="E1462" s="1" t="s">
        <v>4</v>
      </c>
      <c r="F1462" s="35">
        <v>5</v>
      </c>
    </row>
    <row r="1463" spans="1:6" x14ac:dyDescent="0.25">
      <c r="A1463" s="34" t="s">
        <v>13</v>
      </c>
      <c r="B1463" s="1" t="s">
        <v>103</v>
      </c>
      <c r="C1463" s="1">
        <v>2017</v>
      </c>
      <c r="D1463" s="1" t="s">
        <v>1</v>
      </c>
      <c r="E1463" s="1" t="s">
        <v>4</v>
      </c>
      <c r="F1463" s="35">
        <v>7</v>
      </c>
    </row>
    <row r="1464" spans="1:6" x14ac:dyDescent="0.25">
      <c r="A1464" s="34" t="s">
        <v>13</v>
      </c>
      <c r="B1464" s="1" t="s">
        <v>104</v>
      </c>
      <c r="C1464" s="1">
        <v>2017</v>
      </c>
      <c r="D1464" s="1" t="s">
        <v>1</v>
      </c>
      <c r="E1464" s="1" t="s">
        <v>4</v>
      </c>
      <c r="F1464" s="35">
        <v>6</v>
      </c>
    </row>
    <row r="1465" spans="1:6" x14ac:dyDescent="0.25">
      <c r="A1465" s="34" t="s">
        <v>14</v>
      </c>
      <c r="B1465" s="1" t="s">
        <v>107</v>
      </c>
      <c r="C1465" s="1">
        <v>2017</v>
      </c>
      <c r="D1465" s="1" t="s">
        <v>1</v>
      </c>
      <c r="E1465" s="1" t="s">
        <v>4</v>
      </c>
      <c r="F1465" s="35">
        <v>55</v>
      </c>
    </row>
    <row r="1466" spans="1:6" x14ac:dyDescent="0.25">
      <c r="A1466" s="34" t="s">
        <v>14</v>
      </c>
      <c r="B1466" s="1" t="s">
        <v>108</v>
      </c>
      <c r="C1466" s="1">
        <v>2017</v>
      </c>
      <c r="D1466" s="1" t="s">
        <v>1</v>
      </c>
      <c r="E1466" s="1" t="s">
        <v>4</v>
      </c>
      <c r="F1466" s="35">
        <v>11</v>
      </c>
    </row>
    <row r="1467" spans="1:6" x14ac:dyDescent="0.25">
      <c r="A1467" s="34" t="s">
        <v>14</v>
      </c>
      <c r="B1467" s="1" t="s">
        <v>109</v>
      </c>
      <c r="C1467" s="1">
        <v>2017</v>
      </c>
      <c r="D1467" s="1" t="s">
        <v>1</v>
      </c>
      <c r="E1467" s="1" t="s">
        <v>4</v>
      </c>
      <c r="F1467" s="35">
        <v>500</v>
      </c>
    </row>
    <row r="1468" spans="1:6" x14ac:dyDescent="0.25">
      <c r="A1468" s="34" t="s">
        <v>14</v>
      </c>
      <c r="B1468" s="1" t="s">
        <v>110</v>
      </c>
      <c r="C1468" s="1">
        <v>2017</v>
      </c>
      <c r="D1468" s="1" t="s">
        <v>1</v>
      </c>
      <c r="E1468" s="1" t="s">
        <v>4</v>
      </c>
      <c r="F1468" s="35">
        <v>526</v>
      </c>
    </row>
    <row r="1469" spans="1:6" x14ac:dyDescent="0.25">
      <c r="A1469" s="34" t="s">
        <v>14</v>
      </c>
      <c r="B1469" s="1" t="s">
        <v>111</v>
      </c>
      <c r="C1469" s="1">
        <v>2017</v>
      </c>
      <c r="D1469" s="1" t="s">
        <v>1</v>
      </c>
      <c r="E1469" s="1" t="s">
        <v>4</v>
      </c>
      <c r="F1469" s="35">
        <v>699</v>
      </c>
    </row>
    <row r="1470" spans="1:6" x14ac:dyDescent="0.25">
      <c r="A1470" s="34" t="s">
        <v>14</v>
      </c>
      <c r="B1470" s="1" t="s">
        <v>112</v>
      </c>
      <c r="C1470" s="1">
        <v>2017</v>
      </c>
      <c r="D1470" s="1" t="s">
        <v>1</v>
      </c>
      <c r="E1470" s="1" t="s">
        <v>4</v>
      </c>
      <c r="F1470" s="35">
        <v>338</v>
      </c>
    </row>
    <row r="1471" spans="1:6" x14ac:dyDescent="0.25">
      <c r="A1471" s="34" t="s">
        <v>15</v>
      </c>
      <c r="B1471" s="1" t="s">
        <v>113</v>
      </c>
      <c r="C1471" s="1">
        <v>2017</v>
      </c>
      <c r="D1471" s="1" t="s">
        <v>1</v>
      </c>
      <c r="E1471" s="1" t="s">
        <v>4</v>
      </c>
      <c r="F1471" s="35">
        <v>6</v>
      </c>
    </row>
    <row r="1472" spans="1:6" x14ac:dyDescent="0.25">
      <c r="A1472" s="34" t="s">
        <v>15</v>
      </c>
      <c r="B1472" s="1" t="s">
        <v>114</v>
      </c>
      <c r="C1472" s="1">
        <v>2017</v>
      </c>
      <c r="D1472" s="1" t="s">
        <v>1</v>
      </c>
      <c r="E1472" s="1" t="s">
        <v>4</v>
      </c>
      <c r="F1472" s="35">
        <v>5</v>
      </c>
    </row>
    <row r="1473" spans="1:6" x14ac:dyDescent="0.25">
      <c r="A1473" s="34" t="s">
        <v>15</v>
      </c>
      <c r="B1473" s="1" t="s">
        <v>115</v>
      </c>
      <c r="C1473" s="1">
        <v>2017</v>
      </c>
      <c r="D1473" s="1" t="s">
        <v>1</v>
      </c>
      <c r="E1473" s="1" t="s">
        <v>4</v>
      </c>
      <c r="F1473" s="35">
        <v>6</v>
      </c>
    </row>
    <row r="1474" spans="1:6" x14ac:dyDescent="0.25">
      <c r="A1474" s="34" t="s">
        <v>6</v>
      </c>
      <c r="B1474" s="1" t="s">
        <v>24</v>
      </c>
      <c r="C1474" s="1">
        <v>2018</v>
      </c>
      <c r="D1474" s="1" t="s">
        <v>0</v>
      </c>
      <c r="E1474" s="1" t="s">
        <v>5</v>
      </c>
      <c r="F1474" s="35">
        <v>247</v>
      </c>
    </row>
    <row r="1475" spans="1:6" x14ac:dyDescent="0.25">
      <c r="A1475" s="34" t="s">
        <v>6</v>
      </c>
      <c r="B1475" s="1" t="s">
        <v>25</v>
      </c>
      <c r="C1475" s="1">
        <v>2018</v>
      </c>
      <c r="D1475" s="1" t="s">
        <v>0</v>
      </c>
      <c r="E1475" s="1" t="s">
        <v>5</v>
      </c>
      <c r="F1475" s="35">
        <v>2666</v>
      </c>
    </row>
    <row r="1476" spans="1:6" x14ac:dyDescent="0.25">
      <c r="A1476" s="34" t="s">
        <v>6</v>
      </c>
      <c r="B1476" s="1" t="s">
        <v>26</v>
      </c>
      <c r="C1476" s="1">
        <v>2018</v>
      </c>
      <c r="D1476" s="1" t="s">
        <v>0</v>
      </c>
      <c r="E1476" s="1" t="s">
        <v>5</v>
      </c>
      <c r="F1476" s="35">
        <v>13</v>
      </c>
    </row>
    <row r="1477" spans="1:6" x14ac:dyDescent="0.25">
      <c r="A1477" s="34" t="s">
        <v>6</v>
      </c>
      <c r="B1477" s="1" t="s">
        <v>27</v>
      </c>
      <c r="C1477" s="1">
        <v>2018</v>
      </c>
      <c r="D1477" s="1" t="s">
        <v>0</v>
      </c>
      <c r="E1477" s="1" t="s">
        <v>5</v>
      </c>
      <c r="F1477" s="35">
        <v>41521</v>
      </c>
    </row>
    <row r="1478" spans="1:6" x14ac:dyDescent="0.25">
      <c r="A1478" s="34" t="s">
        <v>7</v>
      </c>
      <c r="B1478" s="1" t="s">
        <v>28</v>
      </c>
      <c r="C1478" s="1">
        <v>2018</v>
      </c>
      <c r="D1478" s="1" t="s">
        <v>0</v>
      </c>
      <c r="E1478" s="1" t="s">
        <v>5</v>
      </c>
      <c r="F1478" s="35">
        <v>6734</v>
      </c>
    </row>
    <row r="1479" spans="1:6" x14ac:dyDescent="0.25">
      <c r="A1479" s="34" t="s">
        <v>7</v>
      </c>
      <c r="B1479" s="1" t="s">
        <v>29</v>
      </c>
      <c r="C1479" s="1">
        <v>2018</v>
      </c>
      <c r="D1479" s="1" t="s">
        <v>0</v>
      </c>
      <c r="E1479" s="1" t="s">
        <v>5</v>
      </c>
      <c r="F1479" s="35">
        <v>43</v>
      </c>
    </row>
    <row r="1480" spans="1:6" x14ac:dyDescent="0.25">
      <c r="A1480" s="34" t="s">
        <v>7</v>
      </c>
      <c r="B1480" s="1" t="s">
        <v>30</v>
      </c>
      <c r="C1480" s="1">
        <v>2018</v>
      </c>
      <c r="D1480" s="1" t="s">
        <v>0</v>
      </c>
      <c r="E1480" s="1" t="s">
        <v>5</v>
      </c>
      <c r="F1480" s="35">
        <v>91</v>
      </c>
    </row>
    <row r="1481" spans="1:6" x14ac:dyDescent="0.25">
      <c r="A1481" s="34" t="s">
        <v>8</v>
      </c>
      <c r="B1481" s="1" t="s">
        <v>31</v>
      </c>
      <c r="C1481" s="1">
        <v>2018</v>
      </c>
      <c r="D1481" s="1" t="s">
        <v>0</v>
      </c>
      <c r="E1481" s="1" t="s">
        <v>5</v>
      </c>
      <c r="F1481" s="35">
        <v>2454</v>
      </c>
    </row>
    <row r="1482" spans="1:6" x14ac:dyDescent="0.25">
      <c r="A1482" s="34" t="s">
        <v>8</v>
      </c>
      <c r="B1482" s="1" t="s">
        <v>32</v>
      </c>
      <c r="C1482" s="1">
        <v>2018</v>
      </c>
      <c r="D1482" s="1" t="s">
        <v>0</v>
      </c>
      <c r="E1482" s="1" t="s">
        <v>5</v>
      </c>
      <c r="F1482" s="35">
        <v>1240</v>
      </c>
    </row>
    <row r="1483" spans="1:6" x14ac:dyDescent="0.25">
      <c r="A1483" s="34" t="s">
        <v>9</v>
      </c>
      <c r="B1483" s="1" t="s">
        <v>33</v>
      </c>
      <c r="C1483" s="1">
        <v>2018</v>
      </c>
      <c r="D1483" s="1" t="s">
        <v>0</v>
      </c>
      <c r="E1483" s="1" t="s">
        <v>5</v>
      </c>
      <c r="F1483" s="35">
        <v>102</v>
      </c>
    </row>
    <row r="1484" spans="1:6" x14ac:dyDescent="0.25">
      <c r="A1484" s="34" t="s">
        <v>9</v>
      </c>
      <c r="B1484" s="1" t="s">
        <v>42</v>
      </c>
      <c r="C1484" s="1">
        <v>2018</v>
      </c>
      <c r="D1484" s="1" t="s">
        <v>0</v>
      </c>
      <c r="E1484" s="1" t="s">
        <v>5</v>
      </c>
      <c r="F1484" s="35">
        <v>65</v>
      </c>
    </row>
    <row r="1485" spans="1:6" x14ac:dyDescent="0.25">
      <c r="A1485" s="34" t="s">
        <v>9</v>
      </c>
      <c r="B1485" s="1" t="s">
        <v>43</v>
      </c>
      <c r="C1485" s="1">
        <v>2018</v>
      </c>
      <c r="D1485" s="1" t="s">
        <v>0</v>
      </c>
      <c r="E1485" s="1" t="s">
        <v>5</v>
      </c>
      <c r="F1485" s="35">
        <v>116</v>
      </c>
    </row>
    <row r="1486" spans="1:6" x14ac:dyDescent="0.25">
      <c r="A1486" s="34" t="s">
        <v>9</v>
      </c>
      <c r="B1486" s="1" t="s">
        <v>44</v>
      </c>
      <c r="C1486" s="1">
        <v>2018</v>
      </c>
      <c r="D1486" s="1" t="s">
        <v>0</v>
      </c>
      <c r="E1486" s="1" t="s">
        <v>5</v>
      </c>
      <c r="F1486" s="35">
        <v>30</v>
      </c>
    </row>
    <row r="1487" spans="1:6" x14ac:dyDescent="0.25">
      <c r="A1487" s="34" t="s">
        <v>9</v>
      </c>
      <c r="B1487" s="1" t="s">
        <v>45</v>
      </c>
      <c r="C1487" s="1">
        <v>2018</v>
      </c>
      <c r="D1487" s="1" t="s">
        <v>0</v>
      </c>
      <c r="E1487" s="1" t="s">
        <v>5</v>
      </c>
      <c r="F1487" s="35">
        <v>2376</v>
      </c>
    </row>
    <row r="1488" spans="1:6" x14ac:dyDescent="0.25">
      <c r="A1488" s="34" t="s">
        <v>9</v>
      </c>
      <c r="B1488" s="1" t="s">
        <v>46</v>
      </c>
      <c r="C1488" s="1">
        <v>2018</v>
      </c>
      <c r="D1488" s="1" t="s">
        <v>0</v>
      </c>
      <c r="E1488" s="1" t="s">
        <v>5</v>
      </c>
      <c r="F1488" s="35">
        <v>106</v>
      </c>
    </row>
    <row r="1489" spans="1:6" x14ac:dyDescent="0.25">
      <c r="A1489" s="34" t="s">
        <v>9</v>
      </c>
      <c r="B1489" s="1" t="s">
        <v>47</v>
      </c>
      <c r="C1489" s="1">
        <v>2018</v>
      </c>
      <c r="D1489" s="1" t="s">
        <v>0</v>
      </c>
      <c r="E1489" s="1" t="s">
        <v>5</v>
      </c>
      <c r="F1489" s="35">
        <v>120</v>
      </c>
    </row>
    <row r="1490" spans="1:6" x14ac:dyDescent="0.25">
      <c r="A1490" s="34" t="s">
        <v>9</v>
      </c>
      <c r="B1490" s="1" t="s">
        <v>48</v>
      </c>
      <c r="C1490" s="1">
        <v>2018</v>
      </c>
      <c r="D1490" s="1" t="s">
        <v>0</v>
      </c>
      <c r="E1490" s="1" t="s">
        <v>5</v>
      </c>
      <c r="F1490" s="35">
        <v>3196</v>
      </c>
    </row>
    <row r="1491" spans="1:6" x14ac:dyDescent="0.25">
      <c r="A1491" s="34" t="s">
        <v>9</v>
      </c>
      <c r="B1491" s="1" t="s">
        <v>49</v>
      </c>
      <c r="C1491" s="1">
        <v>2018</v>
      </c>
      <c r="D1491" s="1" t="s">
        <v>0</v>
      </c>
      <c r="E1491" s="1" t="s">
        <v>5</v>
      </c>
      <c r="F1491" s="35">
        <v>6173</v>
      </c>
    </row>
    <row r="1492" spans="1:6" x14ac:dyDescent="0.25">
      <c r="A1492" s="34" t="s">
        <v>9</v>
      </c>
      <c r="B1492" s="1" t="s">
        <v>50</v>
      </c>
      <c r="C1492" s="1">
        <v>2018</v>
      </c>
      <c r="D1492" s="1" t="s">
        <v>0</v>
      </c>
      <c r="E1492" s="1" t="s">
        <v>5</v>
      </c>
      <c r="F1492" s="35">
        <v>2899</v>
      </c>
    </row>
    <row r="1493" spans="1:6" x14ac:dyDescent="0.25">
      <c r="A1493" s="34" t="s">
        <v>9</v>
      </c>
      <c r="B1493" s="1" t="s">
        <v>51</v>
      </c>
      <c r="C1493" s="1">
        <v>2018</v>
      </c>
      <c r="D1493" s="1" t="s">
        <v>0</v>
      </c>
      <c r="E1493" s="1" t="s">
        <v>5</v>
      </c>
      <c r="F1493" s="35">
        <v>766</v>
      </c>
    </row>
    <row r="1494" spans="1:6" x14ac:dyDescent="0.25">
      <c r="A1494" s="34" t="s">
        <v>9</v>
      </c>
      <c r="B1494" s="1" t="s">
        <v>34</v>
      </c>
      <c r="C1494" s="1">
        <v>2018</v>
      </c>
      <c r="D1494" s="1" t="s">
        <v>0</v>
      </c>
      <c r="E1494" s="1" t="s">
        <v>5</v>
      </c>
      <c r="F1494" s="35">
        <v>311</v>
      </c>
    </row>
    <row r="1495" spans="1:6" x14ac:dyDescent="0.25">
      <c r="A1495" s="34" t="s">
        <v>9</v>
      </c>
      <c r="B1495" s="1" t="s">
        <v>52</v>
      </c>
      <c r="C1495" s="1">
        <v>2018</v>
      </c>
      <c r="D1495" s="1" t="s">
        <v>0</v>
      </c>
      <c r="E1495" s="1" t="s">
        <v>5</v>
      </c>
      <c r="F1495" s="35">
        <v>18</v>
      </c>
    </row>
    <row r="1496" spans="1:6" x14ac:dyDescent="0.25">
      <c r="A1496" s="34" t="s">
        <v>9</v>
      </c>
      <c r="B1496" s="1" t="s">
        <v>53</v>
      </c>
      <c r="C1496" s="1">
        <v>2018</v>
      </c>
      <c r="D1496" s="1" t="s">
        <v>0</v>
      </c>
      <c r="E1496" s="1" t="s">
        <v>5</v>
      </c>
      <c r="F1496" s="35">
        <v>1499</v>
      </c>
    </row>
    <row r="1497" spans="1:6" x14ac:dyDescent="0.25">
      <c r="A1497" s="34" t="s">
        <v>9</v>
      </c>
      <c r="B1497" s="1" t="s">
        <v>54</v>
      </c>
      <c r="C1497" s="1">
        <v>2018</v>
      </c>
      <c r="D1497" s="1" t="s">
        <v>0</v>
      </c>
      <c r="E1497" s="1" t="s">
        <v>5</v>
      </c>
      <c r="F1497" s="35">
        <v>632</v>
      </c>
    </row>
    <row r="1498" spans="1:6" x14ac:dyDescent="0.25">
      <c r="A1498" s="34" t="s">
        <v>9</v>
      </c>
      <c r="B1498" s="1" t="s">
        <v>55</v>
      </c>
      <c r="C1498" s="1">
        <v>2018</v>
      </c>
      <c r="D1498" s="1" t="s">
        <v>0</v>
      </c>
      <c r="E1498" s="1" t="s">
        <v>5</v>
      </c>
      <c r="F1498" s="35">
        <v>1652</v>
      </c>
    </row>
    <row r="1499" spans="1:6" x14ac:dyDescent="0.25">
      <c r="A1499" s="34" t="s">
        <v>9</v>
      </c>
      <c r="B1499" s="1" t="s">
        <v>56</v>
      </c>
      <c r="C1499" s="1">
        <v>2018</v>
      </c>
      <c r="D1499" s="1" t="s">
        <v>0</v>
      </c>
      <c r="E1499" s="1" t="s">
        <v>5</v>
      </c>
      <c r="F1499" s="35">
        <v>2716</v>
      </c>
    </row>
    <row r="1500" spans="1:6" x14ac:dyDescent="0.25">
      <c r="A1500" s="34" t="s">
        <v>9</v>
      </c>
      <c r="B1500" s="1" t="s">
        <v>57</v>
      </c>
      <c r="C1500" s="1">
        <v>2018</v>
      </c>
      <c r="D1500" s="1" t="s">
        <v>0</v>
      </c>
      <c r="E1500" s="1" t="s">
        <v>5</v>
      </c>
      <c r="F1500" s="35">
        <v>1572</v>
      </c>
    </row>
    <row r="1501" spans="1:6" x14ac:dyDescent="0.25">
      <c r="A1501" s="34" t="s">
        <v>9</v>
      </c>
      <c r="B1501" s="1" t="s">
        <v>58</v>
      </c>
      <c r="C1501" s="1">
        <v>2018</v>
      </c>
      <c r="D1501" s="1" t="s">
        <v>0</v>
      </c>
      <c r="E1501" s="1" t="s">
        <v>5</v>
      </c>
      <c r="F1501" s="35">
        <v>5198</v>
      </c>
    </row>
    <row r="1502" spans="1:6" x14ac:dyDescent="0.25">
      <c r="A1502" s="34" t="s">
        <v>9</v>
      </c>
      <c r="B1502" s="1" t="s">
        <v>59</v>
      </c>
      <c r="C1502" s="1">
        <v>2018</v>
      </c>
      <c r="D1502" s="1" t="s">
        <v>0</v>
      </c>
      <c r="E1502" s="1" t="s">
        <v>5</v>
      </c>
      <c r="F1502" s="35">
        <v>6452</v>
      </c>
    </row>
    <row r="1503" spans="1:6" x14ac:dyDescent="0.25">
      <c r="A1503" s="34" t="s">
        <v>9</v>
      </c>
      <c r="B1503" s="1" t="s">
        <v>60</v>
      </c>
      <c r="C1503" s="1">
        <v>2018</v>
      </c>
      <c r="D1503" s="1" t="s">
        <v>0</v>
      </c>
      <c r="E1503" s="1" t="s">
        <v>5</v>
      </c>
      <c r="F1503" s="35">
        <v>6903</v>
      </c>
    </row>
    <row r="1504" spans="1:6" x14ac:dyDescent="0.25">
      <c r="A1504" s="34" t="s">
        <v>9</v>
      </c>
      <c r="B1504" s="1" t="s">
        <v>61</v>
      </c>
      <c r="C1504" s="1">
        <v>2018</v>
      </c>
      <c r="D1504" s="1" t="s">
        <v>0</v>
      </c>
      <c r="E1504" s="1" t="s">
        <v>5</v>
      </c>
      <c r="F1504" s="35">
        <v>929</v>
      </c>
    </row>
    <row r="1505" spans="1:6" x14ac:dyDescent="0.25">
      <c r="A1505" s="34" t="s">
        <v>9</v>
      </c>
      <c r="B1505" s="1" t="s">
        <v>35</v>
      </c>
      <c r="C1505" s="1">
        <v>2018</v>
      </c>
      <c r="D1505" s="1" t="s">
        <v>0</v>
      </c>
      <c r="E1505" s="1" t="s">
        <v>5</v>
      </c>
      <c r="F1505" s="35">
        <v>2012</v>
      </c>
    </row>
    <row r="1506" spans="1:6" x14ac:dyDescent="0.25">
      <c r="A1506" s="34" t="s">
        <v>9</v>
      </c>
      <c r="B1506" s="1" t="s">
        <v>62</v>
      </c>
      <c r="C1506" s="1">
        <v>2018</v>
      </c>
      <c r="D1506" s="1" t="s">
        <v>0</v>
      </c>
      <c r="E1506" s="1" t="s">
        <v>5</v>
      </c>
      <c r="F1506" s="35">
        <v>3130</v>
      </c>
    </row>
    <row r="1507" spans="1:6" x14ac:dyDescent="0.25">
      <c r="A1507" s="34" t="s">
        <v>9</v>
      </c>
      <c r="B1507" s="1" t="s">
        <v>63</v>
      </c>
      <c r="C1507" s="1">
        <v>2018</v>
      </c>
      <c r="D1507" s="1" t="s">
        <v>0</v>
      </c>
      <c r="E1507" s="1" t="s">
        <v>5</v>
      </c>
      <c r="F1507" s="35">
        <v>5121</v>
      </c>
    </row>
    <row r="1508" spans="1:6" x14ac:dyDescent="0.25">
      <c r="A1508" s="34" t="s">
        <v>9</v>
      </c>
      <c r="B1508" s="1" t="s">
        <v>64</v>
      </c>
      <c r="C1508" s="1">
        <v>2018</v>
      </c>
      <c r="D1508" s="1" t="s">
        <v>0</v>
      </c>
      <c r="E1508" s="1" t="s">
        <v>5</v>
      </c>
      <c r="F1508" s="35">
        <v>2836</v>
      </c>
    </row>
    <row r="1509" spans="1:6" x14ac:dyDescent="0.25">
      <c r="A1509" s="34" t="s">
        <v>9</v>
      </c>
      <c r="B1509" s="1" t="s">
        <v>65</v>
      </c>
      <c r="C1509" s="1">
        <v>2018</v>
      </c>
      <c r="D1509" s="1" t="s">
        <v>0</v>
      </c>
      <c r="E1509" s="1" t="s">
        <v>5</v>
      </c>
      <c r="F1509" s="35">
        <v>6866</v>
      </c>
    </row>
    <row r="1510" spans="1:6" x14ac:dyDescent="0.25">
      <c r="A1510" s="34" t="s">
        <v>9</v>
      </c>
      <c r="B1510" s="1" t="s">
        <v>36</v>
      </c>
      <c r="C1510" s="1">
        <v>2018</v>
      </c>
      <c r="D1510" s="1" t="s">
        <v>0</v>
      </c>
      <c r="E1510" s="1" t="s">
        <v>5</v>
      </c>
      <c r="F1510" s="35">
        <v>27</v>
      </c>
    </row>
    <row r="1511" spans="1:6" x14ac:dyDescent="0.25">
      <c r="A1511" s="34" t="s">
        <v>9</v>
      </c>
      <c r="B1511" s="1" t="s">
        <v>37</v>
      </c>
      <c r="C1511" s="1">
        <v>2018</v>
      </c>
      <c r="D1511" s="1" t="s">
        <v>0</v>
      </c>
      <c r="E1511" s="1" t="s">
        <v>5</v>
      </c>
      <c r="F1511" s="35">
        <v>175</v>
      </c>
    </row>
    <row r="1512" spans="1:6" x14ac:dyDescent="0.25">
      <c r="A1512" s="34" t="s">
        <v>9</v>
      </c>
      <c r="B1512" s="1" t="s">
        <v>38</v>
      </c>
      <c r="C1512" s="1">
        <v>2018</v>
      </c>
      <c r="D1512" s="1" t="s">
        <v>0</v>
      </c>
      <c r="E1512" s="1" t="s">
        <v>5</v>
      </c>
      <c r="F1512" s="35">
        <v>2852</v>
      </c>
    </row>
    <row r="1513" spans="1:6" x14ac:dyDescent="0.25">
      <c r="A1513" s="34" t="s">
        <v>9</v>
      </c>
      <c r="B1513" s="1" t="s">
        <v>39</v>
      </c>
      <c r="C1513" s="1">
        <v>2018</v>
      </c>
      <c r="D1513" s="1" t="s">
        <v>0</v>
      </c>
      <c r="E1513" s="1" t="s">
        <v>5</v>
      </c>
      <c r="F1513" s="35">
        <v>66</v>
      </c>
    </row>
    <row r="1514" spans="1:6" x14ac:dyDescent="0.25">
      <c r="A1514" s="34" t="s">
        <v>9</v>
      </c>
      <c r="B1514" s="1" t="s">
        <v>40</v>
      </c>
      <c r="C1514" s="1">
        <v>2018</v>
      </c>
      <c r="D1514" s="1" t="s">
        <v>0</v>
      </c>
      <c r="E1514" s="1" t="s">
        <v>5</v>
      </c>
      <c r="F1514" s="35">
        <v>308</v>
      </c>
    </row>
    <row r="1515" spans="1:6" x14ac:dyDescent="0.25">
      <c r="A1515" s="34" t="s">
        <v>9</v>
      </c>
      <c r="B1515" s="1" t="s">
        <v>41</v>
      </c>
      <c r="C1515" s="1">
        <v>2018</v>
      </c>
      <c r="D1515" s="1" t="s">
        <v>0</v>
      </c>
      <c r="E1515" s="1" t="s">
        <v>5</v>
      </c>
      <c r="F1515" s="35">
        <v>436</v>
      </c>
    </row>
    <row r="1516" spans="1:6" x14ac:dyDescent="0.25">
      <c r="A1516" s="34" t="s">
        <v>10</v>
      </c>
      <c r="B1516" s="1" t="s">
        <v>66</v>
      </c>
      <c r="C1516" s="1">
        <v>2018</v>
      </c>
      <c r="D1516" s="1" t="s">
        <v>0</v>
      </c>
      <c r="E1516" s="1" t="s">
        <v>5</v>
      </c>
      <c r="F1516" s="35">
        <v>1977</v>
      </c>
    </row>
    <row r="1517" spans="1:6" x14ac:dyDescent="0.25">
      <c r="A1517" s="34" t="s">
        <v>10</v>
      </c>
      <c r="B1517" s="1" t="s">
        <v>67</v>
      </c>
      <c r="C1517" s="1">
        <v>2018</v>
      </c>
      <c r="D1517" s="1" t="s">
        <v>0</v>
      </c>
      <c r="E1517" s="1" t="s">
        <v>5</v>
      </c>
      <c r="F1517" s="35">
        <v>126</v>
      </c>
    </row>
    <row r="1518" spans="1:6" x14ac:dyDescent="0.25">
      <c r="A1518" s="34" t="s">
        <v>10</v>
      </c>
      <c r="B1518" s="1" t="s">
        <v>68</v>
      </c>
      <c r="C1518" s="1">
        <v>2018</v>
      </c>
      <c r="D1518" s="1" t="s">
        <v>0</v>
      </c>
      <c r="E1518" s="1" t="s">
        <v>5</v>
      </c>
      <c r="F1518" s="35">
        <v>95</v>
      </c>
    </row>
    <row r="1519" spans="1:6" x14ac:dyDescent="0.25">
      <c r="A1519" s="34" t="s">
        <v>10</v>
      </c>
      <c r="B1519" s="1" t="s">
        <v>69</v>
      </c>
      <c r="C1519" s="1">
        <v>2018</v>
      </c>
      <c r="D1519" s="1" t="s">
        <v>0</v>
      </c>
      <c r="E1519" s="1" t="s">
        <v>5</v>
      </c>
      <c r="F1519" s="35">
        <v>28</v>
      </c>
    </row>
    <row r="1520" spans="1:6" x14ac:dyDescent="0.25">
      <c r="A1520" s="34" t="s">
        <v>10</v>
      </c>
      <c r="B1520" s="1" t="s">
        <v>70</v>
      </c>
      <c r="C1520" s="1">
        <v>2018</v>
      </c>
      <c r="D1520" s="1" t="s">
        <v>0</v>
      </c>
      <c r="E1520" s="1" t="s">
        <v>5</v>
      </c>
      <c r="F1520" s="35">
        <v>333</v>
      </c>
    </row>
    <row r="1521" spans="1:6" x14ac:dyDescent="0.25">
      <c r="A1521" s="34" t="s">
        <v>10</v>
      </c>
      <c r="B1521" s="1" t="s">
        <v>71</v>
      </c>
      <c r="C1521" s="1">
        <v>2018</v>
      </c>
      <c r="D1521" s="1" t="s">
        <v>0</v>
      </c>
      <c r="E1521" s="1" t="s">
        <v>5</v>
      </c>
      <c r="F1521" s="35">
        <v>33</v>
      </c>
    </row>
    <row r="1522" spans="1:6" x14ac:dyDescent="0.25">
      <c r="A1522" s="34" t="s">
        <v>10</v>
      </c>
      <c r="B1522" s="1" t="s">
        <v>72</v>
      </c>
      <c r="C1522" s="1">
        <v>2018</v>
      </c>
      <c r="D1522" s="1" t="s">
        <v>0</v>
      </c>
      <c r="E1522" s="1" t="s">
        <v>5</v>
      </c>
      <c r="F1522" s="35">
        <v>2941</v>
      </c>
    </row>
    <row r="1523" spans="1:6" x14ac:dyDescent="0.25">
      <c r="A1523" s="34" t="s">
        <v>10</v>
      </c>
      <c r="B1523" s="1" t="s">
        <v>73</v>
      </c>
      <c r="C1523" s="1">
        <v>2018</v>
      </c>
      <c r="D1523" s="1" t="s">
        <v>0</v>
      </c>
      <c r="E1523" s="1" t="s">
        <v>5</v>
      </c>
      <c r="F1523" s="35">
        <v>206</v>
      </c>
    </row>
    <row r="1524" spans="1:6" x14ac:dyDescent="0.25">
      <c r="A1524" s="34" t="s">
        <v>11</v>
      </c>
      <c r="B1524" s="1" t="s">
        <v>74</v>
      </c>
      <c r="C1524" s="1">
        <v>2018</v>
      </c>
      <c r="D1524" s="1" t="s">
        <v>0</v>
      </c>
      <c r="E1524" s="1" t="s">
        <v>5</v>
      </c>
      <c r="F1524" s="35">
        <v>92</v>
      </c>
    </row>
    <row r="1525" spans="1:6" x14ac:dyDescent="0.25">
      <c r="A1525" s="34" t="s">
        <v>11</v>
      </c>
      <c r="B1525" s="1" t="s">
        <v>83</v>
      </c>
      <c r="C1525" s="1">
        <v>2018</v>
      </c>
      <c r="D1525" s="1" t="s">
        <v>0</v>
      </c>
      <c r="E1525" s="1" t="s">
        <v>5</v>
      </c>
      <c r="F1525" s="35">
        <v>479</v>
      </c>
    </row>
    <row r="1526" spans="1:6" x14ac:dyDescent="0.25">
      <c r="A1526" s="34" t="s">
        <v>11</v>
      </c>
      <c r="B1526" s="1" t="s">
        <v>84</v>
      </c>
      <c r="C1526" s="1">
        <v>2018</v>
      </c>
      <c r="D1526" s="1" t="s">
        <v>0</v>
      </c>
      <c r="E1526" s="1" t="s">
        <v>5</v>
      </c>
      <c r="F1526" s="35">
        <v>291</v>
      </c>
    </row>
    <row r="1527" spans="1:6" x14ac:dyDescent="0.25">
      <c r="A1527" s="34" t="s">
        <v>11</v>
      </c>
      <c r="B1527" s="1" t="s">
        <v>85</v>
      </c>
      <c r="C1527" s="1">
        <v>2018</v>
      </c>
      <c r="D1527" s="1" t="s">
        <v>0</v>
      </c>
      <c r="E1527" s="1" t="s">
        <v>5</v>
      </c>
      <c r="F1527" s="35">
        <v>175</v>
      </c>
    </row>
    <row r="1528" spans="1:6" x14ac:dyDescent="0.25">
      <c r="A1528" s="34" t="s">
        <v>11</v>
      </c>
      <c r="B1528" s="1" t="s">
        <v>86</v>
      </c>
      <c r="C1528" s="1">
        <v>2018</v>
      </c>
      <c r="D1528" s="1" t="s">
        <v>0</v>
      </c>
      <c r="E1528" s="1" t="s">
        <v>5</v>
      </c>
      <c r="F1528" s="35">
        <v>15</v>
      </c>
    </row>
    <row r="1529" spans="1:6" x14ac:dyDescent="0.25">
      <c r="A1529" s="34" t="s">
        <v>11</v>
      </c>
      <c r="B1529" s="1" t="s">
        <v>87</v>
      </c>
      <c r="C1529" s="1">
        <v>2018</v>
      </c>
      <c r="D1529" s="1" t="s">
        <v>0</v>
      </c>
      <c r="E1529" s="1" t="s">
        <v>5</v>
      </c>
      <c r="F1529" s="35">
        <v>118</v>
      </c>
    </row>
    <row r="1530" spans="1:6" x14ac:dyDescent="0.25">
      <c r="A1530" s="34" t="s">
        <v>11</v>
      </c>
      <c r="B1530" s="1" t="s">
        <v>75</v>
      </c>
      <c r="C1530" s="1">
        <v>2018</v>
      </c>
      <c r="D1530" s="1" t="s">
        <v>0</v>
      </c>
      <c r="E1530" s="1" t="s">
        <v>5</v>
      </c>
      <c r="F1530" s="35">
        <v>236</v>
      </c>
    </row>
    <row r="1531" spans="1:6" x14ac:dyDescent="0.25">
      <c r="A1531" s="34" t="s">
        <v>11</v>
      </c>
      <c r="B1531" s="1" t="s">
        <v>76</v>
      </c>
      <c r="C1531" s="1">
        <v>2018</v>
      </c>
      <c r="D1531" s="1" t="s">
        <v>0</v>
      </c>
      <c r="E1531" s="1" t="s">
        <v>5</v>
      </c>
      <c r="F1531" s="35">
        <v>6446</v>
      </c>
    </row>
    <row r="1532" spans="1:6" x14ac:dyDescent="0.25">
      <c r="A1532" s="34" t="s">
        <v>11</v>
      </c>
      <c r="B1532" s="1" t="s">
        <v>77</v>
      </c>
      <c r="C1532" s="1">
        <v>2018</v>
      </c>
      <c r="D1532" s="1" t="s">
        <v>0</v>
      </c>
      <c r="E1532" s="1" t="s">
        <v>5</v>
      </c>
      <c r="F1532" s="35">
        <v>528</v>
      </c>
    </row>
    <row r="1533" spans="1:6" x14ac:dyDescent="0.25">
      <c r="A1533" s="34" t="s">
        <v>11</v>
      </c>
      <c r="B1533" s="1" t="s">
        <v>78</v>
      </c>
      <c r="C1533" s="1">
        <v>2018</v>
      </c>
      <c r="D1533" s="1" t="s">
        <v>0</v>
      </c>
      <c r="E1533" s="1" t="s">
        <v>5</v>
      </c>
      <c r="F1533" s="35">
        <v>10</v>
      </c>
    </row>
    <row r="1534" spans="1:6" x14ac:dyDescent="0.25">
      <c r="A1534" s="34" t="s">
        <v>11</v>
      </c>
      <c r="B1534" s="1" t="s">
        <v>79</v>
      </c>
      <c r="C1534" s="1">
        <v>2018</v>
      </c>
      <c r="D1534" s="1" t="s">
        <v>0</v>
      </c>
      <c r="E1534" s="1" t="s">
        <v>5</v>
      </c>
      <c r="F1534" s="35">
        <v>748</v>
      </c>
    </row>
    <row r="1535" spans="1:6" x14ac:dyDescent="0.25">
      <c r="A1535" s="34" t="s">
        <v>11</v>
      </c>
      <c r="B1535" s="1" t="s">
        <v>80</v>
      </c>
      <c r="C1535" s="1">
        <v>2018</v>
      </c>
      <c r="D1535" s="1" t="s">
        <v>0</v>
      </c>
      <c r="E1535" s="1" t="s">
        <v>5</v>
      </c>
      <c r="F1535" s="35">
        <v>172</v>
      </c>
    </row>
    <row r="1536" spans="1:6" x14ac:dyDescent="0.25">
      <c r="A1536" s="34" t="s">
        <v>11</v>
      </c>
      <c r="B1536" s="1" t="s">
        <v>81</v>
      </c>
      <c r="C1536" s="1">
        <v>2018</v>
      </c>
      <c r="D1536" s="1" t="s">
        <v>0</v>
      </c>
      <c r="E1536" s="1" t="s">
        <v>5</v>
      </c>
      <c r="F1536" s="35">
        <v>61</v>
      </c>
    </row>
    <row r="1537" spans="1:6" x14ac:dyDescent="0.25">
      <c r="A1537" s="34" t="s">
        <v>11</v>
      </c>
      <c r="B1537" s="1" t="s">
        <v>82</v>
      </c>
      <c r="C1537" s="1">
        <v>2018</v>
      </c>
      <c r="D1537" s="1" t="s">
        <v>0</v>
      </c>
      <c r="E1537" s="1" t="s">
        <v>5</v>
      </c>
      <c r="F1537" s="35">
        <v>6030</v>
      </c>
    </row>
    <row r="1538" spans="1:6" x14ac:dyDescent="0.25">
      <c r="A1538" s="34" t="s">
        <v>12</v>
      </c>
      <c r="B1538" s="1" t="s">
        <v>88</v>
      </c>
      <c r="C1538" s="1">
        <v>2018</v>
      </c>
      <c r="D1538" s="1" t="s">
        <v>0</v>
      </c>
      <c r="E1538" s="1" t="s">
        <v>5</v>
      </c>
      <c r="F1538" s="35">
        <v>106</v>
      </c>
    </row>
    <row r="1539" spans="1:6" x14ac:dyDescent="0.25">
      <c r="A1539" s="34" t="s">
        <v>12</v>
      </c>
      <c r="B1539" s="1" t="s">
        <v>89</v>
      </c>
      <c r="C1539" s="1">
        <v>2018</v>
      </c>
      <c r="D1539" s="1" t="s">
        <v>0</v>
      </c>
      <c r="E1539" s="1" t="s">
        <v>5</v>
      </c>
      <c r="F1539" s="35">
        <v>955</v>
      </c>
    </row>
    <row r="1540" spans="1:6" x14ac:dyDescent="0.25">
      <c r="A1540" s="34" t="s">
        <v>12</v>
      </c>
      <c r="B1540" s="1" t="s">
        <v>90</v>
      </c>
      <c r="C1540" s="1">
        <v>2018</v>
      </c>
      <c r="D1540" s="1" t="s">
        <v>0</v>
      </c>
      <c r="E1540" s="1" t="s">
        <v>5</v>
      </c>
      <c r="F1540" s="35">
        <v>288</v>
      </c>
    </row>
    <row r="1541" spans="1:6" x14ac:dyDescent="0.25">
      <c r="A1541" s="34" t="s">
        <v>12</v>
      </c>
      <c r="B1541" s="1" t="s">
        <v>91</v>
      </c>
      <c r="C1541" s="1">
        <v>2018</v>
      </c>
      <c r="D1541" s="1" t="s">
        <v>0</v>
      </c>
      <c r="E1541" s="1" t="s">
        <v>5</v>
      </c>
      <c r="F1541" s="35">
        <v>73</v>
      </c>
    </row>
    <row r="1542" spans="1:6" x14ac:dyDescent="0.25">
      <c r="A1542" s="34" t="s">
        <v>12</v>
      </c>
      <c r="B1542" s="1" t="s">
        <v>92</v>
      </c>
      <c r="C1542" s="1">
        <v>2018</v>
      </c>
      <c r="D1542" s="1" t="s">
        <v>0</v>
      </c>
      <c r="E1542" s="1" t="s">
        <v>5</v>
      </c>
      <c r="F1542" s="35">
        <v>1324</v>
      </c>
    </row>
    <row r="1543" spans="1:6" x14ac:dyDescent="0.25">
      <c r="A1543" s="34" t="s">
        <v>12</v>
      </c>
      <c r="B1543" s="1" t="s">
        <v>93</v>
      </c>
      <c r="C1543" s="1">
        <v>2018</v>
      </c>
      <c r="D1543" s="1" t="s">
        <v>0</v>
      </c>
      <c r="E1543" s="1" t="s">
        <v>5</v>
      </c>
      <c r="F1543" s="35">
        <v>54</v>
      </c>
    </row>
    <row r="1544" spans="1:6" x14ac:dyDescent="0.25">
      <c r="A1544" s="34" t="s">
        <v>12</v>
      </c>
      <c r="B1544" s="1" t="s">
        <v>94</v>
      </c>
      <c r="C1544" s="1">
        <v>2018</v>
      </c>
      <c r="D1544" s="1" t="s">
        <v>0</v>
      </c>
      <c r="E1544" s="1" t="s">
        <v>5</v>
      </c>
      <c r="F1544" s="35">
        <v>222</v>
      </c>
    </row>
    <row r="1545" spans="1:6" x14ac:dyDescent="0.25">
      <c r="A1545" s="34" t="s">
        <v>12</v>
      </c>
      <c r="B1545" s="1" t="s">
        <v>95</v>
      </c>
      <c r="C1545" s="1">
        <v>2018</v>
      </c>
      <c r="D1545" s="1" t="s">
        <v>0</v>
      </c>
      <c r="E1545" s="1" t="s">
        <v>5</v>
      </c>
      <c r="F1545" s="35">
        <v>792</v>
      </c>
    </row>
    <row r="1546" spans="1:6" x14ac:dyDescent="0.25">
      <c r="A1546" s="34" t="s">
        <v>13</v>
      </c>
      <c r="B1546" s="1" t="s">
        <v>96</v>
      </c>
      <c r="C1546" s="1">
        <v>2018</v>
      </c>
      <c r="D1546" s="1" t="s">
        <v>0</v>
      </c>
      <c r="E1546" s="1" t="s">
        <v>5</v>
      </c>
      <c r="F1546" s="35">
        <v>30</v>
      </c>
    </row>
    <row r="1547" spans="1:6" x14ac:dyDescent="0.25">
      <c r="A1547" s="34" t="s">
        <v>13</v>
      </c>
      <c r="B1547" s="1" t="s">
        <v>105</v>
      </c>
      <c r="C1547" s="1">
        <v>2018</v>
      </c>
      <c r="D1547" s="1" t="s">
        <v>0</v>
      </c>
      <c r="E1547" s="1" t="s">
        <v>5</v>
      </c>
      <c r="F1547" s="35">
        <v>30</v>
      </c>
    </row>
    <row r="1548" spans="1:6" x14ac:dyDescent="0.25">
      <c r="A1548" s="34" t="s">
        <v>13</v>
      </c>
      <c r="B1548" s="1" t="s">
        <v>106</v>
      </c>
      <c r="C1548" s="1">
        <v>2018</v>
      </c>
      <c r="D1548" s="1" t="s">
        <v>0</v>
      </c>
      <c r="E1548" s="1" t="s">
        <v>5</v>
      </c>
      <c r="F1548" s="35">
        <v>85</v>
      </c>
    </row>
    <row r="1549" spans="1:6" x14ac:dyDescent="0.25">
      <c r="A1549" s="34" t="s">
        <v>13</v>
      </c>
      <c r="B1549" s="1" t="s">
        <v>97</v>
      </c>
      <c r="C1549" s="1">
        <v>2018</v>
      </c>
      <c r="D1549" s="1" t="s">
        <v>0</v>
      </c>
      <c r="E1549" s="1" t="s">
        <v>5</v>
      </c>
      <c r="F1549" s="35">
        <v>407</v>
      </c>
    </row>
    <row r="1550" spans="1:6" x14ac:dyDescent="0.25">
      <c r="A1550" s="34" t="s">
        <v>13</v>
      </c>
      <c r="B1550" s="1" t="s">
        <v>98</v>
      </c>
      <c r="C1550" s="1">
        <v>2018</v>
      </c>
      <c r="D1550" s="1" t="s">
        <v>0</v>
      </c>
      <c r="E1550" s="1" t="s">
        <v>5</v>
      </c>
      <c r="F1550" s="35">
        <v>116</v>
      </c>
    </row>
    <row r="1551" spans="1:6" ht="21.75" customHeight="1" x14ac:dyDescent="0.25">
      <c r="A1551" s="34" t="s">
        <v>13</v>
      </c>
      <c r="B1551" s="1" t="s">
        <v>99</v>
      </c>
      <c r="C1551" s="1">
        <v>2018</v>
      </c>
      <c r="D1551" s="1" t="s">
        <v>0</v>
      </c>
      <c r="E1551" s="1" t="s">
        <v>5</v>
      </c>
      <c r="F1551" s="35">
        <v>55</v>
      </c>
    </row>
    <row r="1552" spans="1:6" x14ac:dyDescent="0.25">
      <c r="A1552" s="34" t="s">
        <v>13</v>
      </c>
      <c r="B1552" s="1" t="s">
        <v>100</v>
      </c>
      <c r="C1552" s="1">
        <v>2018</v>
      </c>
      <c r="D1552" s="1" t="s">
        <v>0</v>
      </c>
      <c r="E1552" s="1" t="s">
        <v>5</v>
      </c>
      <c r="F1552" s="35">
        <v>42</v>
      </c>
    </row>
    <row r="1553" spans="1:6" x14ac:dyDescent="0.25">
      <c r="A1553" s="34" t="s">
        <v>13</v>
      </c>
      <c r="B1553" s="1" t="s">
        <v>101</v>
      </c>
      <c r="C1553" s="1">
        <v>2018</v>
      </c>
      <c r="D1553" s="1" t="s">
        <v>0</v>
      </c>
      <c r="E1553" s="1" t="s">
        <v>5</v>
      </c>
      <c r="F1553" s="35">
        <v>10</v>
      </c>
    </row>
    <row r="1554" spans="1:6" x14ac:dyDescent="0.25">
      <c r="A1554" s="34" t="s">
        <v>13</v>
      </c>
      <c r="B1554" s="1" t="s">
        <v>102</v>
      </c>
      <c r="C1554" s="1">
        <v>2018</v>
      </c>
      <c r="D1554" s="1" t="s">
        <v>0</v>
      </c>
      <c r="E1554" s="1" t="s">
        <v>5</v>
      </c>
      <c r="F1554" s="35">
        <v>83</v>
      </c>
    </row>
    <row r="1555" spans="1:6" x14ac:dyDescent="0.25">
      <c r="A1555" s="34" t="s">
        <v>13</v>
      </c>
      <c r="B1555" s="1" t="s">
        <v>103</v>
      </c>
      <c r="C1555" s="1">
        <v>2018</v>
      </c>
      <c r="D1555" s="1" t="s">
        <v>0</v>
      </c>
      <c r="E1555" s="1" t="s">
        <v>5</v>
      </c>
      <c r="F1555" s="35">
        <v>391</v>
      </c>
    </row>
    <row r="1556" spans="1:6" x14ac:dyDescent="0.25">
      <c r="A1556" s="34" t="s">
        <v>13</v>
      </c>
      <c r="B1556" s="1" t="s">
        <v>104</v>
      </c>
      <c r="C1556" s="1">
        <v>2018</v>
      </c>
      <c r="D1556" s="1" t="s">
        <v>0</v>
      </c>
      <c r="E1556" s="1" t="s">
        <v>5</v>
      </c>
      <c r="F1556" s="35">
        <v>137</v>
      </c>
    </row>
    <row r="1557" spans="1:6" x14ac:dyDescent="0.25">
      <c r="A1557" s="34" t="s">
        <v>14</v>
      </c>
      <c r="B1557" s="1" t="s">
        <v>107</v>
      </c>
      <c r="C1557" s="1">
        <v>2018</v>
      </c>
      <c r="D1557" s="1" t="s">
        <v>0</v>
      </c>
      <c r="E1557" s="1" t="s">
        <v>5</v>
      </c>
      <c r="F1557" s="35">
        <v>472</v>
      </c>
    </row>
    <row r="1558" spans="1:6" x14ac:dyDescent="0.25">
      <c r="A1558" s="34" t="s">
        <v>14</v>
      </c>
      <c r="B1558" s="1" t="s">
        <v>108</v>
      </c>
      <c r="C1558" s="1">
        <v>2018</v>
      </c>
      <c r="D1558" s="1" t="s">
        <v>0</v>
      </c>
      <c r="E1558" s="1" t="s">
        <v>5</v>
      </c>
      <c r="F1558" s="35">
        <v>57</v>
      </c>
    </row>
    <row r="1559" spans="1:6" x14ac:dyDescent="0.25">
      <c r="A1559" s="34" t="s">
        <v>14</v>
      </c>
      <c r="B1559" s="1" t="s">
        <v>109</v>
      </c>
      <c r="C1559" s="1">
        <v>2018</v>
      </c>
      <c r="D1559" s="1" t="s">
        <v>0</v>
      </c>
      <c r="E1559" s="1" t="s">
        <v>5</v>
      </c>
      <c r="F1559" s="35">
        <v>1341</v>
      </c>
    </row>
    <row r="1560" spans="1:6" x14ac:dyDescent="0.25">
      <c r="A1560" s="34" t="s">
        <v>14</v>
      </c>
      <c r="B1560" s="1" t="s">
        <v>110</v>
      </c>
      <c r="C1560" s="1">
        <v>2018</v>
      </c>
      <c r="D1560" s="1" t="s">
        <v>0</v>
      </c>
      <c r="E1560" s="1" t="s">
        <v>5</v>
      </c>
      <c r="F1560" s="35">
        <v>262</v>
      </c>
    </row>
    <row r="1561" spans="1:6" x14ac:dyDescent="0.25">
      <c r="A1561" s="34" t="s">
        <v>14</v>
      </c>
      <c r="B1561" s="1" t="s">
        <v>111</v>
      </c>
      <c r="C1561" s="1">
        <v>2018</v>
      </c>
      <c r="D1561" s="1" t="s">
        <v>0</v>
      </c>
      <c r="E1561" s="1" t="s">
        <v>5</v>
      </c>
      <c r="F1561" s="35">
        <v>1922</v>
      </c>
    </row>
    <row r="1562" spans="1:6" x14ac:dyDescent="0.25">
      <c r="A1562" s="34" t="s">
        <v>14</v>
      </c>
      <c r="B1562" s="1" t="s">
        <v>112</v>
      </c>
      <c r="C1562" s="1">
        <v>2018</v>
      </c>
      <c r="D1562" s="1" t="s">
        <v>0</v>
      </c>
      <c r="E1562" s="1" t="s">
        <v>5</v>
      </c>
      <c r="F1562" s="35">
        <v>1983</v>
      </c>
    </row>
    <row r="1563" spans="1:6" x14ac:dyDescent="0.25">
      <c r="A1563" s="34" t="s">
        <v>15</v>
      </c>
      <c r="B1563" s="1" t="s">
        <v>113</v>
      </c>
      <c r="C1563" s="1">
        <v>2018</v>
      </c>
      <c r="D1563" s="1" t="s">
        <v>0</v>
      </c>
      <c r="E1563" s="1" t="s">
        <v>5</v>
      </c>
      <c r="F1563" s="35">
        <v>492</v>
      </c>
    </row>
    <row r="1564" spans="1:6" x14ac:dyDescent="0.25">
      <c r="A1564" s="34" t="s">
        <v>15</v>
      </c>
      <c r="B1564" s="1" t="s">
        <v>114</v>
      </c>
      <c r="C1564" s="1">
        <v>2018</v>
      </c>
      <c r="D1564" s="1" t="s">
        <v>0</v>
      </c>
      <c r="E1564" s="1" t="s">
        <v>5</v>
      </c>
      <c r="F1564" s="35">
        <v>21</v>
      </c>
    </row>
    <row r="1565" spans="1:6" x14ac:dyDescent="0.25">
      <c r="A1565" s="34" t="s">
        <v>15</v>
      </c>
      <c r="B1565" s="1" t="s">
        <v>115</v>
      </c>
      <c r="C1565" s="1">
        <v>2018</v>
      </c>
      <c r="D1565" s="1" t="s">
        <v>0</v>
      </c>
      <c r="E1565" s="1" t="s">
        <v>5</v>
      </c>
      <c r="F1565" s="35">
        <v>274</v>
      </c>
    </row>
    <row r="1566" spans="1:6" x14ac:dyDescent="0.25">
      <c r="A1566" s="34" t="s">
        <v>6</v>
      </c>
      <c r="B1566" s="1" t="s">
        <v>24</v>
      </c>
      <c r="C1566" s="1">
        <v>2018</v>
      </c>
      <c r="D1566" s="1" t="s">
        <v>0</v>
      </c>
      <c r="E1566" s="1" t="s">
        <v>4</v>
      </c>
      <c r="F1566" s="35">
        <v>123</v>
      </c>
    </row>
    <row r="1567" spans="1:6" x14ac:dyDescent="0.25">
      <c r="A1567" s="34" t="s">
        <v>6</v>
      </c>
      <c r="B1567" s="1" t="s">
        <v>25</v>
      </c>
      <c r="C1567" s="1">
        <v>2018</v>
      </c>
      <c r="D1567" s="1" t="s">
        <v>0</v>
      </c>
      <c r="E1567" s="1" t="s">
        <v>4</v>
      </c>
      <c r="F1567" s="35">
        <v>2294</v>
      </c>
    </row>
    <row r="1568" spans="1:6" x14ac:dyDescent="0.25">
      <c r="A1568" s="34" t="s">
        <v>6</v>
      </c>
      <c r="B1568" s="1" t="s">
        <v>26</v>
      </c>
      <c r="C1568" s="1">
        <v>2018</v>
      </c>
      <c r="D1568" s="1" t="s">
        <v>0</v>
      </c>
      <c r="E1568" s="1" t="s">
        <v>4</v>
      </c>
      <c r="F1568" s="35">
        <v>6</v>
      </c>
    </row>
    <row r="1569" spans="1:6" x14ac:dyDescent="0.25">
      <c r="A1569" s="34" t="s">
        <v>6</v>
      </c>
      <c r="B1569" s="1" t="s">
        <v>27</v>
      </c>
      <c r="C1569" s="1">
        <v>2018</v>
      </c>
      <c r="D1569" s="1" t="s">
        <v>0</v>
      </c>
      <c r="E1569" s="1" t="s">
        <v>4</v>
      </c>
      <c r="F1569" s="35">
        <v>13645</v>
      </c>
    </row>
    <row r="1570" spans="1:6" x14ac:dyDescent="0.25">
      <c r="A1570" s="34" t="s">
        <v>7</v>
      </c>
      <c r="B1570" s="1" t="s">
        <v>28</v>
      </c>
      <c r="C1570" s="1">
        <v>2018</v>
      </c>
      <c r="D1570" s="1" t="s">
        <v>0</v>
      </c>
      <c r="E1570" s="1" t="s">
        <v>4</v>
      </c>
      <c r="F1570" s="35">
        <v>2240</v>
      </c>
    </row>
    <row r="1571" spans="1:6" x14ac:dyDescent="0.25">
      <c r="A1571" s="34" t="s">
        <v>7</v>
      </c>
      <c r="B1571" s="1" t="s">
        <v>29</v>
      </c>
      <c r="C1571" s="1">
        <v>2018</v>
      </c>
      <c r="D1571" s="1" t="s">
        <v>0</v>
      </c>
      <c r="E1571" s="1" t="s">
        <v>4</v>
      </c>
      <c r="F1571" s="35">
        <v>20</v>
      </c>
    </row>
    <row r="1572" spans="1:6" x14ac:dyDescent="0.25">
      <c r="A1572" s="34" t="s">
        <v>7</v>
      </c>
      <c r="B1572" s="1" t="s">
        <v>30</v>
      </c>
      <c r="C1572" s="1">
        <v>2018</v>
      </c>
      <c r="D1572" s="1" t="s">
        <v>0</v>
      </c>
      <c r="E1572" s="1" t="s">
        <v>4</v>
      </c>
      <c r="F1572" s="35">
        <v>36</v>
      </c>
    </row>
    <row r="1573" spans="1:6" x14ac:dyDescent="0.25">
      <c r="A1573" s="34" t="s">
        <v>8</v>
      </c>
      <c r="B1573" s="1" t="s">
        <v>31</v>
      </c>
      <c r="C1573" s="1">
        <v>2018</v>
      </c>
      <c r="D1573" s="1" t="s">
        <v>0</v>
      </c>
      <c r="E1573" s="1" t="s">
        <v>4</v>
      </c>
      <c r="F1573" s="35">
        <v>2100</v>
      </c>
    </row>
    <row r="1574" spans="1:6" x14ac:dyDescent="0.25">
      <c r="A1574" s="34" t="s">
        <v>8</v>
      </c>
      <c r="B1574" s="1" t="s">
        <v>32</v>
      </c>
      <c r="C1574" s="1">
        <v>2018</v>
      </c>
      <c r="D1574" s="1" t="s">
        <v>0</v>
      </c>
      <c r="E1574" s="1" t="s">
        <v>4</v>
      </c>
      <c r="F1574" s="35">
        <v>666</v>
      </c>
    </row>
    <row r="1575" spans="1:6" x14ac:dyDescent="0.25">
      <c r="A1575" s="34" t="s">
        <v>9</v>
      </c>
      <c r="B1575" s="1" t="s">
        <v>33</v>
      </c>
      <c r="C1575" s="1">
        <v>2018</v>
      </c>
      <c r="D1575" s="1" t="s">
        <v>0</v>
      </c>
      <c r="E1575" s="1" t="s">
        <v>4</v>
      </c>
      <c r="F1575" s="35">
        <v>38</v>
      </c>
    </row>
    <row r="1576" spans="1:6" x14ac:dyDescent="0.25">
      <c r="A1576" s="34" t="s">
        <v>9</v>
      </c>
      <c r="B1576" s="1" t="s">
        <v>42</v>
      </c>
      <c r="C1576" s="1">
        <v>2018</v>
      </c>
      <c r="D1576" s="1" t="s">
        <v>0</v>
      </c>
      <c r="E1576" s="1" t="s">
        <v>4</v>
      </c>
      <c r="F1576" s="35">
        <v>28</v>
      </c>
    </row>
    <row r="1577" spans="1:6" x14ac:dyDescent="0.25">
      <c r="A1577" s="34" t="s">
        <v>9</v>
      </c>
      <c r="B1577" s="1" t="s">
        <v>43</v>
      </c>
      <c r="C1577" s="1">
        <v>2018</v>
      </c>
      <c r="D1577" s="1" t="s">
        <v>0</v>
      </c>
      <c r="E1577" s="1" t="s">
        <v>4</v>
      </c>
      <c r="F1577" s="35">
        <v>37</v>
      </c>
    </row>
    <row r="1578" spans="1:6" x14ac:dyDescent="0.25">
      <c r="A1578" s="34" t="s">
        <v>9</v>
      </c>
      <c r="B1578" s="1" t="s">
        <v>44</v>
      </c>
      <c r="C1578" s="1">
        <v>2018</v>
      </c>
      <c r="D1578" s="1" t="s">
        <v>0</v>
      </c>
      <c r="E1578" s="1" t="s">
        <v>4</v>
      </c>
      <c r="F1578" s="35">
        <v>36</v>
      </c>
    </row>
    <row r="1579" spans="1:6" x14ac:dyDescent="0.25">
      <c r="A1579" s="34" t="s">
        <v>9</v>
      </c>
      <c r="B1579" s="1" t="s">
        <v>45</v>
      </c>
      <c r="C1579" s="1">
        <v>2018</v>
      </c>
      <c r="D1579" s="1" t="s">
        <v>0</v>
      </c>
      <c r="E1579" s="1" t="s">
        <v>4</v>
      </c>
      <c r="F1579" s="35">
        <v>1193</v>
      </c>
    </row>
    <row r="1580" spans="1:6" x14ac:dyDescent="0.25">
      <c r="A1580" s="34" t="s">
        <v>9</v>
      </c>
      <c r="B1580" s="1" t="s">
        <v>46</v>
      </c>
      <c r="C1580" s="1">
        <v>2018</v>
      </c>
      <c r="D1580" s="1" t="s">
        <v>0</v>
      </c>
      <c r="E1580" s="1" t="s">
        <v>4</v>
      </c>
      <c r="F1580" s="35">
        <v>21</v>
      </c>
    </row>
    <row r="1581" spans="1:6" x14ac:dyDescent="0.25">
      <c r="A1581" s="34" t="s">
        <v>9</v>
      </c>
      <c r="B1581" s="1" t="s">
        <v>47</v>
      </c>
      <c r="C1581" s="1">
        <v>2018</v>
      </c>
      <c r="D1581" s="1" t="s">
        <v>0</v>
      </c>
      <c r="E1581" s="1" t="s">
        <v>4</v>
      </c>
      <c r="F1581" s="35">
        <v>74</v>
      </c>
    </row>
    <row r="1582" spans="1:6" x14ac:dyDescent="0.25">
      <c r="A1582" s="34" t="s">
        <v>9</v>
      </c>
      <c r="B1582" s="1" t="s">
        <v>48</v>
      </c>
      <c r="C1582" s="1">
        <v>2018</v>
      </c>
      <c r="D1582" s="1" t="s">
        <v>0</v>
      </c>
      <c r="E1582" s="1" t="s">
        <v>4</v>
      </c>
      <c r="F1582" s="35">
        <v>2034</v>
      </c>
    </row>
    <row r="1583" spans="1:6" x14ac:dyDescent="0.25">
      <c r="A1583" s="34" t="s">
        <v>9</v>
      </c>
      <c r="B1583" s="1" t="s">
        <v>49</v>
      </c>
      <c r="C1583" s="1">
        <v>2018</v>
      </c>
      <c r="D1583" s="1" t="s">
        <v>0</v>
      </c>
      <c r="E1583" s="1" t="s">
        <v>4</v>
      </c>
      <c r="F1583" s="35">
        <v>2217</v>
      </c>
    </row>
    <row r="1584" spans="1:6" x14ac:dyDescent="0.25">
      <c r="A1584" s="34" t="s">
        <v>9</v>
      </c>
      <c r="B1584" s="1" t="s">
        <v>50</v>
      </c>
      <c r="C1584" s="1">
        <v>2018</v>
      </c>
      <c r="D1584" s="1" t="s">
        <v>0</v>
      </c>
      <c r="E1584" s="1" t="s">
        <v>4</v>
      </c>
      <c r="F1584" s="35">
        <v>1214</v>
      </c>
    </row>
    <row r="1585" spans="1:6" x14ac:dyDescent="0.25">
      <c r="A1585" s="34" t="s">
        <v>9</v>
      </c>
      <c r="B1585" s="1" t="s">
        <v>51</v>
      </c>
      <c r="C1585" s="1">
        <v>2018</v>
      </c>
      <c r="D1585" s="1" t="s">
        <v>0</v>
      </c>
      <c r="E1585" s="1" t="s">
        <v>4</v>
      </c>
      <c r="F1585" s="35">
        <v>358</v>
      </c>
    </row>
    <row r="1586" spans="1:6" x14ac:dyDescent="0.25">
      <c r="A1586" s="34" t="s">
        <v>9</v>
      </c>
      <c r="B1586" s="1" t="s">
        <v>34</v>
      </c>
      <c r="C1586" s="1">
        <v>2018</v>
      </c>
      <c r="D1586" s="1" t="s">
        <v>0</v>
      </c>
      <c r="E1586" s="1" t="s">
        <v>4</v>
      </c>
      <c r="F1586" s="35">
        <v>96</v>
      </c>
    </row>
    <row r="1587" spans="1:6" x14ac:dyDescent="0.25">
      <c r="A1587" s="34" t="s">
        <v>9</v>
      </c>
      <c r="B1587" s="1" t="s">
        <v>52</v>
      </c>
      <c r="C1587" s="1">
        <v>2018</v>
      </c>
      <c r="D1587" s="1" t="s">
        <v>0</v>
      </c>
      <c r="E1587" s="1" t="s">
        <v>4</v>
      </c>
      <c r="F1587" s="35">
        <v>5</v>
      </c>
    </row>
    <row r="1588" spans="1:6" x14ac:dyDescent="0.25">
      <c r="A1588" s="34" t="s">
        <v>9</v>
      </c>
      <c r="B1588" s="1" t="s">
        <v>53</v>
      </c>
      <c r="C1588" s="1">
        <v>2018</v>
      </c>
      <c r="D1588" s="1" t="s">
        <v>0</v>
      </c>
      <c r="E1588" s="1" t="s">
        <v>4</v>
      </c>
      <c r="F1588" s="35">
        <v>622</v>
      </c>
    </row>
    <row r="1589" spans="1:6" x14ac:dyDescent="0.25">
      <c r="A1589" s="34" t="s">
        <v>9</v>
      </c>
      <c r="B1589" s="1" t="s">
        <v>54</v>
      </c>
      <c r="C1589" s="1">
        <v>2018</v>
      </c>
      <c r="D1589" s="1" t="s">
        <v>0</v>
      </c>
      <c r="E1589" s="1" t="s">
        <v>4</v>
      </c>
      <c r="F1589" s="35">
        <v>259</v>
      </c>
    </row>
    <row r="1590" spans="1:6" x14ac:dyDescent="0.25">
      <c r="A1590" s="34" t="s">
        <v>9</v>
      </c>
      <c r="B1590" s="1" t="s">
        <v>55</v>
      </c>
      <c r="C1590" s="1">
        <v>2018</v>
      </c>
      <c r="D1590" s="1" t="s">
        <v>0</v>
      </c>
      <c r="E1590" s="1" t="s">
        <v>4</v>
      </c>
      <c r="F1590" s="35">
        <v>531</v>
      </c>
    </row>
    <row r="1591" spans="1:6" x14ac:dyDescent="0.25">
      <c r="A1591" s="34" t="s">
        <v>9</v>
      </c>
      <c r="B1591" s="1" t="s">
        <v>56</v>
      </c>
      <c r="C1591" s="1">
        <v>2018</v>
      </c>
      <c r="D1591" s="1" t="s">
        <v>0</v>
      </c>
      <c r="E1591" s="1" t="s">
        <v>4</v>
      </c>
      <c r="F1591" s="35">
        <v>1115</v>
      </c>
    </row>
    <row r="1592" spans="1:6" x14ac:dyDescent="0.25">
      <c r="A1592" s="34" t="s">
        <v>9</v>
      </c>
      <c r="B1592" s="1" t="s">
        <v>57</v>
      </c>
      <c r="C1592" s="1">
        <v>2018</v>
      </c>
      <c r="D1592" s="1" t="s">
        <v>0</v>
      </c>
      <c r="E1592" s="1" t="s">
        <v>4</v>
      </c>
      <c r="F1592" s="35">
        <v>829</v>
      </c>
    </row>
    <row r="1593" spans="1:6" x14ac:dyDescent="0.25">
      <c r="A1593" s="34" t="s">
        <v>9</v>
      </c>
      <c r="B1593" s="1" t="s">
        <v>58</v>
      </c>
      <c r="C1593" s="1">
        <v>2018</v>
      </c>
      <c r="D1593" s="1" t="s">
        <v>0</v>
      </c>
      <c r="E1593" s="1" t="s">
        <v>4</v>
      </c>
      <c r="F1593" s="35">
        <v>2068</v>
      </c>
    </row>
    <row r="1594" spans="1:6" x14ac:dyDescent="0.25">
      <c r="A1594" s="34" t="s">
        <v>9</v>
      </c>
      <c r="B1594" s="1" t="s">
        <v>59</v>
      </c>
      <c r="C1594" s="1">
        <v>2018</v>
      </c>
      <c r="D1594" s="1" t="s">
        <v>0</v>
      </c>
      <c r="E1594" s="1" t="s">
        <v>4</v>
      </c>
      <c r="F1594" s="35">
        <v>2802</v>
      </c>
    </row>
    <row r="1595" spans="1:6" x14ac:dyDescent="0.25">
      <c r="A1595" s="34" t="s">
        <v>9</v>
      </c>
      <c r="B1595" s="1" t="s">
        <v>60</v>
      </c>
      <c r="C1595" s="1">
        <v>2018</v>
      </c>
      <c r="D1595" s="1" t="s">
        <v>0</v>
      </c>
      <c r="E1595" s="1" t="s">
        <v>4</v>
      </c>
      <c r="F1595" s="35">
        <v>2492</v>
      </c>
    </row>
    <row r="1596" spans="1:6" x14ac:dyDescent="0.25">
      <c r="A1596" s="34" t="s">
        <v>9</v>
      </c>
      <c r="B1596" s="1" t="s">
        <v>61</v>
      </c>
      <c r="C1596" s="1">
        <v>2018</v>
      </c>
      <c r="D1596" s="1" t="s">
        <v>0</v>
      </c>
      <c r="E1596" s="1" t="s">
        <v>4</v>
      </c>
      <c r="F1596" s="35">
        <v>355</v>
      </c>
    </row>
    <row r="1597" spans="1:6" x14ac:dyDescent="0.25">
      <c r="A1597" s="34" t="s">
        <v>9</v>
      </c>
      <c r="B1597" s="1" t="s">
        <v>35</v>
      </c>
      <c r="C1597" s="1">
        <v>2018</v>
      </c>
      <c r="D1597" s="1" t="s">
        <v>0</v>
      </c>
      <c r="E1597" s="1" t="s">
        <v>4</v>
      </c>
      <c r="F1597" s="35">
        <v>3080</v>
      </c>
    </row>
    <row r="1598" spans="1:6" x14ac:dyDescent="0.25">
      <c r="A1598" s="34" t="s">
        <v>9</v>
      </c>
      <c r="B1598" s="1" t="s">
        <v>62</v>
      </c>
      <c r="C1598" s="1">
        <v>2018</v>
      </c>
      <c r="D1598" s="1" t="s">
        <v>0</v>
      </c>
      <c r="E1598" s="1" t="s">
        <v>4</v>
      </c>
      <c r="F1598" s="35">
        <v>857</v>
      </c>
    </row>
    <row r="1599" spans="1:6" x14ac:dyDescent="0.25">
      <c r="A1599" s="34" t="s">
        <v>9</v>
      </c>
      <c r="B1599" s="1" t="s">
        <v>63</v>
      </c>
      <c r="C1599" s="1">
        <v>2018</v>
      </c>
      <c r="D1599" s="1" t="s">
        <v>0</v>
      </c>
      <c r="E1599" s="1" t="s">
        <v>4</v>
      </c>
      <c r="F1599" s="35">
        <v>2155</v>
      </c>
    </row>
    <row r="1600" spans="1:6" x14ac:dyDescent="0.25">
      <c r="A1600" s="34" t="s">
        <v>9</v>
      </c>
      <c r="B1600" s="1" t="s">
        <v>64</v>
      </c>
      <c r="C1600" s="1">
        <v>2018</v>
      </c>
      <c r="D1600" s="1" t="s">
        <v>0</v>
      </c>
      <c r="E1600" s="1" t="s">
        <v>4</v>
      </c>
      <c r="F1600" s="35">
        <v>1006</v>
      </c>
    </row>
    <row r="1601" spans="1:6" x14ac:dyDescent="0.25">
      <c r="A1601" s="34" t="s">
        <v>9</v>
      </c>
      <c r="B1601" s="1" t="s">
        <v>65</v>
      </c>
      <c r="C1601" s="1">
        <v>2018</v>
      </c>
      <c r="D1601" s="1" t="s">
        <v>0</v>
      </c>
      <c r="E1601" s="1" t="s">
        <v>4</v>
      </c>
      <c r="F1601" s="35">
        <v>2776</v>
      </c>
    </row>
    <row r="1602" spans="1:6" x14ac:dyDescent="0.25">
      <c r="A1602" s="34" t="s">
        <v>9</v>
      </c>
      <c r="B1602" s="1" t="s">
        <v>36</v>
      </c>
      <c r="C1602" s="1">
        <v>2018</v>
      </c>
      <c r="D1602" s="1" t="s">
        <v>0</v>
      </c>
      <c r="E1602" s="1" t="s">
        <v>4</v>
      </c>
      <c r="F1602" s="35">
        <v>14</v>
      </c>
    </row>
    <row r="1603" spans="1:6" x14ac:dyDescent="0.25">
      <c r="A1603" s="34" t="s">
        <v>9</v>
      </c>
      <c r="B1603" s="1" t="s">
        <v>37</v>
      </c>
      <c r="C1603" s="1">
        <v>2018</v>
      </c>
      <c r="D1603" s="1" t="s">
        <v>0</v>
      </c>
      <c r="E1603" s="1" t="s">
        <v>4</v>
      </c>
      <c r="F1603" s="35">
        <v>52</v>
      </c>
    </row>
    <row r="1604" spans="1:6" x14ac:dyDescent="0.25">
      <c r="A1604" s="34" t="s">
        <v>9</v>
      </c>
      <c r="B1604" s="1" t="s">
        <v>38</v>
      </c>
      <c r="C1604" s="1">
        <v>2018</v>
      </c>
      <c r="D1604" s="1" t="s">
        <v>0</v>
      </c>
      <c r="E1604" s="1" t="s">
        <v>4</v>
      </c>
      <c r="F1604" s="35">
        <v>1121</v>
      </c>
    </row>
    <row r="1605" spans="1:6" x14ac:dyDescent="0.25">
      <c r="A1605" s="34" t="s">
        <v>9</v>
      </c>
      <c r="B1605" s="1" t="s">
        <v>39</v>
      </c>
      <c r="C1605" s="1">
        <v>2018</v>
      </c>
      <c r="D1605" s="1" t="s">
        <v>0</v>
      </c>
      <c r="E1605" s="1" t="s">
        <v>4</v>
      </c>
      <c r="F1605" s="35">
        <v>27</v>
      </c>
    </row>
    <row r="1606" spans="1:6" x14ac:dyDescent="0.25">
      <c r="A1606" s="34" t="s">
        <v>9</v>
      </c>
      <c r="B1606" s="1" t="s">
        <v>40</v>
      </c>
      <c r="C1606" s="1">
        <v>2018</v>
      </c>
      <c r="D1606" s="1" t="s">
        <v>0</v>
      </c>
      <c r="E1606" s="1" t="s">
        <v>4</v>
      </c>
      <c r="F1606" s="35">
        <v>491</v>
      </c>
    </row>
    <row r="1607" spans="1:6" x14ac:dyDescent="0.25">
      <c r="A1607" s="34" t="s">
        <v>9</v>
      </c>
      <c r="B1607" s="1" t="s">
        <v>41</v>
      </c>
      <c r="C1607" s="1">
        <v>2018</v>
      </c>
      <c r="D1607" s="1" t="s">
        <v>0</v>
      </c>
      <c r="E1607" s="1" t="s">
        <v>4</v>
      </c>
      <c r="F1607" s="35">
        <v>149</v>
      </c>
    </row>
    <row r="1608" spans="1:6" x14ac:dyDescent="0.25">
      <c r="A1608" s="34" t="s">
        <v>10</v>
      </c>
      <c r="B1608" s="1" t="s">
        <v>66</v>
      </c>
      <c r="C1608" s="1">
        <v>2018</v>
      </c>
      <c r="D1608" s="1" t="s">
        <v>0</v>
      </c>
      <c r="E1608" s="1" t="s">
        <v>4</v>
      </c>
      <c r="F1608" s="35">
        <v>2038</v>
      </c>
    </row>
    <row r="1609" spans="1:6" x14ac:dyDescent="0.25">
      <c r="A1609" s="34" t="s">
        <v>10</v>
      </c>
      <c r="B1609" s="1" t="s">
        <v>67</v>
      </c>
      <c r="C1609" s="1">
        <v>2018</v>
      </c>
      <c r="D1609" s="1" t="s">
        <v>0</v>
      </c>
      <c r="E1609" s="1" t="s">
        <v>4</v>
      </c>
      <c r="F1609" s="35">
        <v>481</v>
      </c>
    </row>
    <row r="1610" spans="1:6" x14ac:dyDescent="0.25">
      <c r="A1610" s="34" t="s">
        <v>10</v>
      </c>
      <c r="B1610" s="1" t="s">
        <v>68</v>
      </c>
      <c r="C1610" s="1">
        <v>2018</v>
      </c>
      <c r="D1610" s="1" t="s">
        <v>0</v>
      </c>
      <c r="E1610" s="1" t="s">
        <v>4</v>
      </c>
      <c r="F1610" s="35">
        <v>295</v>
      </c>
    </row>
    <row r="1611" spans="1:6" x14ac:dyDescent="0.25">
      <c r="A1611" s="34" t="s">
        <v>10</v>
      </c>
      <c r="B1611" s="1" t="s">
        <v>69</v>
      </c>
      <c r="C1611" s="1">
        <v>2018</v>
      </c>
      <c r="D1611" s="1" t="s">
        <v>0</v>
      </c>
      <c r="E1611" s="1" t="s">
        <v>4</v>
      </c>
      <c r="F1611" s="35">
        <v>42</v>
      </c>
    </row>
    <row r="1612" spans="1:6" x14ac:dyDescent="0.25">
      <c r="A1612" s="34" t="s">
        <v>10</v>
      </c>
      <c r="B1612" s="1" t="s">
        <v>70</v>
      </c>
      <c r="C1612" s="1">
        <v>2018</v>
      </c>
      <c r="D1612" s="1" t="s">
        <v>0</v>
      </c>
      <c r="E1612" s="1" t="s">
        <v>4</v>
      </c>
      <c r="F1612" s="35">
        <v>517</v>
      </c>
    </row>
    <row r="1613" spans="1:6" x14ac:dyDescent="0.25">
      <c r="A1613" s="34" t="s">
        <v>10</v>
      </c>
      <c r="B1613" s="1" t="s">
        <v>71</v>
      </c>
      <c r="C1613" s="1">
        <v>2018</v>
      </c>
      <c r="D1613" s="1" t="s">
        <v>0</v>
      </c>
      <c r="E1613" s="1" t="s">
        <v>4</v>
      </c>
      <c r="F1613" s="35">
        <v>68</v>
      </c>
    </row>
    <row r="1614" spans="1:6" x14ac:dyDescent="0.25">
      <c r="A1614" s="34" t="s">
        <v>10</v>
      </c>
      <c r="B1614" s="1" t="s">
        <v>72</v>
      </c>
      <c r="C1614" s="1">
        <v>2018</v>
      </c>
      <c r="D1614" s="1" t="s">
        <v>0</v>
      </c>
      <c r="E1614" s="1" t="s">
        <v>4</v>
      </c>
      <c r="F1614" s="35">
        <v>1612</v>
      </c>
    </row>
    <row r="1615" spans="1:6" x14ac:dyDescent="0.25">
      <c r="A1615" s="34" t="s">
        <v>10</v>
      </c>
      <c r="B1615" s="1" t="s">
        <v>73</v>
      </c>
      <c r="C1615" s="1">
        <v>2018</v>
      </c>
      <c r="D1615" s="1" t="s">
        <v>0</v>
      </c>
      <c r="E1615" s="1" t="s">
        <v>4</v>
      </c>
      <c r="F1615" s="35">
        <v>597</v>
      </c>
    </row>
    <row r="1616" spans="1:6" x14ac:dyDescent="0.25">
      <c r="A1616" s="34" t="s">
        <v>11</v>
      </c>
      <c r="B1616" s="1" t="s">
        <v>74</v>
      </c>
      <c r="C1616" s="1">
        <v>2018</v>
      </c>
      <c r="D1616" s="1" t="s">
        <v>0</v>
      </c>
      <c r="E1616" s="1" t="s">
        <v>4</v>
      </c>
      <c r="F1616" s="35">
        <v>84</v>
      </c>
    </row>
    <row r="1617" spans="1:6" x14ac:dyDescent="0.25">
      <c r="A1617" s="34" t="s">
        <v>11</v>
      </c>
      <c r="B1617" s="1" t="s">
        <v>83</v>
      </c>
      <c r="C1617" s="1">
        <v>2018</v>
      </c>
      <c r="D1617" s="1" t="s">
        <v>0</v>
      </c>
      <c r="E1617" s="1" t="s">
        <v>4</v>
      </c>
      <c r="F1617" s="35">
        <v>295</v>
      </c>
    </row>
    <row r="1618" spans="1:6" x14ac:dyDescent="0.25">
      <c r="A1618" s="34" t="s">
        <v>11</v>
      </c>
      <c r="B1618" s="1" t="s">
        <v>84</v>
      </c>
      <c r="C1618" s="1">
        <v>2018</v>
      </c>
      <c r="D1618" s="1" t="s">
        <v>0</v>
      </c>
      <c r="E1618" s="1" t="s">
        <v>4</v>
      </c>
      <c r="F1618" s="35">
        <v>676</v>
      </c>
    </row>
    <row r="1619" spans="1:6" x14ac:dyDescent="0.25">
      <c r="A1619" s="34" t="s">
        <v>11</v>
      </c>
      <c r="B1619" s="1" t="s">
        <v>85</v>
      </c>
      <c r="C1619" s="1">
        <v>2018</v>
      </c>
      <c r="D1619" s="1" t="s">
        <v>0</v>
      </c>
      <c r="E1619" s="1" t="s">
        <v>4</v>
      </c>
      <c r="F1619" s="35">
        <v>154</v>
      </c>
    </row>
    <row r="1620" spans="1:6" x14ac:dyDescent="0.25">
      <c r="A1620" s="34" t="s">
        <v>11</v>
      </c>
      <c r="B1620" s="1" t="s">
        <v>86</v>
      </c>
      <c r="C1620" s="1">
        <v>2018</v>
      </c>
      <c r="D1620" s="1" t="s">
        <v>0</v>
      </c>
      <c r="E1620" s="1" t="s">
        <v>4</v>
      </c>
      <c r="F1620" s="35">
        <v>27</v>
      </c>
    </row>
    <row r="1621" spans="1:6" x14ac:dyDescent="0.25">
      <c r="A1621" s="34" t="s">
        <v>11</v>
      </c>
      <c r="B1621" s="1" t="s">
        <v>87</v>
      </c>
      <c r="C1621" s="1">
        <v>2018</v>
      </c>
      <c r="D1621" s="1" t="s">
        <v>0</v>
      </c>
      <c r="E1621" s="1" t="s">
        <v>4</v>
      </c>
      <c r="F1621" s="35">
        <v>81</v>
      </c>
    </row>
    <row r="1622" spans="1:6" x14ac:dyDescent="0.25">
      <c r="A1622" s="34" t="s">
        <v>11</v>
      </c>
      <c r="B1622" s="1" t="s">
        <v>75</v>
      </c>
      <c r="C1622" s="1">
        <v>2018</v>
      </c>
      <c r="D1622" s="1" t="s">
        <v>0</v>
      </c>
      <c r="E1622" s="1" t="s">
        <v>4</v>
      </c>
      <c r="F1622" s="35">
        <v>92</v>
      </c>
    </row>
    <row r="1623" spans="1:6" x14ac:dyDescent="0.25">
      <c r="A1623" s="34" t="s">
        <v>11</v>
      </c>
      <c r="B1623" s="1" t="s">
        <v>76</v>
      </c>
      <c r="C1623" s="1">
        <v>2018</v>
      </c>
      <c r="D1623" s="1" t="s">
        <v>0</v>
      </c>
      <c r="E1623" s="1" t="s">
        <v>4</v>
      </c>
      <c r="F1623" s="35">
        <v>7172</v>
      </c>
    </row>
    <row r="1624" spans="1:6" x14ac:dyDescent="0.25">
      <c r="A1624" s="34" t="s">
        <v>11</v>
      </c>
      <c r="B1624" s="1" t="s">
        <v>77</v>
      </c>
      <c r="C1624" s="1">
        <v>2018</v>
      </c>
      <c r="D1624" s="1" t="s">
        <v>0</v>
      </c>
      <c r="E1624" s="1" t="s">
        <v>4</v>
      </c>
      <c r="F1624" s="35">
        <v>3245</v>
      </c>
    </row>
    <row r="1625" spans="1:6" x14ac:dyDescent="0.25">
      <c r="A1625" s="34" t="s">
        <v>11</v>
      </c>
      <c r="B1625" s="1" t="s">
        <v>78</v>
      </c>
      <c r="C1625" s="1">
        <v>2018</v>
      </c>
      <c r="D1625" s="1" t="s">
        <v>0</v>
      </c>
      <c r="E1625" s="1" t="s">
        <v>4</v>
      </c>
      <c r="F1625" s="35">
        <v>8</v>
      </c>
    </row>
    <row r="1626" spans="1:6" x14ac:dyDescent="0.25">
      <c r="A1626" s="34" t="s">
        <v>11</v>
      </c>
      <c r="B1626" s="1" t="s">
        <v>79</v>
      </c>
      <c r="C1626" s="1">
        <v>2018</v>
      </c>
      <c r="D1626" s="1" t="s">
        <v>0</v>
      </c>
      <c r="E1626" s="1" t="s">
        <v>4</v>
      </c>
      <c r="F1626" s="35">
        <v>314</v>
      </c>
    </row>
    <row r="1627" spans="1:6" x14ac:dyDescent="0.25">
      <c r="A1627" s="34" t="s">
        <v>11</v>
      </c>
      <c r="B1627" s="1" t="s">
        <v>80</v>
      </c>
      <c r="C1627" s="1">
        <v>2018</v>
      </c>
      <c r="D1627" s="1" t="s">
        <v>0</v>
      </c>
      <c r="E1627" s="1" t="s">
        <v>4</v>
      </c>
      <c r="F1627" s="35">
        <v>108</v>
      </c>
    </row>
    <row r="1628" spans="1:6" x14ac:dyDescent="0.25">
      <c r="A1628" s="34" t="s">
        <v>11</v>
      </c>
      <c r="B1628" s="1" t="s">
        <v>81</v>
      </c>
      <c r="C1628" s="1">
        <v>2018</v>
      </c>
      <c r="D1628" s="1" t="s">
        <v>0</v>
      </c>
      <c r="E1628" s="1" t="s">
        <v>4</v>
      </c>
      <c r="F1628" s="35">
        <v>58</v>
      </c>
    </row>
    <row r="1629" spans="1:6" x14ac:dyDescent="0.25">
      <c r="A1629" s="34" t="s">
        <v>11</v>
      </c>
      <c r="B1629" s="1" t="s">
        <v>82</v>
      </c>
      <c r="C1629" s="1">
        <v>2018</v>
      </c>
      <c r="D1629" s="1" t="s">
        <v>0</v>
      </c>
      <c r="E1629" s="1" t="s">
        <v>4</v>
      </c>
      <c r="F1629" s="35">
        <v>14762</v>
      </c>
    </row>
    <row r="1630" spans="1:6" x14ac:dyDescent="0.25">
      <c r="A1630" s="34" t="s">
        <v>12</v>
      </c>
      <c r="B1630" s="1" t="s">
        <v>88</v>
      </c>
      <c r="C1630" s="1">
        <v>2018</v>
      </c>
      <c r="D1630" s="1" t="s">
        <v>0</v>
      </c>
      <c r="E1630" s="1" t="s">
        <v>4</v>
      </c>
      <c r="F1630" s="35">
        <v>68</v>
      </c>
    </row>
    <row r="1631" spans="1:6" x14ac:dyDescent="0.25">
      <c r="A1631" s="34" t="s">
        <v>12</v>
      </c>
      <c r="B1631" s="1" t="s">
        <v>89</v>
      </c>
      <c r="C1631" s="1">
        <v>2018</v>
      </c>
      <c r="D1631" s="1" t="s">
        <v>0</v>
      </c>
      <c r="E1631" s="1" t="s">
        <v>4</v>
      </c>
      <c r="F1631" s="35">
        <v>931</v>
      </c>
    </row>
    <row r="1632" spans="1:6" x14ac:dyDescent="0.25">
      <c r="A1632" s="34" t="s">
        <v>12</v>
      </c>
      <c r="B1632" s="1" t="s">
        <v>90</v>
      </c>
      <c r="C1632" s="1">
        <v>2018</v>
      </c>
      <c r="D1632" s="1" t="s">
        <v>0</v>
      </c>
      <c r="E1632" s="1" t="s">
        <v>4</v>
      </c>
      <c r="F1632" s="35">
        <v>280</v>
      </c>
    </row>
    <row r="1633" spans="1:6" x14ac:dyDescent="0.25">
      <c r="A1633" s="34" t="s">
        <v>12</v>
      </c>
      <c r="B1633" s="1" t="s">
        <v>91</v>
      </c>
      <c r="C1633" s="1">
        <v>2018</v>
      </c>
      <c r="D1633" s="1" t="s">
        <v>0</v>
      </c>
      <c r="E1633" s="1" t="s">
        <v>4</v>
      </c>
      <c r="F1633" s="35">
        <v>87</v>
      </c>
    </row>
    <row r="1634" spans="1:6" x14ac:dyDescent="0.25">
      <c r="A1634" s="34" t="s">
        <v>12</v>
      </c>
      <c r="B1634" s="1" t="s">
        <v>92</v>
      </c>
      <c r="C1634" s="1">
        <v>2018</v>
      </c>
      <c r="D1634" s="1" t="s">
        <v>0</v>
      </c>
      <c r="E1634" s="1" t="s">
        <v>4</v>
      </c>
      <c r="F1634" s="35">
        <v>2078</v>
      </c>
    </row>
    <row r="1635" spans="1:6" x14ac:dyDescent="0.25">
      <c r="A1635" s="34" t="s">
        <v>12</v>
      </c>
      <c r="B1635" s="1" t="s">
        <v>93</v>
      </c>
      <c r="C1635" s="1">
        <v>2018</v>
      </c>
      <c r="D1635" s="1" t="s">
        <v>0</v>
      </c>
      <c r="E1635" s="1" t="s">
        <v>4</v>
      </c>
      <c r="F1635" s="35">
        <v>62</v>
      </c>
    </row>
    <row r="1636" spans="1:6" x14ac:dyDescent="0.25">
      <c r="A1636" s="34" t="s">
        <v>12</v>
      </c>
      <c r="B1636" s="1" t="s">
        <v>94</v>
      </c>
      <c r="C1636" s="1">
        <v>2018</v>
      </c>
      <c r="D1636" s="1" t="s">
        <v>0</v>
      </c>
      <c r="E1636" s="1" t="s">
        <v>4</v>
      </c>
      <c r="F1636" s="35">
        <v>219</v>
      </c>
    </row>
    <row r="1637" spans="1:6" x14ac:dyDescent="0.25">
      <c r="A1637" s="34" t="s">
        <v>12</v>
      </c>
      <c r="B1637" s="1" t="s">
        <v>95</v>
      </c>
      <c r="C1637" s="1">
        <v>2018</v>
      </c>
      <c r="D1637" s="1" t="s">
        <v>0</v>
      </c>
      <c r="E1637" s="1" t="s">
        <v>4</v>
      </c>
      <c r="F1637" s="35">
        <v>1855</v>
      </c>
    </row>
    <row r="1638" spans="1:6" x14ac:dyDescent="0.25">
      <c r="A1638" s="34" t="s">
        <v>13</v>
      </c>
      <c r="B1638" s="1" t="s">
        <v>96</v>
      </c>
      <c r="C1638" s="1">
        <v>2018</v>
      </c>
      <c r="D1638" s="1" t="s">
        <v>0</v>
      </c>
      <c r="E1638" s="1" t="s">
        <v>4</v>
      </c>
      <c r="F1638" s="35">
        <v>28</v>
      </c>
    </row>
    <row r="1639" spans="1:6" x14ac:dyDescent="0.25">
      <c r="A1639" s="34" t="s">
        <v>13</v>
      </c>
      <c r="B1639" s="1" t="s">
        <v>105</v>
      </c>
      <c r="C1639" s="1">
        <v>2018</v>
      </c>
      <c r="D1639" s="1" t="s">
        <v>0</v>
      </c>
      <c r="E1639" s="1" t="s">
        <v>4</v>
      </c>
      <c r="F1639" s="35">
        <v>15</v>
      </c>
    </row>
    <row r="1640" spans="1:6" x14ac:dyDescent="0.25">
      <c r="A1640" s="34" t="s">
        <v>13</v>
      </c>
      <c r="B1640" s="1" t="s">
        <v>106</v>
      </c>
      <c r="C1640" s="1">
        <v>2018</v>
      </c>
      <c r="D1640" s="1" t="s">
        <v>0</v>
      </c>
      <c r="E1640" s="1" t="s">
        <v>4</v>
      </c>
      <c r="F1640" s="35">
        <v>42</v>
      </c>
    </row>
    <row r="1641" spans="1:6" x14ac:dyDescent="0.25">
      <c r="A1641" s="34" t="s">
        <v>13</v>
      </c>
      <c r="B1641" s="1" t="s">
        <v>97</v>
      </c>
      <c r="C1641" s="1">
        <v>2018</v>
      </c>
      <c r="D1641" s="1" t="s">
        <v>0</v>
      </c>
      <c r="E1641" s="1" t="s">
        <v>4</v>
      </c>
      <c r="F1641" s="35">
        <v>257</v>
      </c>
    </row>
    <row r="1642" spans="1:6" x14ac:dyDescent="0.25">
      <c r="A1642" s="34" t="s">
        <v>13</v>
      </c>
      <c r="B1642" s="1" t="s">
        <v>98</v>
      </c>
      <c r="C1642" s="1">
        <v>2018</v>
      </c>
      <c r="D1642" s="1" t="s">
        <v>0</v>
      </c>
      <c r="E1642" s="1" t="s">
        <v>4</v>
      </c>
      <c r="F1642" s="35">
        <v>24</v>
      </c>
    </row>
    <row r="1643" spans="1:6" x14ac:dyDescent="0.25">
      <c r="A1643" s="34" t="s">
        <v>13</v>
      </c>
      <c r="B1643" s="1" t="s">
        <v>99</v>
      </c>
      <c r="C1643" s="1">
        <v>2018</v>
      </c>
      <c r="D1643" s="1" t="s">
        <v>0</v>
      </c>
      <c r="E1643" s="1" t="s">
        <v>4</v>
      </c>
      <c r="F1643" s="35">
        <v>65</v>
      </c>
    </row>
    <row r="1644" spans="1:6" x14ac:dyDescent="0.25">
      <c r="A1644" s="34" t="s">
        <v>13</v>
      </c>
      <c r="B1644" s="1" t="s">
        <v>100</v>
      </c>
      <c r="C1644" s="1">
        <v>2018</v>
      </c>
      <c r="D1644" s="1" t="s">
        <v>0</v>
      </c>
      <c r="E1644" s="1" t="s">
        <v>4</v>
      </c>
      <c r="F1644" s="35">
        <v>27</v>
      </c>
    </row>
    <row r="1645" spans="1:6" x14ac:dyDescent="0.25">
      <c r="A1645" s="34" t="s">
        <v>13</v>
      </c>
      <c r="B1645" s="1" t="s">
        <v>101</v>
      </c>
      <c r="C1645" s="1">
        <v>2018</v>
      </c>
      <c r="D1645" s="1" t="s">
        <v>0</v>
      </c>
      <c r="E1645" s="1" t="s">
        <v>4</v>
      </c>
      <c r="F1645" s="35">
        <v>8</v>
      </c>
    </row>
    <row r="1646" spans="1:6" x14ac:dyDescent="0.25">
      <c r="A1646" s="34" t="s">
        <v>13</v>
      </c>
      <c r="B1646" s="1" t="s">
        <v>102</v>
      </c>
      <c r="C1646" s="1">
        <v>2018</v>
      </c>
      <c r="D1646" s="1" t="s">
        <v>0</v>
      </c>
      <c r="E1646" s="1" t="s">
        <v>4</v>
      </c>
      <c r="F1646" s="35">
        <v>73</v>
      </c>
    </row>
    <row r="1647" spans="1:6" x14ac:dyDescent="0.25">
      <c r="A1647" s="34" t="s">
        <v>13</v>
      </c>
      <c r="B1647" s="1" t="s">
        <v>103</v>
      </c>
      <c r="C1647" s="1">
        <v>2018</v>
      </c>
      <c r="D1647" s="1" t="s">
        <v>0</v>
      </c>
      <c r="E1647" s="1" t="s">
        <v>4</v>
      </c>
      <c r="F1647" s="35">
        <v>469</v>
      </c>
    </row>
    <row r="1648" spans="1:6" x14ac:dyDescent="0.25">
      <c r="A1648" s="34" t="s">
        <v>13</v>
      </c>
      <c r="B1648" s="1" t="s">
        <v>104</v>
      </c>
      <c r="C1648" s="1">
        <v>2018</v>
      </c>
      <c r="D1648" s="1" t="s">
        <v>0</v>
      </c>
      <c r="E1648" s="1" t="s">
        <v>4</v>
      </c>
      <c r="F1648" s="35">
        <v>53</v>
      </c>
    </row>
    <row r="1649" spans="1:6" x14ac:dyDescent="0.25">
      <c r="A1649" s="34" t="s">
        <v>14</v>
      </c>
      <c r="B1649" s="1" t="s">
        <v>107</v>
      </c>
      <c r="C1649" s="1">
        <v>2018</v>
      </c>
      <c r="D1649" s="1" t="s">
        <v>0</v>
      </c>
      <c r="E1649" s="1" t="s">
        <v>4</v>
      </c>
      <c r="F1649" s="35">
        <v>1669</v>
      </c>
    </row>
    <row r="1650" spans="1:6" x14ac:dyDescent="0.25">
      <c r="A1650" s="34" t="s">
        <v>14</v>
      </c>
      <c r="B1650" s="1" t="s">
        <v>108</v>
      </c>
      <c r="C1650" s="1">
        <v>2018</v>
      </c>
      <c r="D1650" s="1" t="s">
        <v>0</v>
      </c>
      <c r="E1650" s="1" t="s">
        <v>4</v>
      </c>
      <c r="F1650" s="35">
        <v>288</v>
      </c>
    </row>
    <row r="1651" spans="1:6" x14ac:dyDescent="0.25">
      <c r="A1651" s="34" t="s">
        <v>14</v>
      </c>
      <c r="B1651" s="1" t="s">
        <v>109</v>
      </c>
      <c r="C1651" s="1">
        <v>2018</v>
      </c>
      <c r="D1651" s="1" t="s">
        <v>0</v>
      </c>
      <c r="E1651" s="1" t="s">
        <v>4</v>
      </c>
      <c r="F1651" s="35">
        <v>4157</v>
      </c>
    </row>
    <row r="1652" spans="1:6" x14ac:dyDescent="0.25">
      <c r="A1652" s="34" t="s">
        <v>14</v>
      </c>
      <c r="B1652" s="1" t="s">
        <v>110</v>
      </c>
      <c r="C1652" s="1">
        <v>2018</v>
      </c>
      <c r="D1652" s="1" t="s">
        <v>0</v>
      </c>
      <c r="E1652" s="1" t="s">
        <v>4</v>
      </c>
      <c r="F1652" s="35">
        <v>4240</v>
      </c>
    </row>
    <row r="1653" spans="1:6" x14ac:dyDescent="0.25">
      <c r="A1653" s="34" t="s">
        <v>14</v>
      </c>
      <c r="B1653" s="1" t="s">
        <v>111</v>
      </c>
      <c r="C1653" s="1">
        <v>2018</v>
      </c>
      <c r="D1653" s="1" t="s">
        <v>0</v>
      </c>
      <c r="E1653" s="1" t="s">
        <v>4</v>
      </c>
      <c r="F1653" s="35">
        <v>7845</v>
      </c>
    </row>
    <row r="1654" spans="1:6" x14ac:dyDescent="0.25">
      <c r="A1654" s="34" t="s">
        <v>14</v>
      </c>
      <c r="B1654" s="1" t="s">
        <v>112</v>
      </c>
      <c r="C1654" s="1">
        <v>2018</v>
      </c>
      <c r="D1654" s="1" t="s">
        <v>0</v>
      </c>
      <c r="E1654" s="1" t="s">
        <v>4</v>
      </c>
      <c r="F1654" s="35">
        <v>1945</v>
      </c>
    </row>
    <row r="1655" spans="1:6" x14ac:dyDescent="0.25">
      <c r="A1655" s="34" t="s">
        <v>15</v>
      </c>
      <c r="B1655" s="1" t="s">
        <v>113</v>
      </c>
      <c r="C1655" s="1">
        <v>2018</v>
      </c>
      <c r="D1655" s="1" t="s">
        <v>0</v>
      </c>
      <c r="E1655" s="1" t="s">
        <v>4</v>
      </c>
      <c r="F1655" s="35">
        <v>288</v>
      </c>
    </row>
    <row r="1656" spans="1:6" x14ac:dyDescent="0.25">
      <c r="A1656" s="34" t="s">
        <v>15</v>
      </c>
      <c r="B1656" s="1" t="s">
        <v>114</v>
      </c>
      <c r="C1656" s="1">
        <v>2018</v>
      </c>
      <c r="D1656" s="1" t="s">
        <v>0</v>
      </c>
      <c r="E1656" s="1" t="s">
        <v>4</v>
      </c>
      <c r="F1656" s="35">
        <v>18</v>
      </c>
    </row>
    <row r="1657" spans="1:6" x14ac:dyDescent="0.25">
      <c r="A1657" s="34" t="s">
        <v>15</v>
      </c>
      <c r="B1657" s="1" t="s">
        <v>115</v>
      </c>
      <c r="C1657" s="1">
        <v>2018</v>
      </c>
      <c r="D1657" s="1" t="s">
        <v>0</v>
      </c>
      <c r="E1657" s="1" t="s">
        <v>4</v>
      </c>
      <c r="F1657" s="35">
        <v>278</v>
      </c>
    </row>
    <row r="1658" spans="1:6" x14ac:dyDescent="0.25">
      <c r="A1658" s="34" t="s">
        <v>6</v>
      </c>
      <c r="B1658" s="1" t="s">
        <v>24</v>
      </c>
      <c r="C1658" s="1">
        <v>2018</v>
      </c>
      <c r="D1658" s="1" t="s">
        <v>1</v>
      </c>
      <c r="E1658" s="1" t="s">
        <v>5</v>
      </c>
      <c r="F1658" s="35">
        <v>33</v>
      </c>
    </row>
    <row r="1659" spans="1:6" x14ac:dyDescent="0.25">
      <c r="A1659" s="34" t="s">
        <v>6</v>
      </c>
      <c r="B1659" s="1" t="s">
        <v>25</v>
      </c>
      <c r="C1659" s="1">
        <v>2018</v>
      </c>
      <c r="D1659" s="1" t="s">
        <v>1</v>
      </c>
      <c r="E1659" s="1" t="s">
        <v>5</v>
      </c>
      <c r="F1659" s="35">
        <v>764</v>
      </c>
    </row>
    <row r="1660" spans="1:6" x14ac:dyDescent="0.25">
      <c r="A1660" s="34" t="s">
        <v>6</v>
      </c>
      <c r="B1660" s="1" t="s">
        <v>26</v>
      </c>
      <c r="C1660" s="1">
        <v>2018</v>
      </c>
      <c r="D1660" s="1" t="s">
        <v>1</v>
      </c>
      <c r="E1660" s="1" t="s">
        <v>5</v>
      </c>
      <c r="F1660" s="35">
        <v>19110</v>
      </c>
    </row>
    <row r="1661" spans="1:6" x14ac:dyDescent="0.25">
      <c r="A1661" s="34" t="s">
        <v>6</v>
      </c>
      <c r="B1661" s="1" t="s">
        <v>27</v>
      </c>
      <c r="C1661" s="1">
        <v>2018</v>
      </c>
      <c r="D1661" s="1" t="s">
        <v>1</v>
      </c>
      <c r="E1661" s="1" t="s">
        <v>5</v>
      </c>
      <c r="F1661" s="35">
        <v>19249</v>
      </c>
    </row>
    <row r="1662" spans="1:6" x14ac:dyDescent="0.25">
      <c r="A1662" s="34" t="s">
        <v>7</v>
      </c>
      <c r="B1662" s="1" t="s">
        <v>28</v>
      </c>
      <c r="C1662" s="1">
        <v>2018</v>
      </c>
      <c r="D1662" s="1" t="s">
        <v>1</v>
      </c>
      <c r="E1662" s="1" t="s">
        <v>5</v>
      </c>
      <c r="F1662" s="35">
        <v>1370</v>
      </c>
    </row>
    <row r="1663" spans="1:6" x14ac:dyDescent="0.25">
      <c r="A1663" s="34" t="s">
        <v>7</v>
      </c>
      <c r="B1663" s="1" t="s">
        <v>29</v>
      </c>
      <c r="C1663" s="1">
        <v>2018</v>
      </c>
      <c r="D1663" s="1" t="s">
        <v>1</v>
      </c>
      <c r="E1663" s="1" t="s">
        <v>5</v>
      </c>
      <c r="F1663" s="35">
        <v>5</v>
      </c>
    </row>
    <row r="1664" spans="1:6" x14ac:dyDescent="0.25">
      <c r="A1664" s="34" t="s">
        <v>7</v>
      </c>
      <c r="B1664" s="1" t="s">
        <v>30</v>
      </c>
      <c r="C1664" s="1">
        <v>2018</v>
      </c>
      <c r="D1664" s="1" t="s">
        <v>1</v>
      </c>
      <c r="E1664" s="1" t="s">
        <v>5</v>
      </c>
      <c r="F1664" s="35">
        <v>24</v>
      </c>
    </row>
    <row r="1665" spans="1:6" x14ac:dyDescent="0.25">
      <c r="A1665" s="34" t="s">
        <v>8</v>
      </c>
      <c r="B1665" s="1" t="s">
        <v>31</v>
      </c>
      <c r="C1665" s="1">
        <v>2018</v>
      </c>
      <c r="D1665" s="1" t="s">
        <v>1</v>
      </c>
      <c r="E1665" s="1" t="s">
        <v>5</v>
      </c>
      <c r="F1665" s="35">
        <v>845</v>
      </c>
    </row>
    <row r="1666" spans="1:6" x14ac:dyDescent="0.25">
      <c r="A1666" s="34" t="s">
        <v>8</v>
      </c>
      <c r="B1666" s="1" t="s">
        <v>32</v>
      </c>
      <c r="C1666" s="1">
        <v>2018</v>
      </c>
      <c r="D1666" s="1" t="s">
        <v>1</v>
      </c>
      <c r="E1666" s="1" t="s">
        <v>5</v>
      </c>
      <c r="F1666" s="35">
        <v>523</v>
      </c>
    </row>
    <row r="1667" spans="1:6" x14ac:dyDescent="0.25">
      <c r="A1667" s="34" t="s">
        <v>9</v>
      </c>
      <c r="B1667" s="1" t="s">
        <v>33</v>
      </c>
      <c r="C1667" s="1">
        <v>2018</v>
      </c>
      <c r="D1667" s="1" t="s">
        <v>1</v>
      </c>
      <c r="E1667" s="1" t="s">
        <v>5</v>
      </c>
      <c r="F1667" s="35">
        <v>27</v>
      </c>
    </row>
    <row r="1668" spans="1:6" x14ac:dyDescent="0.25">
      <c r="A1668" s="34" t="s">
        <v>9</v>
      </c>
      <c r="B1668" s="1" t="s">
        <v>42</v>
      </c>
      <c r="C1668" s="1">
        <v>2018</v>
      </c>
      <c r="D1668" s="1" t="s">
        <v>1</v>
      </c>
      <c r="E1668" s="1" t="s">
        <v>5</v>
      </c>
      <c r="F1668" s="35">
        <v>9</v>
      </c>
    </row>
    <row r="1669" spans="1:6" x14ac:dyDescent="0.25">
      <c r="A1669" s="34" t="s">
        <v>9</v>
      </c>
      <c r="B1669" s="1" t="s">
        <v>43</v>
      </c>
      <c r="C1669" s="1">
        <v>2018</v>
      </c>
      <c r="D1669" s="1" t="s">
        <v>1</v>
      </c>
      <c r="E1669" s="1" t="s">
        <v>5</v>
      </c>
      <c r="F1669" s="35">
        <v>22</v>
      </c>
    </row>
    <row r="1670" spans="1:6" x14ac:dyDescent="0.25">
      <c r="A1670" s="34" t="s">
        <v>9</v>
      </c>
      <c r="B1670" s="1" t="s">
        <v>44</v>
      </c>
      <c r="C1670" s="1">
        <v>2018</v>
      </c>
      <c r="D1670" s="1" t="s">
        <v>1</v>
      </c>
      <c r="E1670" s="1" t="s">
        <v>5</v>
      </c>
      <c r="F1670" s="35">
        <v>6</v>
      </c>
    </row>
    <row r="1671" spans="1:6" x14ac:dyDescent="0.25">
      <c r="A1671" s="34" t="s">
        <v>9</v>
      </c>
      <c r="B1671" s="1" t="s">
        <v>45</v>
      </c>
      <c r="C1671" s="1">
        <v>2018</v>
      </c>
      <c r="D1671" s="1" t="s">
        <v>1</v>
      </c>
      <c r="E1671" s="1" t="s">
        <v>5</v>
      </c>
      <c r="F1671" s="35">
        <v>1273</v>
      </c>
    </row>
    <row r="1672" spans="1:6" x14ac:dyDescent="0.25">
      <c r="A1672" s="34" t="s">
        <v>9</v>
      </c>
      <c r="B1672" s="1" t="s">
        <v>46</v>
      </c>
      <c r="C1672" s="1">
        <v>2018</v>
      </c>
      <c r="D1672" s="1" t="s">
        <v>1</v>
      </c>
      <c r="E1672" s="1" t="s">
        <v>5</v>
      </c>
      <c r="F1672" s="35">
        <v>6</v>
      </c>
    </row>
    <row r="1673" spans="1:6" x14ac:dyDescent="0.25">
      <c r="A1673" s="34" t="s">
        <v>9</v>
      </c>
      <c r="B1673" s="1" t="s">
        <v>47</v>
      </c>
      <c r="C1673" s="1">
        <v>2018</v>
      </c>
      <c r="D1673" s="1" t="s">
        <v>1</v>
      </c>
      <c r="E1673" s="1" t="s">
        <v>5</v>
      </c>
      <c r="F1673" s="35">
        <v>11</v>
      </c>
    </row>
    <row r="1674" spans="1:6" x14ac:dyDescent="0.25">
      <c r="A1674" s="34" t="s">
        <v>9</v>
      </c>
      <c r="B1674" s="1" t="s">
        <v>48</v>
      </c>
      <c r="C1674" s="1">
        <v>2018</v>
      </c>
      <c r="D1674" s="1" t="s">
        <v>1</v>
      </c>
      <c r="E1674" s="1" t="s">
        <v>5</v>
      </c>
      <c r="F1674" s="35">
        <v>1969</v>
      </c>
    </row>
    <row r="1675" spans="1:6" x14ac:dyDescent="0.25">
      <c r="A1675" s="34" t="s">
        <v>9</v>
      </c>
      <c r="B1675" s="1" t="s">
        <v>49</v>
      </c>
      <c r="C1675" s="1">
        <v>2018</v>
      </c>
      <c r="D1675" s="1" t="s">
        <v>1</v>
      </c>
      <c r="E1675" s="1" t="s">
        <v>5</v>
      </c>
      <c r="F1675" s="35">
        <v>5830</v>
      </c>
    </row>
    <row r="1676" spans="1:6" x14ac:dyDescent="0.25">
      <c r="A1676" s="34" t="s">
        <v>9</v>
      </c>
      <c r="B1676" s="1" t="s">
        <v>50</v>
      </c>
      <c r="C1676" s="1">
        <v>2018</v>
      </c>
      <c r="D1676" s="1" t="s">
        <v>1</v>
      </c>
      <c r="E1676" s="1" t="s">
        <v>5</v>
      </c>
      <c r="F1676" s="35">
        <v>2441</v>
      </c>
    </row>
    <row r="1677" spans="1:6" x14ac:dyDescent="0.25">
      <c r="A1677" s="34" t="s">
        <v>9</v>
      </c>
      <c r="B1677" s="1" t="s">
        <v>51</v>
      </c>
      <c r="C1677" s="1">
        <v>2018</v>
      </c>
      <c r="D1677" s="1" t="s">
        <v>1</v>
      </c>
      <c r="E1677" s="1" t="s">
        <v>5</v>
      </c>
      <c r="F1677" s="35">
        <v>369</v>
      </c>
    </row>
    <row r="1678" spans="1:6" x14ac:dyDescent="0.25">
      <c r="A1678" s="34" t="s">
        <v>9</v>
      </c>
      <c r="B1678" s="1" t="s">
        <v>34</v>
      </c>
      <c r="C1678" s="1">
        <v>2018</v>
      </c>
      <c r="D1678" s="1" t="s">
        <v>1</v>
      </c>
      <c r="E1678" s="1" t="s">
        <v>5</v>
      </c>
      <c r="F1678" s="35">
        <v>409</v>
      </c>
    </row>
    <row r="1679" spans="1:6" x14ac:dyDescent="0.25">
      <c r="A1679" s="34" t="s">
        <v>9</v>
      </c>
      <c r="B1679" s="1" t="s">
        <v>52</v>
      </c>
      <c r="C1679" s="1">
        <v>2018</v>
      </c>
      <c r="D1679" s="1" t="s">
        <v>1</v>
      </c>
      <c r="E1679" s="1" t="s">
        <v>5</v>
      </c>
      <c r="F1679" s="35">
        <v>6</v>
      </c>
    </row>
    <row r="1680" spans="1:6" x14ac:dyDescent="0.25">
      <c r="A1680" s="34" t="s">
        <v>9</v>
      </c>
      <c r="B1680" s="1" t="s">
        <v>53</v>
      </c>
      <c r="C1680" s="1">
        <v>2018</v>
      </c>
      <c r="D1680" s="1" t="s">
        <v>1</v>
      </c>
      <c r="E1680" s="1" t="s">
        <v>5</v>
      </c>
      <c r="F1680" s="35">
        <v>1604</v>
      </c>
    </row>
    <row r="1681" spans="1:6" x14ac:dyDescent="0.25">
      <c r="A1681" s="34" t="s">
        <v>9</v>
      </c>
      <c r="B1681" s="1" t="s">
        <v>54</v>
      </c>
      <c r="C1681" s="1">
        <v>2018</v>
      </c>
      <c r="D1681" s="1" t="s">
        <v>1</v>
      </c>
      <c r="E1681" s="1" t="s">
        <v>5</v>
      </c>
      <c r="F1681" s="35">
        <v>35</v>
      </c>
    </row>
    <row r="1682" spans="1:6" x14ac:dyDescent="0.25">
      <c r="A1682" s="34" t="s">
        <v>9</v>
      </c>
      <c r="B1682" s="1" t="s">
        <v>55</v>
      </c>
      <c r="C1682" s="1">
        <v>2018</v>
      </c>
      <c r="D1682" s="1" t="s">
        <v>1</v>
      </c>
      <c r="E1682" s="1" t="s">
        <v>5</v>
      </c>
      <c r="F1682" s="35">
        <v>1489</v>
      </c>
    </row>
    <row r="1683" spans="1:6" x14ac:dyDescent="0.25">
      <c r="A1683" s="34" t="s">
        <v>9</v>
      </c>
      <c r="B1683" s="1" t="s">
        <v>56</v>
      </c>
      <c r="C1683" s="1">
        <v>2018</v>
      </c>
      <c r="D1683" s="1" t="s">
        <v>1</v>
      </c>
      <c r="E1683" s="1" t="s">
        <v>5</v>
      </c>
      <c r="F1683" s="35">
        <v>1424</v>
      </c>
    </row>
    <row r="1684" spans="1:6" x14ac:dyDescent="0.25">
      <c r="A1684" s="34" t="s">
        <v>9</v>
      </c>
      <c r="B1684" s="1" t="s">
        <v>57</v>
      </c>
      <c r="C1684" s="1">
        <v>2018</v>
      </c>
      <c r="D1684" s="1" t="s">
        <v>1</v>
      </c>
      <c r="E1684" s="1" t="s">
        <v>5</v>
      </c>
      <c r="F1684" s="35">
        <v>2464</v>
      </c>
    </row>
    <row r="1685" spans="1:6" x14ac:dyDescent="0.25">
      <c r="A1685" s="34" t="s">
        <v>9</v>
      </c>
      <c r="B1685" s="1" t="s">
        <v>58</v>
      </c>
      <c r="C1685" s="1">
        <v>2018</v>
      </c>
      <c r="D1685" s="1" t="s">
        <v>1</v>
      </c>
      <c r="E1685" s="1" t="s">
        <v>5</v>
      </c>
      <c r="F1685" s="35">
        <v>2969</v>
      </c>
    </row>
    <row r="1686" spans="1:6" x14ac:dyDescent="0.25">
      <c r="A1686" s="34" t="s">
        <v>9</v>
      </c>
      <c r="B1686" s="1" t="s">
        <v>59</v>
      </c>
      <c r="C1686" s="1">
        <v>2018</v>
      </c>
      <c r="D1686" s="1" t="s">
        <v>1</v>
      </c>
      <c r="E1686" s="1" t="s">
        <v>5</v>
      </c>
      <c r="F1686" s="35">
        <v>2998</v>
      </c>
    </row>
    <row r="1687" spans="1:6" x14ac:dyDescent="0.25">
      <c r="A1687" s="34" t="s">
        <v>9</v>
      </c>
      <c r="B1687" s="1" t="s">
        <v>60</v>
      </c>
      <c r="C1687" s="1">
        <v>2018</v>
      </c>
      <c r="D1687" s="1" t="s">
        <v>1</v>
      </c>
      <c r="E1687" s="1" t="s">
        <v>5</v>
      </c>
      <c r="F1687" s="35">
        <v>2739</v>
      </c>
    </row>
    <row r="1688" spans="1:6" x14ac:dyDescent="0.25">
      <c r="A1688" s="34" t="s">
        <v>9</v>
      </c>
      <c r="B1688" s="1" t="s">
        <v>61</v>
      </c>
      <c r="C1688" s="1">
        <v>2018</v>
      </c>
      <c r="D1688" s="1" t="s">
        <v>1</v>
      </c>
      <c r="E1688" s="1" t="s">
        <v>5</v>
      </c>
      <c r="F1688" s="35">
        <v>1246</v>
      </c>
    </row>
    <row r="1689" spans="1:6" x14ac:dyDescent="0.25">
      <c r="A1689" s="34" t="s">
        <v>9</v>
      </c>
      <c r="B1689" s="1" t="s">
        <v>35</v>
      </c>
      <c r="C1689" s="1">
        <v>2018</v>
      </c>
      <c r="D1689" s="1" t="s">
        <v>1</v>
      </c>
      <c r="E1689" s="1" t="s">
        <v>5</v>
      </c>
      <c r="F1689" s="35">
        <v>142</v>
      </c>
    </row>
    <row r="1690" spans="1:6" x14ac:dyDescent="0.25">
      <c r="A1690" s="34" t="s">
        <v>9</v>
      </c>
      <c r="B1690" s="1" t="s">
        <v>62</v>
      </c>
      <c r="C1690" s="1">
        <v>2018</v>
      </c>
      <c r="D1690" s="1" t="s">
        <v>1</v>
      </c>
      <c r="E1690" s="1" t="s">
        <v>5</v>
      </c>
      <c r="F1690" s="35">
        <v>1722</v>
      </c>
    </row>
    <row r="1691" spans="1:6" x14ac:dyDescent="0.25">
      <c r="A1691" s="34" t="s">
        <v>9</v>
      </c>
      <c r="B1691" s="1" t="s">
        <v>63</v>
      </c>
      <c r="C1691" s="1">
        <v>2018</v>
      </c>
      <c r="D1691" s="1" t="s">
        <v>1</v>
      </c>
      <c r="E1691" s="1" t="s">
        <v>5</v>
      </c>
      <c r="F1691" s="35">
        <v>2985</v>
      </c>
    </row>
    <row r="1692" spans="1:6" x14ac:dyDescent="0.25">
      <c r="A1692" s="34" t="s">
        <v>9</v>
      </c>
      <c r="B1692" s="1" t="s">
        <v>64</v>
      </c>
      <c r="C1692" s="1">
        <v>2018</v>
      </c>
      <c r="D1692" s="1" t="s">
        <v>1</v>
      </c>
      <c r="E1692" s="1" t="s">
        <v>5</v>
      </c>
      <c r="F1692" s="35">
        <v>1854</v>
      </c>
    </row>
    <row r="1693" spans="1:6" x14ac:dyDescent="0.25">
      <c r="A1693" s="34" t="s">
        <v>9</v>
      </c>
      <c r="B1693" s="1" t="s">
        <v>65</v>
      </c>
      <c r="C1693" s="1">
        <v>2018</v>
      </c>
      <c r="D1693" s="1" t="s">
        <v>1</v>
      </c>
      <c r="E1693" s="1" t="s">
        <v>5</v>
      </c>
      <c r="F1693" s="35">
        <v>2464</v>
      </c>
    </row>
    <row r="1694" spans="1:6" x14ac:dyDescent="0.25">
      <c r="A1694" s="34" t="s">
        <v>9</v>
      </c>
      <c r="B1694" s="1" t="s">
        <v>36</v>
      </c>
      <c r="C1694" s="1">
        <v>2018</v>
      </c>
      <c r="D1694" s="1" t="s">
        <v>1</v>
      </c>
      <c r="E1694" s="1" t="s">
        <v>5</v>
      </c>
      <c r="F1694" s="35">
        <v>5</v>
      </c>
    </row>
    <row r="1695" spans="1:6" x14ac:dyDescent="0.25">
      <c r="A1695" s="34" t="s">
        <v>9</v>
      </c>
      <c r="B1695" s="1" t="s">
        <v>37</v>
      </c>
      <c r="C1695" s="1">
        <v>2018</v>
      </c>
      <c r="D1695" s="1" t="s">
        <v>1</v>
      </c>
      <c r="E1695" s="1" t="s">
        <v>5</v>
      </c>
      <c r="F1695" s="35">
        <v>35</v>
      </c>
    </row>
    <row r="1696" spans="1:6" x14ac:dyDescent="0.25">
      <c r="A1696" s="34" t="s">
        <v>9</v>
      </c>
      <c r="B1696" s="1" t="s">
        <v>38</v>
      </c>
      <c r="C1696" s="1">
        <v>2018</v>
      </c>
      <c r="D1696" s="1" t="s">
        <v>1</v>
      </c>
      <c r="E1696" s="1" t="s">
        <v>5</v>
      </c>
      <c r="F1696" s="35">
        <v>2260</v>
      </c>
    </row>
    <row r="1697" spans="1:6" x14ac:dyDescent="0.25">
      <c r="A1697" s="34" t="s">
        <v>9</v>
      </c>
      <c r="B1697" s="1" t="s">
        <v>39</v>
      </c>
      <c r="C1697" s="1">
        <v>2018</v>
      </c>
      <c r="D1697" s="1" t="s">
        <v>1</v>
      </c>
      <c r="E1697" s="1" t="s">
        <v>5</v>
      </c>
      <c r="F1697" s="35">
        <v>13</v>
      </c>
    </row>
    <row r="1698" spans="1:6" x14ac:dyDescent="0.25">
      <c r="A1698" s="34" t="s">
        <v>9</v>
      </c>
      <c r="B1698" s="1" t="s">
        <v>40</v>
      </c>
      <c r="C1698" s="1">
        <v>2018</v>
      </c>
      <c r="D1698" s="1" t="s">
        <v>1</v>
      </c>
      <c r="E1698" s="1" t="s">
        <v>5</v>
      </c>
      <c r="F1698" s="35">
        <v>13</v>
      </c>
    </row>
    <row r="1699" spans="1:6" x14ac:dyDescent="0.25">
      <c r="A1699" s="34" t="s">
        <v>9</v>
      </c>
      <c r="B1699" s="1" t="s">
        <v>41</v>
      </c>
      <c r="C1699" s="1">
        <v>2018</v>
      </c>
      <c r="D1699" s="1" t="s">
        <v>1</v>
      </c>
      <c r="E1699" s="1" t="s">
        <v>5</v>
      </c>
      <c r="F1699" s="35">
        <v>163</v>
      </c>
    </row>
    <row r="1700" spans="1:6" x14ac:dyDescent="0.25">
      <c r="A1700" s="34" t="s">
        <v>10</v>
      </c>
      <c r="B1700" s="1" t="s">
        <v>66</v>
      </c>
      <c r="C1700" s="1">
        <v>2018</v>
      </c>
      <c r="D1700" s="1" t="s">
        <v>1</v>
      </c>
      <c r="E1700" s="1" t="s">
        <v>5</v>
      </c>
      <c r="F1700" s="35">
        <v>404</v>
      </c>
    </row>
    <row r="1701" spans="1:6" x14ac:dyDescent="0.25">
      <c r="A1701" s="34" t="s">
        <v>10</v>
      </c>
      <c r="B1701" s="1" t="s">
        <v>67</v>
      </c>
      <c r="C1701" s="1">
        <v>2018</v>
      </c>
      <c r="D1701" s="1" t="s">
        <v>1</v>
      </c>
      <c r="E1701" s="1" t="s">
        <v>5</v>
      </c>
      <c r="F1701" s="35">
        <v>5</v>
      </c>
    </row>
    <row r="1702" spans="1:6" x14ac:dyDescent="0.25">
      <c r="A1702" s="34" t="s">
        <v>10</v>
      </c>
      <c r="B1702" s="1" t="s">
        <v>68</v>
      </c>
      <c r="C1702" s="1">
        <v>2018</v>
      </c>
      <c r="D1702" s="1" t="s">
        <v>1</v>
      </c>
      <c r="E1702" s="1" t="s">
        <v>5</v>
      </c>
      <c r="F1702" s="35">
        <v>53</v>
      </c>
    </row>
    <row r="1703" spans="1:6" x14ac:dyDescent="0.25">
      <c r="A1703" s="34" t="s">
        <v>10</v>
      </c>
      <c r="B1703" s="1" t="s">
        <v>69</v>
      </c>
      <c r="C1703" s="1">
        <v>2018</v>
      </c>
      <c r="D1703" s="1" t="s">
        <v>1</v>
      </c>
      <c r="E1703" s="1" t="s">
        <v>5</v>
      </c>
      <c r="F1703" s="35">
        <v>14</v>
      </c>
    </row>
    <row r="1704" spans="1:6" x14ac:dyDescent="0.25">
      <c r="A1704" s="34" t="s">
        <v>10</v>
      </c>
      <c r="B1704" s="1" t="s">
        <v>70</v>
      </c>
      <c r="C1704" s="1">
        <v>2018</v>
      </c>
      <c r="D1704" s="1" t="s">
        <v>1</v>
      </c>
      <c r="E1704" s="1" t="s">
        <v>5</v>
      </c>
      <c r="F1704" s="35">
        <v>165</v>
      </c>
    </row>
    <row r="1705" spans="1:6" x14ac:dyDescent="0.25">
      <c r="A1705" s="34" t="s">
        <v>10</v>
      </c>
      <c r="B1705" s="1" t="s">
        <v>71</v>
      </c>
      <c r="C1705" s="1">
        <v>2018</v>
      </c>
      <c r="D1705" s="1" t="s">
        <v>1</v>
      </c>
      <c r="E1705" s="1" t="s">
        <v>5</v>
      </c>
      <c r="F1705" s="35">
        <v>10</v>
      </c>
    </row>
    <row r="1706" spans="1:6" x14ac:dyDescent="0.25">
      <c r="A1706" s="34" t="s">
        <v>10</v>
      </c>
      <c r="B1706" s="1" t="s">
        <v>72</v>
      </c>
      <c r="C1706" s="1">
        <v>2018</v>
      </c>
      <c r="D1706" s="1" t="s">
        <v>1</v>
      </c>
      <c r="E1706" s="1" t="s">
        <v>5</v>
      </c>
      <c r="F1706" s="35">
        <v>5</v>
      </c>
    </row>
    <row r="1707" spans="1:6" x14ac:dyDescent="0.25">
      <c r="A1707" s="34" t="s">
        <v>10</v>
      </c>
      <c r="B1707" s="1" t="s">
        <v>73</v>
      </c>
      <c r="C1707" s="1">
        <v>2018</v>
      </c>
      <c r="D1707" s="1" t="s">
        <v>1</v>
      </c>
      <c r="E1707" s="1" t="s">
        <v>5</v>
      </c>
      <c r="F1707" s="35">
        <v>43</v>
      </c>
    </row>
    <row r="1708" spans="1:6" x14ac:dyDescent="0.25">
      <c r="A1708" s="34" t="s">
        <v>11</v>
      </c>
      <c r="B1708" s="1" t="s">
        <v>74</v>
      </c>
      <c r="C1708" s="1">
        <v>2018</v>
      </c>
      <c r="D1708" s="1" t="s">
        <v>1</v>
      </c>
      <c r="E1708" s="1" t="s">
        <v>5</v>
      </c>
      <c r="F1708" s="35">
        <v>39</v>
      </c>
    </row>
    <row r="1709" spans="1:6" x14ac:dyDescent="0.25">
      <c r="A1709" s="34" t="s">
        <v>11</v>
      </c>
      <c r="B1709" s="1" t="s">
        <v>83</v>
      </c>
      <c r="C1709" s="1">
        <v>2018</v>
      </c>
      <c r="D1709" s="1" t="s">
        <v>1</v>
      </c>
      <c r="E1709" s="1" t="s">
        <v>5</v>
      </c>
      <c r="F1709" s="35">
        <v>98</v>
      </c>
    </row>
    <row r="1710" spans="1:6" x14ac:dyDescent="0.25">
      <c r="A1710" s="34" t="s">
        <v>11</v>
      </c>
      <c r="B1710" s="1" t="s">
        <v>84</v>
      </c>
      <c r="C1710" s="1">
        <v>2018</v>
      </c>
      <c r="D1710" s="1" t="s">
        <v>1</v>
      </c>
      <c r="E1710" s="1" t="s">
        <v>5</v>
      </c>
      <c r="F1710" s="35">
        <v>60</v>
      </c>
    </row>
    <row r="1711" spans="1:6" x14ac:dyDescent="0.25">
      <c r="A1711" s="34" t="s">
        <v>11</v>
      </c>
      <c r="B1711" s="1" t="s">
        <v>85</v>
      </c>
      <c r="C1711" s="1">
        <v>2018</v>
      </c>
      <c r="D1711" s="1" t="s">
        <v>1</v>
      </c>
      <c r="E1711" s="1" t="s">
        <v>5</v>
      </c>
      <c r="F1711" s="35">
        <v>24</v>
      </c>
    </row>
    <row r="1712" spans="1:6" x14ac:dyDescent="0.25">
      <c r="A1712" s="34" t="s">
        <v>11</v>
      </c>
      <c r="B1712" s="1" t="s">
        <v>86</v>
      </c>
      <c r="C1712" s="1">
        <v>2018</v>
      </c>
      <c r="D1712" s="1" t="s">
        <v>1</v>
      </c>
      <c r="E1712" s="1" t="s">
        <v>5</v>
      </c>
      <c r="F1712" s="35">
        <v>6</v>
      </c>
    </row>
    <row r="1713" spans="1:6" x14ac:dyDescent="0.25">
      <c r="A1713" s="34" t="s">
        <v>11</v>
      </c>
      <c r="B1713" s="1" t="s">
        <v>87</v>
      </c>
      <c r="C1713" s="1">
        <v>2018</v>
      </c>
      <c r="D1713" s="1" t="s">
        <v>1</v>
      </c>
      <c r="E1713" s="1" t="s">
        <v>5</v>
      </c>
      <c r="F1713" s="35">
        <v>39</v>
      </c>
    </row>
    <row r="1714" spans="1:6" x14ac:dyDescent="0.25">
      <c r="A1714" s="34" t="s">
        <v>11</v>
      </c>
      <c r="B1714" s="1" t="s">
        <v>75</v>
      </c>
      <c r="C1714" s="1">
        <v>2018</v>
      </c>
      <c r="D1714" s="1" t="s">
        <v>1</v>
      </c>
      <c r="E1714" s="1" t="s">
        <v>5</v>
      </c>
      <c r="F1714" s="35">
        <v>87</v>
      </c>
    </row>
    <row r="1715" spans="1:6" x14ac:dyDescent="0.25">
      <c r="A1715" s="34" t="s">
        <v>11</v>
      </c>
      <c r="B1715" s="1" t="s">
        <v>76</v>
      </c>
      <c r="C1715" s="1">
        <v>2018</v>
      </c>
      <c r="D1715" s="1" t="s">
        <v>1</v>
      </c>
      <c r="E1715" s="1" t="s">
        <v>5</v>
      </c>
      <c r="F1715" s="35">
        <v>909</v>
      </c>
    </row>
    <row r="1716" spans="1:6" x14ac:dyDescent="0.25">
      <c r="A1716" s="34" t="s">
        <v>11</v>
      </c>
      <c r="B1716" s="1" t="s">
        <v>77</v>
      </c>
      <c r="C1716" s="1">
        <v>2018</v>
      </c>
      <c r="D1716" s="1" t="s">
        <v>1</v>
      </c>
      <c r="E1716" s="1" t="s">
        <v>5</v>
      </c>
      <c r="F1716" s="35">
        <v>44</v>
      </c>
    </row>
    <row r="1717" spans="1:6" x14ac:dyDescent="0.25">
      <c r="A1717" s="34" t="s">
        <v>11</v>
      </c>
      <c r="B1717" s="1" t="s">
        <v>78</v>
      </c>
      <c r="C1717" s="1">
        <v>2018</v>
      </c>
      <c r="D1717" s="1" t="s">
        <v>1</v>
      </c>
      <c r="E1717" s="1" t="s">
        <v>5</v>
      </c>
      <c r="F1717" s="35">
        <v>7</v>
      </c>
    </row>
    <row r="1718" spans="1:6" x14ac:dyDescent="0.25">
      <c r="A1718" s="34" t="s">
        <v>11</v>
      </c>
      <c r="B1718" s="1" t="s">
        <v>79</v>
      </c>
      <c r="C1718" s="1">
        <v>2018</v>
      </c>
      <c r="D1718" s="1" t="s">
        <v>1</v>
      </c>
      <c r="E1718" s="1" t="s">
        <v>5</v>
      </c>
      <c r="F1718" s="35">
        <v>282</v>
      </c>
    </row>
    <row r="1719" spans="1:6" x14ac:dyDescent="0.25">
      <c r="A1719" s="34" t="s">
        <v>11</v>
      </c>
      <c r="B1719" s="1" t="s">
        <v>80</v>
      </c>
      <c r="C1719" s="1">
        <v>2018</v>
      </c>
      <c r="D1719" s="1" t="s">
        <v>1</v>
      </c>
      <c r="E1719" s="1" t="s">
        <v>5</v>
      </c>
      <c r="F1719" s="35">
        <v>77</v>
      </c>
    </row>
    <row r="1720" spans="1:6" x14ac:dyDescent="0.25">
      <c r="A1720" s="34" t="s">
        <v>11</v>
      </c>
      <c r="B1720" s="1" t="s">
        <v>81</v>
      </c>
      <c r="C1720" s="1">
        <v>2018</v>
      </c>
      <c r="D1720" s="1" t="s">
        <v>1</v>
      </c>
      <c r="E1720" s="1" t="s">
        <v>5</v>
      </c>
      <c r="F1720" s="35">
        <v>19</v>
      </c>
    </row>
    <row r="1721" spans="1:6" x14ac:dyDescent="0.25">
      <c r="A1721" s="34" t="s">
        <v>11</v>
      </c>
      <c r="B1721" s="1" t="s">
        <v>82</v>
      </c>
      <c r="C1721" s="1">
        <v>2018</v>
      </c>
      <c r="D1721" s="1" t="s">
        <v>1</v>
      </c>
      <c r="E1721" s="1" t="s">
        <v>5</v>
      </c>
      <c r="F1721" s="35">
        <v>1883</v>
      </c>
    </row>
    <row r="1722" spans="1:6" x14ac:dyDescent="0.25">
      <c r="A1722" s="34" t="s">
        <v>12</v>
      </c>
      <c r="B1722" s="1" t="s">
        <v>88</v>
      </c>
      <c r="C1722" s="1">
        <v>2018</v>
      </c>
      <c r="D1722" s="1" t="s">
        <v>1</v>
      </c>
      <c r="E1722" s="1" t="s">
        <v>5</v>
      </c>
      <c r="F1722" s="35">
        <v>59</v>
      </c>
    </row>
    <row r="1723" spans="1:6" x14ac:dyDescent="0.25">
      <c r="A1723" s="34" t="s">
        <v>12</v>
      </c>
      <c r="B1723" s="1" t="s">
        <v>89</v>
      </c>
      <c r="C1723" s="1">
        <v>2018</v>
      </c>
      <c r="D1723" s="1" t="s">
        <v>1</v>
      </c>
      <c r="E1723" s="1" t="s">
        <v>5</v>
      </c>
      <c r="F1723" s="35">
        <v>212</v>
      </c>
    </row>
    <row r="1724" spans="1:6" x14ac:dyDescent="0.25">
      <c r="A1724" s="34" t="s">
        <v>12</v>
      </c>
      <c r="B1724" s="1" t="s">
        <v>90</v>
      </c>
      <c r="C1724" s="1">
        <v>2018</v>
      </c>
      <c r="D1724" s="1" t="s">
        <v>1</v>
      </c>
      <c r="E1724" s="1" t="s">
        <v>5</v>
      </c>
      <c r="F1724" s="35">
        <v>91</v>
      </c>
    </row>
    <row r="1725" spans="1:6" x14ac:dyDescent="0.25">
      <c r="A1725" s="34" t="s">
        <v>12</v>
      </c>
      <c r="B1725" s="1" t="s">
        <v>91</v>
      </c>
      <c r="C1725" s="1">
        <v>2018</v>
      </c>
      <c r="D1725" s="1" t="s">
        <v>1</v>
      </c>
      <c r="E1725" s="1" t="s">
        <v>5</v>
      </c>
      <c r="F1725" s="35">
        <v>16</v>
      </c>
    </row>
    <row r="1726" spans="1:6" x14ac:dyDescent="0.25">
      <c r="A1726" s="34" t="s">
        <v>12</v>
      </c>
      <c r="B1726" s="1" t="s">
        <v>92</v>
      </c>
      <c r="C1726" s="1">
        <v>2018</v>
      </c>
      <c r="D1726" s="1" t="s">
        <v>1</v>
      </c>
      <c r="E1726" s="1" t="s">
        <v>5</v>
      </c>
      <c r="F1726" s="35">
        <v>598</v>
      </c>
    </row>
    <row r="1727" spans="1:6" x14ac:dyDescent="0.25">
      <c r="A1727" s="34" t="s">
        <v>12</v>
      </c>
      <c r="B1727" s="1" t="s">
        <v>93</v>
      </c>
      <c r="C1727" s="1">
        <v>2018</v>
      </c>
      <c r="D1727" s="1" t="s">
        <v>1</v>
      </c>
      <c r="E1727" s="1" t="s">
        <v>5</v>
      </c>
      <c r="F1727" s="35">
        <v>19</v>
      </c>
    </row>
    <row r="1728" spans="1:6" x14ac:dyDescent="0.25">
      <c r="A1728" s="34" t="s">
        <v>12</v>
      </c>
      <c r="B1728" s="1" t="s">
        <v>94</v>
      </c>
      <c r="C1728" s="1">
        <v>2018</v>
      </c>
      <c r="D1728" s="1" t="s">
        <v>1</v>
      </c>
      <c r="E1728" s="1" t="s">
        <v>5</v>
      </c>
      <c r="F1728" s="35">
        <v>120</v>
      </c>
    </row>
    <row r="1729" spans="1:6" x14ac:dyDescent="0.25">
      <c r="A1729" s="34" t="s">
        <v>12</v>
      </c>
      <c r="B1729" s="1" t="s">
        <v>95</v>
      </c>
      <c r="C1729" s="1">
        <v>2018</v>
      </c>
      <c r="D1729" s="1" t="s">
        <v>1</v>
      </c>
      <c r="E1729" s="1" t="s">
        <v>5</v>
      </c>
      <c r="F1729" s="35">
        <v>136</v>
      </c>
    </row>
    <row r="1730" spans="1:6" x14ac:dyDescent="0.25">
      <c r="A1730" s="34" t="s">
        <v>13</v>
      </c>
      <c r="B1730" s="1" t="s">
        <v>96</v>
      </c>
      <c r="C1730" s="1">
        <v>2018</v>
      </c>
      <c r="D1730" s="1" t="s">
        <v>1</v>
      </c>
      <c r="E1730" s="1" t="s">
        <v>5</v>
      </c>
      <c r="F1730" s="35">
        <v>6</v>
      </c>
    </row>
    <row r="1731" spans="1:6" x14ac:dyDescent="0.25">
      <c r="A1731" s="34" t="s">
        <v>13</v>
      </c>
      <c r="B1731" s="1" t="s">
        <v>105</v>
      </c>
      <c r="C1731" s="1">
        <v>2018</v>
      </c>
      <c r="D1731" s="1" t="s">
        <v>1</v>
      </c>
      <c r="E1731" s="1" t="s">
        <v>5</v>
      </c>
      <c r="F1731" s="35">
        <v>10</v>
      </c>
    </row>
    <row r="1732" spans="1:6" x14ac:dyDescent="0.25">
      <c r="A1732" s="34" t="s">
        <v>13</v>
      </c>
      <c r="B1732" s="1" t="s">
        <v>106</v>
      </c>
      <c r="C1732" s="1">
        <v>2018</v>
      </c>
      <c r="D1732" s="1" t="s">
        <v>1</v>
      </c>
      <c r="E1732" s="1" t="s">
        <v>5</v>
      </c>
      <c r="F1732" s="35">
        <v>18</v>
      </c>
    </row>
    <row r="1733" spans="1:6" x14ac:dyDescent="0.25">
      <c r="A1733" s="34" t="s">
        <v>13</v>
      </c>
      <c r="B1733" s="1" t="s">
        <v>97</v>
      </c>
      <c r="C1733" s="1">
        <v>2018</v>
      </c>
      <c r="D1733" s="1" t="s">
        <v>1</v>
      </c>
      <c r="E1733" s="1" t="s">
        <v>5</v>
      </c>
      <c r="F1733" s="35">
        <v>87</v>
      </c>
    </row>
    <row r="1734" spans="1:6" x14ac:dyDescent="0.25">
      <c r="A1734" s="34" t="s">
        <v>13</v>
      </c>
      <c r="B1734" s="1" t="s">
        <v>98</v>
      </c>
      <c r="C1734" s="1">
        <v>2018</v>
      </c>
      <c r="D1734" s="1" t="s">
        <v>1</v>
      </c>
      <c r="E1734" s="1" t="s">
        <v>5</v>
      </c>
      <c r="F1734" s="35">
        <v>18</v>
      </c>
    </row>
    <row r="1735" spans="1:6" x14ac:dyDescent="0.25">
      <c r="A1735" s="34" t="s">
        <v>13</v>
      </c>
      <c r="B1735" s="1" t="s">
        <v>99</v>
      </c>
      <c r="C1735" s="1">
        <v>2018</v>
      </c>
      <c r="D1735" s="1" t="s">
        <v>1</v>
      </c>
      <c r="E1735" s="1" t="s">
        <v>5</v>
      </c>
      <c r="F1735" s="35">
        <v>22</v>
      </c>
    </row>
    <row r="1736" spans="1:6" x14ac:dyDescent="0.25">
      <c r="A1736" s="34" t="s">
        <v>13</v>
      </c>
      <c r="B1736" s="1" t="s">
        <v>100</v>
      </c>
      <c r="C1736" s="1">
        <v>2018</v>
      </c>
      <c r="D1736" s="1" t="s">
        <v>1</v>
      </c>
      <c r="E1736" s="1" t="s">
        <v>5</v>
      </c>
      <c r="F1736" s="35">
        <v>10</v>
      </c>
    </row>
    <row r="1737" spans="1:6" x14ac:dyDescent="0.25">
      <c r="A1737" s="34" t="s">
        <v>13</v>
      </c>
      <c r="B1737" s="1" t="s">
        <v>101</v>
      </c>
      <c r="C1737" s="1">
        <v>2018</v>
      </c>
      <c r="D1737" s="1" t="s">
        <v>1</v>
      </c>
      <c r="E1737" s="1" t="s">
        <v>5</v>
      </c>
      <c r="F1737" s="35">
        <v>5</v>
      </c>
    </row>
    <row r="1738" spans="1:6" x14ac:dyDescent="0.25">
      <c r="A1738" s="34" t="s">
        <v>13</v>
      </c>
      <c r="B1738" s="1" t="s">
        <v>102</v>
      </c>
      <c r="C1738" s="1">
        <v>2018</v>
      </c>
      <c r="D1738" s="1" t="s">
        <v>1</v>
      </c>
      <c r="E1738" s="1" t="s">
        <v>5</v>
      </c>
      <c r="F1738" s="35">
        <v>5</v>
      </c>
    </row>
    <row r="1739" spans="1:6" x14ac:dyDescent="0.25">
      <c r="A1739" s="34" t="s">
        <v>13</v>
      </c>
      <c r="B1739" s="1" t="s">
        <v>103</v>
      </c>
      <c r="C1739" s="1">
        <v>2018</v>
      </c>
      <c r="D1739" s="1" t="s">
        <v>1</v>
      </c>
      <c r="E1739" s="1" t="s">
        <v>5</v>
      </c>
      <c r="F1739" s="35">
        <v>64</v>
      </c>
    </row>
    <row r="1740" spans="1:6" x14ac:dyDescent="0.25">
      <c r="A1740" s="34" t="s">
        <v>13</v>
      </c>
      <c r="B1740" s="1" t="s">
        <v>104</v>
      </c>
      <c r="C1740" s="1">
        <v>2018</v>
      </c>
      <c r="D1740" s="1" t="s">
        <v>1</v>
      </c>
      <c r="E1740" s="1" t="s">
        <v>5</v>
      </c>
      <c r="F1740" s="35">
        <v>47</v>
      </c>
    </row>
    <row r="1741" spans="1:6" x14ac:dyDescent="0.25">
      <c r="A1741" s="34" t="s">
        <v>14</v>
      </c>
      <c r="B1741" s="1" t="s">
        <v>107</v>
      </c>
      <c r="C1741" s="1">
        <v>2018</v>
      </c>
      <c r="D1741" s="1" t="s">
        <v>1</v>
      </c>
      <c r="E1741" s="1" t="s">
        <v>5</v>
      </c>
      <c r="F1741" s="35">
        <v>108</v>
      </c>
    </row>
    <row r="1742" spans="1:6" x14ac:dyDescent="0.25">
      <c r="A1742" s="34" t="s">
        <v>14</v>
      </c>
      <c r="B1742" s="1" t="s">
        <v>108</v>
      </c>
      <c r="C1742" s="1">
        <v>2018</v>
      </c>
      <c r="D1742" s="1" t="s">
        <v>1</v>
      </c>
      <c r="E1742" s="1" t="s">
        <v>5</v>
      </c>
      <c r="F1742" s="35">
        <v>21</v>
      </c>
    </row>
    <row r="1743" spans="1:6" x14ac:dyDescent="0.25">
      <c r="A1743" s="34" t="s">
        <v>14</v>
      </c>
      <c r="B1743" s="1" t="s">
        <v>109</v>
      </c>
      <c r="C1743" s="1">
        <v>2018</v>
      </c>
      <c r="D1743" s="1" t="s">
        <v>1</v>
      </c>
      <c r="E1743" s="1" t="s">
        <v>5</v>
      </c>
      <c r="F1743" s="35">
        <v>723</v>
      </c>
    </row>
    <row r="1744" spans="1:6" x14ac:dyDescent="0.25">
      <c r="A1744" s="34" t="s">
        <v>14</v>
      </c>
      <c r="B1744" s="1" t="s">
        <v>110</v>
      </c>
      <c r="C1744" s="1">
        <v>2018</v>
      </c>
      <c r="D1744" s="1" t="s">
        <v>1</v>
      </c>
      <c r="E1744" s="1" t="s">
        <v>5</v>
      </c>
      <c r="F1744" s="35">
        <v>57</v>
      </c>
    </row>
    <row r="1745" spans="1:6" x14ac:dyDescent="0.25">
      <c r="A1745" s="34" t="s">
        <v>14</v>
      </c>
      <c r="B1745" s="1" t="s">
        <v>111</v>
      </c>
      <c r="C1745" s="1">
        <v>2018</v>
      </c>
      <c r="D1745" s="1" t="s">
        <v>1</v>
      </c>
      <c r="E1745" s="1" t="s">
        <v>5</v>
      </c>
      <c r="F1745" s="35">
        <v>216</v>
      </c>
    </row>
    <row r="1746" spans="1:6" x14ac:dyDescent="0.25">
      <c r="A1746" s="34" t="s">
        <v>14</v>
      </c>
      <c r="B1746" s="1" t="s">
        <v>112</v>
      </c>
      <c r="C1746" s="1">
        <v>2018</v>
      </c>
      <c r="D1746" s="1" t="s">
        <v>1</v>
      </c>
      <c r="E1746" s="1" t="s">
        <v>5</v>
      </c>
      <c r="F1746" s="35">
        <v>220</v>
      </c>
    </row>
    <row r="1747" spans="1:6" x14ac:dyDescent="0.25">
      <c r="A1747" s="34" t="s">
        <v>15</v>
      </c>
      <c r="B1747" s="1" t="s">
        <v>113</v>
      </c>
      <c r="C1747" s="1">
        <v>2018</v>
      </c>
      <c r="D1747" s="1" t="s">
        <v>1</v>
      </c>
      <c r="E1747" s="1" t="s">
        <v>5</v>
      </c>
      <c r="F1747" s="35">
        <v>75</v>
      </c>
    </row>
    <row r="1748" spans="1:6" x14ac:dyDescent="0.25">
      <c r="A1748" s="34" t="s">
        <v>15</v>
      </c>
      <c r="B1748" s="1" t="s">
        <v>114</v>
      </c>
      <c r="C1748" s="1">
        <v>2018</v>
      </c>
      <c r="D1748" s="1" t="s">
        <v>1</v>
      </c>
      <c r="E1748" s="1" t="s">
        <v>5</v>
      </c>
      <c r="F1748" s="35">
        <v>6</v>
      </c>
    </row>
    <row r="1749" spans="1:6" x14ac:dyDescent="0.25">
      <c r="A1749" s="34" t="s">
        <v>15</v>
      </c>
      <c r="B1749" s="1" t="s">
        <v>115</v>
      </c>
      <c r="C1749" s="1">
        <v>2018</v>
      </c>
      <c r="D1749" s="1" t="s">
        <v>1</v>
      </c>
      <c r="E1749" s="1" t="s">
        <v>5</v>
      </c>
      <c r="F1749" s="35">
        <v>49</v>
      </c>
    </row>
    <row r="1750" spans="1:6" x14ac:dyDescent="0.25">
      <c r="A1750" s="34" t="s">
        <v>6</v>
      </c>
      <c r="B1750" s="1" t="s">
        <v>24</v>
      </c>
      <c r="C1750" s="1">
        <v>2018</v>
      </c>
      <c r="D1750" s="1" t="s">
        <v>1</v>
      </c>
      <c r="E1750" s="1" t="s">
        <v>4</v>
      </c>
      <c r="F1750" s="35">
        <v>7</v>
      </c>
    </row>
    <row r="1751" spans="1:6" x14ac:dyDescent="0.25">
      <c r="A1751" s="34" t="s">
        <v>6</v>
      </c>
      <c r="B1751" s="1" t="s">
        <v>25</v>
      </c>
      <c r="C1751" s="1">
        <v>2018</v>
      </c>
      <c r="D1751" s="1" t="s">
        <v>1</v>
      </c>
      <c r="E1751" s="1" t="s">
        <v>4</v>
      </c>
      <c r="F1751" s="35">
        <v>1687</v>
      </c>
    </row>
    <row r="1752" spans="1:6" x14ac:dyDescent="0.25">
      <c r="A1752" s="34" t="s">
        <v>6</v>
      </c>
      <c r="B1752" s="1" t="s">
        <v>26</v>
      </c>
      <c r="C1752" s="1">
        <v>2018</v>
      </c>
      <c r="D1752" s="1" t="s">
        <v>1</v>
      </c>
      <c r="E1752" s="1" t="s">
        <v>4</v>
      </c>
      <c r="F1752" s="35">
        <v>2501</v>
      </c>
    </row>
    <row r="1753" spans="1:6" x14ac:dyDescent="0.25">
      <c r="A1753" s="34" t="s">
        <v>6</v>
      </c>
      <c r="B1753" s="1" t="s">
        <v>27</v>
      </c>
      <c r="C1753" s="1">
        <v>2018</v>
      </c>
      <c r="D1753" s="1" t="s">
        <v>1</v>
      </c>
      <c r="E1753" s="1" t="s">
        <v>4</v>
      </c>
      <c r="F1753" s="35">
        <v>4588</v>
      </c>
    </row>
    <row r="1754" spans="1:6" x14ac:dyDescent="0.25">
      <c r="A1754" s="34" t="s">
        <v>7</v>
      </c>
      <c r="B1754" s="1" t="s">
        <v>28</v>
      </c>
      <c r="C1754" s="1">
        <v>2018</v>
      </c>
      <c r="D1754" s="1" t="s">
        <v>1</v>
      </c>
      <c r="E1754" s="1" t="s">
        <v>4</v>
      </c>
      <c r="F1754" s="35">
        <v>103</v>
      </c>
    </row>
    <row r="1755" spans="1:6" x14ac:dyDescent="0.25">
      <c r="A1755" s="34" t="s">
        <v>7</v>
      </c>
      <c r="B1755" s="1" t="s">
        <v>29</v>
      </c>
      <c r="C1755" s="1">
        <v>2018</v>
      </c>
      <c r="D1755" s="1" t="s">
        <v>1</v>
      </c>
      <c r="E1755" s="1" t="s">
        <v>4</v>
      </c>
      <c r="F1755" s="35">
        <v>5</v>
      </c>
    </row>
    <row r="1756" spans="1:6" x14ac:dyDescent="0.25">
      <c r="A1756" s="34" t="s">
        <v>7</v>
      </c>
      <c r="B1756" s="1" t="s">
        <v>30</v>
      </c>
      <c r="C1756" s="1">
        <v>2018</v>
      </c>
      <c r="D1756" s="1" t="s">
        <v>1</v>
      </c>
      <c r="E1756" s="1" t="s">
        <v>4</v>
      </c>
      <c r="F1756" s="35">
        <v>5</v>
      </c>
    </row>
    <row r="1757" spans="1:6" x14ac:dyDescent="0.25">
      <c r="A1757" s="34" t="s">
        <v>8</v>
      </c>
      <c r="B1757" s="1" t="s">
        <v>31</v>
      </c>
      <c r="C1757" s="1">
        <v>2018</v>
      </c>
      <c r="D1757" s="1" t="s">
        <v>1</v>
      </c>
      <c r="E1757" s="1" t="s">
        <v>4</v>
      </c>
      <c r="F1757" s="35">
        <v>604</v>
      </c>
    </row>
    <row r="1758" spans="1:6" x14ac:dyDescent="0.25">
      <c r="A1758" s="34" t="s">
        <v>8</v>
      </c>
      <c r="B1758" s="1" t="s">
        <v>32</v>
      </c>
      <c r="C1758" s="1">
        <v>2018</v>
      </c>
      <c r="D1758" s="1" t="s">
        <v>1</v>
      </c>
      <c r="E1758" s="1" t="s">
        <v>4</v>
      </c>
      <c r="F1758" s="35">
        <v>86</v>
      </c>
    </row>
    <row r="1759" spans="1:6" x14ac:dyDescent="0.25">
      <c r="A1759" s="34" t="s">
        <v>9</v>
      </c>
      <c r="B1759" s="1" t="s">
        <v>33</v>
      </c>
      <c r="C1759" s="1">
        <v>2018</v>
      </c>
      <c r="D1759" s="1" t="s">
        <v>1</v>
      </c>
      <c r="E1759" s="1" t="s">
        <v>4</v>
      </c>
      <c r="F1759" s="35">
        <v>6</v>
      </c>
    </row>
    <row r="1760" spans="1:6" x14ac:dyDescent="0.25">
      <c r="A1760" s="34" t="s">
        <v>9</v>
      </c>
      <c r="B1760" s="1" t="s">
        <v>42</v>
      </c>
      <c r="C1760" s="1">
        <v>2018</v>
      </c>
      <c r="D1760" s="1" t="s">
        <v>1</v>
      </c>
      <c r="E1760" s="1" t="s">
        <v>4</v>
      </c>
      <c r="F1760" s="35">
        <v>6</v>
      </c>
    </row>
    <row r="1761" spans="1:6" x14ac:dyDescent="0.25">
      <c r="A1761" s="34" t="s">
        <v>9</v>
      </c>
      <c r="B1761" s="1" t="s">
        <v>43</v>
      </c>
      <c r="C1761" s="1">
        <v>2018</v>
      </c>
      <c r="D1761" s="1" t="s">
        <v>1</v>
      </c>
      <c r="E1761" s="1" t="s">
        <v>4</v>
      </c>
      <c r="F1761" s="35">
        <v>8</v>
      </c>
    </row>
    <row r="1762" spans="1:6" x14ac:dyDescent="0.25">
      <c r="A1762" s="34" t="s">
        <v>9</v>
      </c>
      <c r="B1762" s="1" t="s">
        <v>44</v>
      </c>
      <c r="C1762" s="1">
        <v>2018</v>
      </c>
      <c r="D1762" s="1" t="s">
        <v>1</v>
      </c>
      <c r="E1762" s="1" t="s">
        <v>4</v>
      </c>
      <c r="F1762" s="35">
        <v>5</v>
      </c>
    </row>
    <row r="1763" spans="1:6" x14ac:dyDescent="0.25">
      <c r="A1763" s="34" t="s">
        <v>9</v>
      </c>
      <c r="B1763" s="1" t="s">
        <v>45</v>
      </c>
      <c r="C1763" s="1">
        <v>2018</v>
      </c>
      <c r="D1763" s="1" t="s">
        <v>1</v>
      </c>
      <c r="E1763" s="1" t="s">
        <v>4</v>
      </c>
      <c r="F1763" s="35">
        <v>231</v>
      </c>
    </row>
    <row r="1764" spans="1:6" x14ac:dyDescent="0.25">
      <c r="A1764" s="34" t="s">
        <v>9</v>
      </c>
      <c r="B1764" s="1" t="s">
        <v>46</v>
      </c>
      <c r="C1764" s="1">
        <v>2018</v>
      </c>
      <c r="D1764" s="1" t="s">
        <v>1</v>
      </c>
      <c r="E1764" s="1" t="s">
        <v>4</v>
      </c>
      <c r="F1764" s="35">
        <v>6</v>
      </c>
    </row>
    <row r="1765" spans="1:6" x14ac:dyDescent="0.25">
      <c r="A1765" s="34" t="s">
        <v>9</v>
      </c>
      <c r="B1765" s="1" t="s">
        <v>47</v>
      </c>
      <c r="C1765" s="1">
        <v>2018</v>
      </c>
      <c r="D1765" s="1" t="s">
        <v>1</v>
      </c>
      <c r="E1765" s="1" t="s">
        <v>4</v>
      </c>
      <c r="F1765" s="35">
        <v>6</v>
      </c>
    </row>
    <row r="1766" spans="1:6" x14ac:dyDescent="0.25">
      <c r="A1766" s="34" t="s">
        <v>9</v>
      </c>
      <c r="B1766" s="1" t="s">
        <v>48</v>
      </c>
      <c r="C1766" s="1">
        <v>2018</v>
      </c>
      <c r="D1766" s="1" t="s">
        <v>1</v>
      </c>
      <c r="E1766" s="1" t="s">
        <v>4</v>
      </c>
      <c r="F1766" s="35">
        <v>493</v>
      </c>
    </row>
    <row r="1767" spans="1:6" x14ac:dyDescent="0.25">
      <c r="A1767" s="34" t="s">
        <v>9</v>
      </c>
      <c r="B1767" s="1" t="s">
        <v>49</v>
      </c>
      <c r="C1767" s="1">
        <v>2018</v>
      </c>
      <c r="D1767" s="1" t="s">
        <v>1</v>
      </c>
      <c r="E1767" s="1" t="s">
        <v>4</v>
      </c>
      <c r="F1767" s="35">
        <v>653</v>
      </c>
    </row>
    <row r="1768" spans="1:6" x14ac:dyDescent="0.25">
      <c r="A1768" s="34" t="s">
        <v>9</v>
      </c>
      <c r="B1768" s="1" t="s">
        <v>50</v>
      </c>
      <c r="C1768" s="1">
        <v>2018</v>
      </c>
      <c r="D1768" s="1" t="s">
        <v>1</v>
      </c>
      <c r="E1768" s="1" t="s">
        <v>4</v>
      </c>
      <c r="F1768" s="35">
        <v>323</v>
      </c>
    </row>
    <row r="1769" spans="1:6" x14ac:dyDescent="0.25">
      <c r="A1769" s="34" t="s">
        <v>9</v>
      </c>
      <c r="B1769" s="1" t="s">
        <v>51</v>
      </c>
      <c r="C1769" s="1">
        <v>2018</v>
      </c>
      <c r="D1769" s="1" t="s">
        <v>1</v>
      </c>
      <c r="E1769" s="1" t="s">
        <v>4</v>
      </c>
      <c r="F1769" s="35">
        <v>85</v>
      </c>
    </row>
    <row r="1770" spans="1:6" x14ac:dyDescent="0.25">
      <c r="A1770" s="34" t="s">
        <v>9</v>
      </c>
      <c r="B1770" s="1" t="s">
        <v>34</v>
      </c>
      <c r="C1770" s="1">
        <v>2018</v>
      </c>
      <c r="D1770" s="1" t="s">
        <v>1</v>
      </c>
      <c r="E1770" s="1" t="s">
        <v>4</v>
      </c>
      <c r="F1770" s="35">
        <v>57</v>
      </c>
    </row>
    <row r="1771" spans="1:6" x14ac:dyDescent="0.25">
      <c r="A1771" s="34" t="s">
        <v>9</v>
      </c>
      <c r="B1771" s="1" t="s">
        <v>52</v>
      </c>
      <c r="C1771" s="1">
        <v>2018</v>
      </c>
      <c r="D1771" s="1" t="s">
        <v>1</v>
      </c>
      <c r="E1771" s="1" t="s">
        <v>4</v>
      </c>
      <c r="F1771" s="35">
        <v>5</v>
      </c>
    </row>
    <row r="1772" spans="1:6" x14ac:dyDescent="0.25">
      <c r="A1772" s="34" t="s">
        <v>9</v>
      </c>
      <c r="B1772" s="1" t="s">
        <v>53</v>
      </c>
      <c r="C1772" s="1">
        <v>2018</v>
      </c>
      <c r="D1772" s="1" t="s">
        <v>1</v>
      </c>
      <c r="E1772" s="1" t="s">
        <v>4</v>
      </c>
      <c r="F1772" s="35">
        <v>300</v>
      </c>
    </row>
    <row r="1773" spans="1:6" x14ac:dyDescent="0.25">
      <c r="A1773" s="34" t="s">
        <v>9</v>
      </c>
      <c r="B1773" s="1" t="s">
        <v>54</v>
      </c>
      <c r="C1773" s="1">
        <v>2018</v>
      </c>
      <c r="D1773" s="1" t="s">
        <v>1</v>
      </c>
      <c r="E1773" s="1" t="s">
        <v>4</v>
      </c>
      <c r="F1773" s="35">
        <v>6</v>
      </c>
    </row>
    <row r="1774" spans="1:6" x14ac:dyDescent="0.25">
      <c r="A1774" s="34" t="s">
        <v>9</v>
      </c>
      <c r="B1774" s="1" t="s">
        <v>55</v>
      </c>
      <c r="C1774" s="1">
        <v>2018</v>
      </c>
      <c r="D1774" s="1" t="s">
        <v>1</v>
      </c>
      <c r="E1774" s="1" t="s">
        <v>4</v>
      </c>
      <c r="F1774" s="35">
        <v>96</v>
      </c>
    </row>
    <row r="1775" spans="1:6" x14ac:dyDescent="0.25">
      <c r="A1775" s="34" t="s">
        <v>9</v>
      </c>
      <c r="B1775" s="1" t="s">
        <v>56</v>
      </c>
      <c r="C1775" s="1">
        <v>2018</v>
      </c>
      <c r="D1775" s="1" t="s">
        <v>1</v>
      </c>
      <c r="E1775" s="1" t="s">
        <v>4</v>
      </c>
      <c r="F1775" s="35">
        <v>231</v>
      </c>
    </row>
    <row r="1776" spans="1:6" x14ac:dyDescent="0.25">
      <c r="A1776" s="34" t="s">
        <v>9</v>
      </c>
      <c r="B1776" s="1" t="s">
        <v>57</v>
      </c>
      <c r="C1776" s="1">
        <v>2018</v>
      </c>
      <c r="D1776" s="1" t="s">
        <v>1</v>
      </c>
      <c r="E1776" s="1" t="s">
        <v>4</v>
      </c>
      <c r="F1776" s="35">
        <v>444</v>
      </c>
    </row>
    <row r="1777" spans="1:6" x14ac:dyDescent="0.25">
      <c r="A1777" s="34" t="s">
        <v>9</v>
      </c>
      <c r="B1777" s="1" t="s">
        <v>58</v>
      </c>
      <c r="C1777" s="1">
        <v>2018</v>
      </c>
      <c r="D1777" s="1" t="s">
        <v>1</v>
      </c>
      <c r="E1777" s="1" t="s">
        <v>4</v>
      </c>
      <c r="F1777" s="35">
        <v>524</v>
      </c>
    </row>
    <row r="1778" spans="1:6" x14ac:dyDescent="0.25">
      <c r="A1778" s="34" t="s">
        <v>9</v>
      </c>
      <c r="B1778" s="1" t="s">
        <v>59</v>
      </c>
      <c r="C1778" s="1">
        <v>2018</v>
      </c>
      <c r="D1778" s="1" t="s">
        <v>1</v>
      </c>
      <c r="E1778" s="1" t="s">
        <v>4</v>
      </c>
      <c r="F1778" s="35">
        <v>586</v>
      </c>
    </row>
    <row r="1779" spans="1:6" x14ac:dyDescent="0.25">
      <c r="A1779" s="34" t="s">
        <v>9</v>
      </c>
      <c r="B1779" s="1" t="s">
        <v>60</v>
      </c>
      <c r="C1779" s="1">
        <v>2018</v>
      </c>
      <c r="D1779" s="1" t="s">
        <v>1</v>
      </c>
      <c r="E1779" s="1" t="s">
        <v>4</v>
      </c>
      <c r="F1779" s="35">
        <v>483</v>
      </c>
    </row>
    <row r="1780" spans="1:6" x14ac:dyDescent="0.25">
      <c r="A1780" s="34" t="s">
        <v>9</v>
      </c>
      <c r="B1780" s="1" t="s">
        <v>61</v>
      </c>
      <c r="C1780" s="1">
        <v>2018</v>
      </c>
      <c r="D1780" s="1" t="s">
        <v>1</v>
      </c>
      <c r="E1780" s="1" t="s">
        <v>4</v>
      </c>
      <c r="F1780" s="35">
        <v>164</v>
      </c>
    </row>
    <row r="1781" spans="1:6" x14ac:dyDescent="0.25">
      <c r="A1781" s="34" t="s">
        <v>9</v>
      </c>
      <c r="B1781" s="1" t="s">
        <v>35</v>
      </c>
      <c r="C1781" s="1">
        <v>2018</v>
      </c>
      <c r="D1781" s="1" t="s">
        <v>1</v>
      </c>
      <c r="E1781" s="1" t="s">
        <v>4</v>
      </c>
      <c r="F1781" s="35">
        <v>97</v>
      </c>
    </row>
    <row r="1782" spans="1:6" x14ac:dyDescent="0.25">
      <c r="A1782" s="34" t="s">
        <v>9</v>
      </c>
      <c r="B1782" s="1" t="s">
        <v>62</v>
      </c>
      <c r="C1782" s="1">
        <v>2018</v>
      </c>
      <c r="D1782" s="1" t="s">
        <v>1</v>
      </c>
      <c r="E1782" s="1" t="s">
        <v>4</v>
      </c>
      <c r="F1782" s="35">
        <v>230</v>
      </c>
    </row>
    <row r="1783" spans="1:6" x14ac:dyDescent="0.25">
      <c r="A1783" s="34" t="s">
        <v>9</v>
      </c>
      <c r="B1783" s="1" t="s">
        <v>63</v>
      </c>
      <c r="C1783" s="1">
        <v>2018</v>
      </c>
      <c r="D1783" s="1" t="s">
        <v>1</v>
      </c>
      <c r="E1783" s="1" t="s">
        <v>4</v>
      </c>
      <c r="F1783" s="35">
        <v>1504</v>
      </c>
    </row>
    <row r="1784" spans="1:6" x14ac:dyDescent="0.25">
      <c r="A1784" s="34" t="s">
        <v>9</v>
      </c>
      <c r="B1784" s="1" t="s">
        <v>64</v>
      </c>
      <c r="C1784" s="1">
        <v>2018</v>
      </c>
      <c r="D1784" s="1" t="s">
        <v>1</v>
      </c>
      <c r="E1784" s="1" t="s">
        <v>4</v>
      </c>
      <c r="F1784" s="35">
        <v>158</v>
      </c>
    </row>
    <row r="1785" spans="1:6" x14ac:dyDescent="0.25">
      <c r="A1785" s="34" t="s">
        <v>9</v>
      </c>
      <c r="B1785" s="1" t="s">
        <v>65</v>
      </c>
      <c r="C1785" s="1">
        <v>2018</v>
      </c>
      <c r="D1785" s="1" t="s">
        <v>1</v>
      </c>
      <c r="E1785" s="1" t="s">
        <v>4</v>
      </c>
      <c r="F1785" s="35">
        <v>466</v>
      </c>
    </row>
    <row r="1786" spans="1:6" x14ac:dyDescent="0.25">
      <c r="A1786" s="34" t="s">
        <v>9</v>
      </c>
      <c r="B1786" s="1" t="s">
        <v>36</v>
      </c>
      <c r="C1786" s="1">
        <v>2018</v>
      </c>
      <c r="D1786" s="1" t="s">
        <v>1</v>
      </c>
      <c r="E1786" s="1" t="s">
        <v>4</v>
      </c>
      <c r="F1786" s="35">
        <v>6</v>
      </c>
    </row>
    <row r="1787" spans="1:6" x14ac:dyDescent="0.25">
      <c r="A1787" s="34" t="s">
        <v>9</v>
      </c>
      <c r="B1787" s="1" t="s">
        <v>37</v>
      </c>
      <c r="C1787" s="1">
        <v>2018</v>
      </c>
      <c r="D1787" s="1" t="s">
        <v>1</v>
      </c>
      <c r="E1787" s="1" t="s">
        <v>4</v>
      </c>
      <c r="F1787" s="35">
        <v>6</v>
      </c>
    </row>
    <row r="1788" spans="1:6" x14ac:dyDescent="0.25">
      <c r="A1788" s="34" t="s">
        <v>9</v>
      </c>
      <c r="B1788" s="1" t="s">
        <v>38</v>
      </c>
      <c r="C1788" s="1">
        <v>2018</v>
      </c>
      <c r="D1788" s="1" t="s">
        <v>1</v>
      </c>
      <c r="E1788" s="1" t="s">
        <v>4</v>
      </c>
      <c r="F1788" s="35">
        <v>291</v>
      </c>
    </row>
    <row r="1789" spans="1:6" x14ac:dyDescent="0.25">
      <c r="A1789" s="34" t="s">
        <v>9</v>
      </c>
      <c r="B1789" s="1" t="s">
        <v>39</v>
      </c>
      <c r="C1789" s="1">
        <v>2018</v>
      </c>
      <c r="D1789" s="1" t="s">
        <v>1</v>
      </c>
      <c r="E1789" s="1" t="s">
        <v>4</v>
      </c>
      <c r="F1789" s="35">
        <v>6</v>
      </c>
    </row>
    <row r="1790" spans="1:6" x14ac:dyDescent="0.25">
      <c r="A1790" s="34" t="s">
        <v>9</v>
      </c>
      <c r="B1790" s="1" t="s">
        <v>40</v>
      </c>
      <c r="C1790" s="1">
        <v>2018</v>
      </c>
      <c r="D1790" s="1" t="s">
        <v>1</v>
      </c>
      <c r="E1790" s="1" t="s">
        <v>4</v>
      </c>
      <c r="F1790" s="35">
        <v>6</v>
      </c>
    </row>
    <row r="1791" spans="1:6" x14ac:dyDescent="0.25">
      <c r="A1791" s="34" t="s">
        <v>9</v>
      </c>
      <c r="B1791" s="1" t="s">
        <v>41</v>
      </c>
      <c r="C1791" s="1">
        <v>2018</v>
      </c>
      <c r="D1791" s="1" t="s">
        <v>1</v>
      </c>
      <c r="E1791" s="1" t="s">
        <v>4</v>
      </c>
      <c r="F1791" s="35">
        <v>10</v>
      </c>
    </row>
    <row r="1792" spans="1:6" x14ac:dyDescent="0.25">
      <c r="A1792" s="34" t="s">
        <v>10</v>
      </c>
      <c r="B1792" s="1" t="s">
        <v>66</v>
      </c>
      <c r="C1792" s="1">
        <v>2018</v>
      </c>
      <c r="D1792" s="1" t="s">
        <v>1</v>
      </c>
      <c r="E1792" s="1" t="s">
        <v>4</v>
      </c>
      <c r="F1792" s="35">
        <v>42</v>
      </c>
    </row>
    <row r="1793" spans="1:6" x14ac:dyDescent="0.25">
      <c r="A1793" s="34" t="s">
        <v>10</v>
      </c>
      <c r="B1793" s="1" t="s">
        <v>67</v>
      </c>
      <c r="C1793" s="1">
        <v>2018</v>
      </c>
      <c r="D1793" s="1" t="s">
        <v>1</v>
      </c>
      <c r="E1793" s="1" t="s">
        <v>4</v>
      </c>
      <c r="F1793" s="35">
        <v>5</v>
      </c>
    </row>
    <row r="1794" spans="1:6" x14ac:dyDescent="0.25">
      <c r="A1794" s="34" t="s">
        <v>10</v>
      </c>
      <c r="B1794" s="1" t="s">
        <v>68</v>
      </c>
      <c r="C1794" s="1">
        <v>2018</v>
      </c>
      <c r="D1794" s="1" t="s">
        <v>1</v>
      </c>
      <c r="E1794" s="1" t="s">
        <v>4</v>
      </c>
      <c r="F1794" s="35">
        <v>11</v>
      </c>
    </row>
    <row r="1795" spans="1:6" x14ac:dyDescent="0.25">
      <c r="A1795" s="34" t="s">
        <v>10</v>
      </c>
      <c r="B1795" s="1" t="s">
        <v>69</v>
      </c>
      <c r="C1795" s="1">
        <v>2018</v>
      </c>
      <c r="D1795" s="1" t="s">
        <v>1</v>
      </c>
      <c r="E1795" s="1" t="s">
        <v>4</v>
      </c>
      <c r="F1795" s="35">
        <v>6</v>
      </c>
    </row>
    <row r="1796" spans="1:6" x14ac:dyDescent="0.25">
      <c r="A1796" s="34" t="s">
        <v>10</v>
      </c>
      <c r="B1796" s="1" t="s">
        <v>70</v>
      </c>
      <c r="C1796" s="1">
        <v>2018</v>
      </c>
      <c r="D1796" s="1" t="s">
        <v>1</v>
      </c>
      <c r="E1796" s="1" t="s">
        <v>4</v>
      </c>
      <c r="F1796" s="35">
        <v>28</v>
      </c>
    </row>
    <row r="1797" spans="1:6" x14ac:dyDescent="0.25">
      <c r="A1797" s="34" t="s">
        <v>10</v>
      </c>
      <c r="B1797" s="1" t="s">
        <v>71</v>
      </c>
      <c r="C1797" s="1">
        <v>2018</v>
      </c>
      <c r="D1797" s="1" t="s">
        <v>1</v>
      </c>
      <c r="E1797" s="1" t="s">
        <v>4</v>
      </c>
      <c r="F1797" s="35">
        <v>11</v>
      </c>
    </row>
    <row r="1798" spans="1:6" x14ac:dyDescent="0.25">
      <c r="A1798" s="34" t="s">
        <v>10</v>
      </c>
      <c r="B1798" s="1" t="s">
        <v>72</v>
      </c>
      <c r="C1798" s="1">
        <v>2018</v>
      </c>
      <c r="D1798" s="1" t="s">
        <v>1</v>
      </c>
      <c r="E1798" s="1" t="s">
        <v>4</v>
      </c>
      <c r="F1798" s="35">
        <v>5</v>
      </c>
    </row>
    <row r="1799" spans="1:6" x14ac:dyDescent="0.25">
      <c r="A1799" s="34" t="s">
        <v>10</v>
      </c>
      <c r="B1799" s="1" t="s">
        <v>73</v>
      </c>
      <c r="C1799" s="1">
        <v>2018</v>
      </c>
      <c r="D1799" s="1" t="s">
        <v>1</v>
      </c>
      <c r="E1799" s="1" t="s">
        <v>4</v>
      </c>
      <c r="F1799" s="35">
        <v>6</v>
      </c>
    </row>
    <row r="1800" spans="1:6" x14ac:dyDescent="0.25">
      <c r="A1800" s="34" t="s">
        <v>11</v>
      </c>
      <c r="B1800" s="1" t="s">
        <v>74</v>
      </c>
      <c r="C1800" s="1">
        <v>2018</v>
      </c>
      <c r="D1800" s="1" t="s">
        <v>1</v>
      </c>
      <c r="E1800" s="1" t="s">
        <v>4</v>
      </c>
      <c r="F1800" s="35">
        <v>11</v>
      </c>
    </row>
    <row r="1801" spans="1:6" x14ac:dyDescent="0.25">
      <c r="A1801" s="34" t="s">
        <v>11</v>
      </c>
      <c r="B1801" s="1" t="s">
        <v>83</v>
      </c>
      <c r="C1801" s="1">
        <v>2018</v>
      </c>
      <c r="D1801" s="1" t="s">
        <v>1</v>
      </c>
      <c r="E1801" s="1" t="s">
        <v>4</v>
      </c>
      <c r="F1801" s="35">
        <v>6</v>
      </c>
    </row>
    <row r="1802" spans="1:6" x14ac:dyDescent="0.25">
      <c r="A1802" s="34" t="s">
        <v>11</v>
      </c>
      <c r="B1802" s="1" t="s">
        <v>84</v>
      </c>
      <c r="C1802" s="1">
        <v>2018</v>
      </c>
      <c r="D1802" s="1" t="s">
        <v>1</v>
      </c>
      <c r="E1802" s="1" t="s">
        <v>4</v>
      </c>
      <c r="F1802" s="35">
        <v>6</v>
      </c>
    </row>
    <row r="1803" spans="1:6" x14ac:dyDescent="0.25">
      <c r="A1803" s="34" t="s">
        <v>11</v>
      </c>
      <c r="B1803" s="1" t="s">
        <v>85</v>
      </c>
      <c r="C1803" s="1">
        <v>2018</v>
      </c>
      <c r="D1803" s="1" t="s">
        <v>1</v>
      </c>
      <c r="E1803" s="1" t="s">
        <v>4</v>
      </c>
      <c r="F1803" s="35">
        <v>6</v>
      </c>
    </row>
    <row r="1804" spans="1:6" x14ac:dyDescent="0.25">
      <c r="A1804" s="34" t="s">
        <v>11</v>
      </c>
      <c r="B1804" s="1" t="s">
        <v>86</v>
      </c>
      <c r="C1804" s="1">
        <v>2018</v>
      </c>
      <c r="D1804" s="1" t="s">
        <v>1</v>
      </c>
      <c r="E1804" s="1" t="s">
        <v>4</v>
      </c>
      <c r="F1804" s="35">
        <v>6</v>
      </c>
    </row>
    <row r="1805" spans="1:6" x14ac:dyDescent="0.25">
      <c r="A1805" s="34" t="s">
        <v>11</v>
      </c>
      <c r="B1805" s="1" t="s">
        <v>87</v>
      </c>
      <c r="C1805" s="1">
        <v>2018</v>
      </c>
      <c r="D1805" s="1" t="s">
        <v>1</v>
      </c>
      <c r="E1805" s="1" t="s">
        <v>4</v>
      </c>
      <c r="F1805" s="35">
        <v>6</v>
      </c>
    </row>
    <row r="1806" spans="1:6" x14ac:dyDescent="0.25">
      <c r="A1806" s="34" t="s">
        <v>11</v>
      </c>
      <c r="B1806" s="1" t="s">
        <v>75</v>
      </c>
      <c r="C1806" s="1">
        <v>2018</v>
      </c>
      <c r="D1806" s="1" t="s">
        <v>1</v>
      </c>
      <c r="E1806" s="1" t="s">
        <v>4</v>
      </c>
      <c r="F1806" s="35">
        <v>14</v>
      </c>
    </row>
    <row r="1807" spans="1:6" x14ac:dyDescent="0.25">
      <c r="A1807" s="34" t="s">
        <v>11</v>
      </c>
      <c r="B1807" s="1" t="s">
        <v>76</v>
      </c>
      <c r="C1807" s="1">
        <v>2018</v>
      </c>
      <c r="D1807" s="1" t="s">
        <v>1</v>
      </c>
      <c r="E1807" s="1" t="s">
        <v>4</v>
      </c>
      <c r="F1807" s="35">
        <v>136</v>
      </c>
    </row>
    <row r="1808" spans="1:6" x14ac:dyDescent="0.25">
      <c r="A1808" s="34" t="s">
        <v>11</v>
      </c>
      <c r="B1808" s="1" t="s">
        <v>77</v>
      </c>
      <c r="C1808" s="1">
        <v>2018</v>
      </c>
      <c r="D1808" s="1" t="s">
        <v>1</v>
      </c>
      <c r="E1808" s="1" t="s">
        <v>4</v>
      </c>
      <c r="F1808" s="35">
        <v>1054</v>
      </c>
    </row>
    <row r="1809" spans="1:6" x14ac:dyDescent="0.25">
      <c r="A1809" s="34" t="s">
        <v>11</v>
      </c>
      <c r="B1809" s="1" t="s">
        <v>78</v>
      </c>
      <c r="C1809" s="1">
        <v>2018</v>
      </c>
      <c r="D1809" s="1" t="s">
        <v>1</v>
      </c>
      <c r="E1809" s="1" t="s">
        <v>4</v>
      </c>
      <c r="F1809" s="35">
        <v>6</v>
      </c>
    </row>
    <row r="1810" spans="1:6" x14ac:dyDescent="0.25">
      <c r="A1810" s="34" t="s">
        <v>11</v>
      </c>
      <c r="B1810" s="1" t="s">
        <v>79</v>
      </c>
      <c r="C1810" s="1">
        <v>2018</v>
      </c>
      <c r="D1810" s="1" t="s">
        <v>1</v>
      </c>
      <c r="E1810" s="1" t="s">
        <v>4</v>
      </c>
      <c r="F1810" s="35">
        <v>35</v>
      </c>
    </row>
    <row r="1811" spans="1:6" x14ac:dyDescent="0.25">
      <c r="A1811" s="34" t="s">
        <v>11</v>
      </c>
      <c r="B1811" s="1" t="s">
        <v>80</v>
      </c>
      <c r="C1811" s="1">
        <v>2018</v>
      </c>
      <c r="D1811" s="1" t="s">
        <v>1</v>
      </c>
      <c r="E1811" s="1" t="s">
        <v>4</v>
      </c>
      <c r="F1811" s="35">
        <v>10</v>
      </c>
    </row>
    <row r="1812" spans="1:6" x14ac:dyDescent="0.25">
      <c r="A1812" s="34" t="s">
        <v>11</v>
      </c>
      <c r="B1812" s="1" t="s">
        <v>81</v>
      </c>
      <c r="C1812" s="1">
        <v>2018</v>
      </c>
      <c r="D1812" s="1" t="s">
        <v>1</v>
      </c>
      <c r="E1812" s="1" t="s">
        <v>4</v>
      </c>
      <c r="F1812" s="35">
        <v>6</v>
      </c>
    </row>
    <row r="1813" spans="1:6" x14ac:dyDescent="0.25">
      <c r="A1813" s="34" t="s">
        <v>11</v>
      </c>
      <c r="B1813" s="1" t="s">
        <v>82</v>
      </c>
      <c r="C1813" s="1">
        <v>2018</v>
      </c>
      <c r="D1813" s="1" t="s">
        <v>1</v>
      </c>
      <c r="E1813" s="1" t="s">
        <v>4</v>
      </c>
      <c r="F1813" s="35">
        <v>145</v>
      </c>
    </row>
    <row r="1814" spans="1:6" x14ac:dyDescent="0.25">
      <c r="A1814" s="34" t="s">
        <v>12</v>
      </c>
      <c r="B1814" s="1" t="s">
        <v>88</v>
      </c>
      <c r="C1814" s="1">
        <v>2018</v>
      </c>
      <c r="D1814" s="1" t="s">
        <v>1</v>
      </c>
      <c r="E1814" s="1" t="s">
        <v>4</v>
      </c>
      <c r="F1814" s="35">
        <v>18</v>
      </c>
    </row>
    <row r="1815" spans="1:6" x14ac:dyDescent="0.25">
      <c r="A1815" s="34" t="s">
        <v>12</v>
      </c>
      <c r="B1815" s="1" t="s">
        <v>89</v>
      </c>
      <c r="C1815" s="1">
        <v>2018</v>
      </c>
      <c r="D1815" s="1" t="s">
        <v>1</v>
      </c>
      <c r="E1815" s="1" t="s">
        <v>4</v>
      </c>
      <c r="F1815" s="35">
        <v>40</v>
      </c>
    </row>
    <row r="1816" spans="1:6" x14ac:dyDescent="0.25">
      <c r="A1816" s="34" t="s">
        <v>12</v>
      </c>
      <c r="B1816" s="1" t="s">
        <v>90</v>
      </c>
      <c r="C1816" s="1">
        <v>2018</v>
      </c>
      <c r="D1816" s="1" t="s">
        <v>1</v>
      </c>
      <c r="E1816" s="1" t="s">
        <v>4</v>
      </c>
      <c r="F1816" s="35">
        <v>16</v>
      </c>
    </row>
    <row r="1817" spans="1:6" x14ac:dyDescent="0.25">
      <c r="A1817" s="34" t="s">
        <v>12</v>
      </c>
      <c r="B1817" s="1" t="s">
        <v>91</v>
      </c>
      <c r="C1817" s="1">
        <v>2018</v>
      </c>
      <c r="D1817" s="1" t="s">
        <v>1</v>
      </c>
      <c r="E1817" s="1" t="s">
        <v>4</v>
      </c>
      <c r="F1817" s="35">
        <v>6</v>
      </c>
    </row>
    <row r="1818" spans="1:6" x14ac:dyDescent="0.25">
      <c r="A1818" s="34" t="s">
        <v>12</v>
      </c>
      <c r="B1818" s="1" t="s">
        <v>92</v>
      </c>
      <c r="C1818" s="1">
        <v>2018</v>
      </c>
      <c r="D1818" s="1" t="s">
        <v>1</v>
      </c>
      <c r="E1818" s="1" t="s">
        <v>4</v>
      </c>
      <c r="F1818" s="35">
        <v>117</v>
      </c>
    </row>
    <row r="1819" spans="1:6" x14ac:dyDescent="0.25">
      <c r="A1819" s="34" t="s">
        <v>12</v>
      </c>
      <c r="B1819" s="1" t="s">
        <v>93</v>
      </c>
      <c r="C1819" s="1">
        <v>2018</v>
      </c>
      <c r="D1819" s="1" t="s">
        <v>1</v>
      </c>
      <c r="E1819" s="1" t="s">
        <v>4</v>
      </c>
      <c r="F1819" s="35">
        <v>10</v>
      </c>
    </row>
    <row r="1820" spans="1:6" x14ac:dyDescent="0.25">
      <c r="A1820" s="34" t="s">
        <v>12</v>
      </c>
      <c r="B1820" s="1" t="s">
        <v>94</v>
      </c>
      <c r="C1820" s="1">
        <v>2018</v>
      </c>
      <c r="D1820" s="1" t="s">
        <v>1</v>
      </c>
      <c r="E1820" s="1" t="s">
        <v>4</v>
      </c>
      <c r="F1820" s="35">
        <v>80</v>
      </c>
    </row>
    <row r="1821" spans="1:6" x14ac:dyDescent="0.25">
      <c r="A1821" s="34" t="s">
        <v>12</v>
      </c>
      <c r="B1821" s="1" t="s">
        <v>95</v>
      </c>
      <c r="C1821" s="1">
        <v>2018</v>
      </c>
      <c r="D1821" s="1" t="s">
        <v>1</v>
      </c>
      <c r="E1821" s="1" t="s">
        <v>4</v>
      </c>
      <c r="F1821" s="35">
        <v>15</v>
      </c>
    </row>
    <row r="1822" spans="1:6" x14ac:dyDescent="0.25">
      <c r="A1822" s="34" t="s">
        <v>13</v>
      </c>
      <c r="B1822" s="1" t="s">
        <v>96</v>
      </c>
      <c r="C1822" s="1">
        <v>2018</v>
      </c>
      <c r="D1822" s="1" t="s">
        <v>1</v>
      </c>
      <c r="E1822" s="1" t="s">
        <v>4</v>
      </c>
      <c r="F1822" s="35">
        <v>6</v>
      </c>
    </row>
    <row r="1823" spans="1:6" x14ac:dyDescent="0.25">
      <c r="A1823" s="34" t="s">
        <v>13</v>
      </c>
      <c r="B1823" s="1" t="s">
        <v>105</v>
      </c>
      <c r="C1823" s="1">
        <v>2018</v>
      </c>
      <c r="D1823" s="1" t="s">
        <v>1</v>
      </c>
      <c r="E1823" s="1" t="s">
        <v>4</v>
      </c>
      <c r="F1823" s="35">
        <v>5</v>
      </c>
    </row>
    <row r="1824" spans="1:6" x14ac:dyDescent="0.25">
      <c r="A1824" s="34" t="s">
        <v>13</v>
      </c>
      <c r="B1824" s="1" t="s">
        <v>106</v>
      </c>
      <c r="C1824" s="1">
        <v>2018</v>
      </c>
      <c r="D1824" s="1" t="s">
        <v>1</v>
      </c>
      <c r="E1824" s="1" t="s">
        <v>4</v>
      </c>
      <c r="F1824" s="35">
        <v>6</v>
      </c>
    </row>
    <row r="1825" spans="1:6" x14ac:dyDescent="0.25">
      <c r="A1825" s="34" t="s">
        <v>13</v>
      </c>
      <c r="B1825" s="1" t="s">
        <v>97</v>
      </c>
      <c r="C1825" s="1">
        <v>2018</v>
      </c>
      <c r="D1825" s="1" t="s">
        <v>1</v>
      </c>
      <c r="E1825" s="1" t="s">
        <v>4</v>
      </c>
      <c r="F1825" s="35">
        <v>7</v>
      </c>
    </row>
    <row r="1826" spans="1:6" x14ac:dyDescent="0.25">
      <c r="A1826" s="34" t="s">
        <v>13</v>
      </c>
      <c r="B1826" s="1" t="s">
        <v>98</v>
      </c>
      <c r="C1826" s="1">
        <v>2018</v>
      </c>
      <c r="D1826" s="1" t="s">
        <v>1</v>
      </c>
      <c r="E1826" s="1" t="s">
        <v>4</v>
      </c>
      <c r="F1826" s="35">
        <v>5</v>
      </c>
    </row>
    <row r="1827" spans="1:6" x14ac:dyDescent="0.25">
      <c r="A1827" s="34" t="s">
        <v>13</v>
      </c>
      <c r="B1827" s="1" t="s">
        <v>99</v>
      </c>
      <c r="C1827" s="1">
        <v>2018</v>
      </c>
      <c r="D1827" s="1" t="s">
        <v>1</v>
      </c>
      <c r="E1827" s="1" t="s">
        <v>4</v>
      </c>
      <c r="F1827" s="35">
        <v>6</v>
      </c>
    </row>
    <row r="1828" spans="1:6" x14ac:dyDescent="0.25">
      <c r="A1828" s="34" t="s">
        <v>13</v>
      </c>
      <c r="B1828" s="1" t="s">
        <v>100</v>
      </c>
      <c r="C1828" s="1">
        <v>2018</v>
      </c>
      <c r="D1828" s="1" t="s">
        <v>1</v>
      </c>
      <c r="E1828" s="1" t="s">
        <v>4</v>
      </c>
      <c r="F1828" s="35">
        <v>10</v>
      </c>
    </row>
    <row r="1829" spans="1:6" x14ac:dyDescent="0.25">
      <c r="A1829" s="34" t="s">
        <v>13</v>
      </c>
      <c r="B1829" s="1" t="s">
        <v>101</v>
      </c>
      <c r="C1829" s="1">
        <v>2018</v>
      </c>
      <c r="D1829" s="1" t="s">
        <v>1</v>
      </c>
      <c r="E1829" s="1" t="s">
        <v>4</v>
      </c>
      <c r="F1829" s="35">
        <v>6</v>
      </c>
    </row>
    <row r="1830" spans="1:6" x14ac:dyDescent="0.25">
      <c r="A1830" s="34" t="s">
        <v>13</v>
      </c>
      <c r="B1830" s="1" t="s">
        <v>102</v>
      </c>
      <c r="C1830" s="1">
        <v>2018</v>
      </c>
      <c r="D1830" s="1" t="s">
        <v>1</v>
      </c>
      <c r="E1830" s="1" t="s">
        <v>4</v>
      </c>
      <c r="F1830" s="35">
        <v>5</v>
      </c>
    </row>
    <row r="1831" spans="1:6" x14ac:dyDescent="0.25">
      <c r="A1831" s="34" t="s">
        <v>13</v>
      </c>
      <c r="B1831" s="1" t="s">
        <v>103</v>
      </c>
      <c r="C1831" s="1">
        <v>2018</v>
      </c>
      <c r="D1831" s="1" t="s">
        <v>1</v>
      </c>
      <c r="E1831" s="1" t="s">
        <v>4</v>
      </c>
      <c r="F1831" s="35">
        <v>9</v>
      </c>
    </row>
    <row r="1832" spans="1:6" x14ac:dyDescent="0.25">
      <c r="A1832" s="34" t="s">
        <v>13</v>
      </c>
      <c r="B1832" s="1" t="s">
        <v>104</v>
      </c>
      <c r="C1832" s="1">
        <v>2018</v>
      </c>
      <c r="D1832" s="1" t="s">
        <v>1</v>
      </c>
      <c r="E1832" s="1" t="s">
        <v>4</v>
      </c>
      <c r="F1832" s="35">
        <v>6</v>
      </c>
    </row>
    <row r="1833" spans="1:6" x14ac:dyDescent="0.25">
      <c r="A1833" s="34" t="s">
        <v>14</v>
      </c>
      <c r="B1833" s="1" t="s">
        <v>107</v>
      </c>
      <c r="C1833" s="1">
        <v>2018</v>
      </c>
      <c r="D1833" s="1" t="s">
        <v>1</v>
      </c>
      <c r="E1833" s="1" t="s">
        <v>4</v>
      </c>
      <c r="F1833" s="35">
        <v>44</v>
      </c>
    </row>
    <row r="1834" spans="1:6" x14ac:dyDescent="0.25">
      <c r="A1834" s="34" t="s">
        <v>14</v>
      </c>
      <c r="B1834" s="1" t="s">
        <v>108</v>
      </c>
      <c r="C1834" s="1">
        <v>2018</v>
      </c>
      <c r="D1834" s="1" t="s">
        <v>1</v>
      </c>
      <c r="E1834" s="1" t="s">
        <v>4</v>
      </c>
      <c r="F1834" s="35">
        <v>7</v>
      </c>
    </row>
    <row r="1835" spans="1:6" x14ac:dyDescent="0.25">
      <c r="A1835" s="34" t="s">
        <v>14</v>
      </c>
      <c r="B1835" s="1" t="s">
        <v>109</v>
      </c>
      <c r="C1835" s="1">
        <v>2018</v>
      </c>
      <c r="D1835" s="1" t="s">
        <v>1</v>
      </c>
      <c r="E1835" s="1" t="s">
        <v>4</v>
      </c>
      <c r="F1835" s="35">
        <v>516</v>
      </c>
    </row>
    <row r="1836" spans="1:6" x14ac:dyDescent="0.25">
      <c r="A1836" s="34" t="s">
        <v>14</v>
      </c>
      <c r="B1836" s="1" t="s">
        <v>110</v>
      </c>
      <c r="C1836" s="1">
        <v>2018</v>
      </c>
      <c r="D1836" s="1" t="s">
        <v>1</v>
      </c>
      <c r="E1836" s="1" t="s">
        <v>4</v>
      </c>
      <c r="F1836" s="35">
        <v>498</v>
      </c>
    </row>
    <row r="1837" spans="1:6" x14ac:dyDescent="0.25">
      <c r="A1837" s="34" t="s">
        <v>14</v>
      </c>
      <c r="B1837" s="1" t="s">
        <v>111</v>
      </c>
      <c r="C1837" s="1">
        <v>2018</v>
      </c>
      <c r="D1837" s="1" t="s">
        <v>1</v>
      </c>
      <c r="E1837" s="1" t="s">
        <v>4</v>
      </c>
      <c r="F1837" s="35">
        <v>1354</v>
      </c>
    </row>
    <row r="1838" spans="1:6" x14ac:dyDescent="0.25">
      <c r="A1838" s="34" t="s">
        <v>14</v>
      </c>
      <c r="B1838" s="1" t="s">
        <v>112</v>
      </c>
      <c r="C1838" s="1">
        <v>2018</v>
      </c>
      <c r="D1838" s="1" t="s">
        <v>1</v>
      </c>
      <c r="E1838" s="1" t="s">
        <v>4</v>
      </c>
      <c r="F1838" s="35">
        <v>579</v>
      </c>
    </row>
    <row r="1839" spans="1:6" x14ac:dyDescent="0.25">
      <c r="A1839" s="34" t="s">
        <v>15</v>
      </c>
      <c r="B1839" s="1" t="s">
        <v>113</v>
      </c>
      <c r="C1839" s="1">
        <v>2018</v>
      </c>
      <c r="D1839" s="1" t="s">
        <v>1</v>
      </c>
      <c r="E1839" s="1" t="s">
        <v>4</v>
      </c>
      <c r="F1839" s="35">
        <v>6</v>
      </c>
    </row>
    <row r="1840" spans="1:6" x14ac:dyDescent="0.25">
      <c r="A1840" s="34" t="s">
        <v>15</v>
      </c>
      <c r="B1840" s="1" t="s">
        <v>114</v>
      </c>
      <c r="C1840" s="1">
        <v>2018</v>
      </c>
      <c r="D1840" s="1" t="s">
        <v>1</v>
      </c>
      <c r="E1840" s="1" t="s">
        <v>4</v>
      </c>
      <c r="F1840" s="35">
        <v>6</v>
      </c>
    </row>
    <row r="1841" spans="1:6" x14ac:dyDescent="0.25">
      <c r="A1841" s="39" t="s">
        <v>15</v>
      </c>
      <c r="B1841" s="40" t="s">
        <v>115</v>
      </c>
      <c r="C1841" s="40">
        <v>2018</v>
      </c>
      <c r="D1841" s="40" t="s">
        <v>1</v>
      </c>
      <c r="E1841" s="40" t="s">
        <v>4</v>
      </c>
      <c r="F1841" s="41">
        <v>6</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FDBD6-A9C5-4450-AE5A-4D97EFEA7BAD}">
  <dimension ref="A2:T48"/>
  <sheetViews>
    <sheetView topLeftCell="A10" workbookViewId="0">
      <selection activeCell="S7" sqref="S7"/>
    </sheetView>
  </sheetViews>
  <sheetFormatPr defaultRowHeight="14.4" x14ac:dyDescent="0.3"/>
  <cols>
    <col min="1" max="1" width="16.77734375" bestFit="1" customWidth="1"/>
    <col min="2" max="2" width="15.5546875" bestFit="1" customWidth="1"/>
    <col min="3" max="3" width="7.109375" bestFit="1" customWidth="1"/>
    <col min="4" max="4" width="11.109375" bestFit="1" customWidth="1"/>
    <col min="5" max="5" width="6.88671875" bestFit="1" customWidth="1"/>
    <col min="6" max="6" width="16.77734375" bestFit="1" customWidth="1"/>
    <col min="7" max="8" width="7.109375" bestFit="1" customWidth="1"/>
    <col min="9" max="9" width="11.109375" bestFit="1" customWidth="1"/>
    <col min="10" max="10" width="10.6640625" bestFit="1" customWidth="1"/>
    <col min="11" max="11" width="8.21875" bestFit="1" customWidth="1"/>
    <col min="12" max="12" width="9" bestFit="1" customWidth="1"/>
    <col min="13" max="13" width="10.77734375" bestFit="1" customWidth="1"/>
    <col min="19" max="19" width="12.5546875" customWidth="1"/>
    <col min="20" max="20" width="15.109375" customWidth="1"/>
  </cols>
  <sheetData>
    <row r="2" spans="1:20" x14ac:dyDescent="0.3">
      <c r="F2" s="23" t="s">
        <v>128</v>
      </c>
    </row>
    <row r="3" spans="1:20" x14ac:dyDescent="0.3">
      <c r="A3" s="23" t="s">
        <v>128</v>
      </c>
      <c r="B3" s="23" t="s">
        <v>127</v>
      </c>
      <c r="G3" t="s">
        <v>4</v>
      </c>
      <c r="H3" t="s">
        <v>5</v>
      </c>
      <c r="R3" s="52"/>
      <c r="S3" s="52"/>
      <c r="T3" s="52"/>
    </row>
    <row r="4" spans="1:20" x14ac:dyDescent="0.3">
      <c r="A4" s="23" t="s">
        <v>125</v>
      </c>
      <c r="B4" t="s">
        <v>4</v>
      </c>
      <c r="C4" t="s">
        <v>5</v>
      </c>
      <c r="D4" t="s">
        <v>126</v>
      </c>
      <c r="F4" s="24">
        <v>2014</v>
      </c>
      <c r="G4" s="27">
        <v>0.35987028779894609</v>
      </c>
      <c r="H4" s="27">
        <v>0.64012971220105386</v>
      </c>
      <c r="R4" s="24"/>
      <c r="S4" s="31"/>
      <c r="T4" s="31"/>
    </row>
    <row r="5" spans="1:20" x14ac:dyDescent="0.3">
      <c r="A5" s="24">
        <v>2014</v>
      </c>
      <c r="B5" s="32"/>
      <c r="C5" s="32"/>
      <c r="D5" s="32"/>
      <c r="F5" s="24">
        <v>2015</v>
      </c>
      <c r="G5" s="27">
        <v>0.3543506044766761</v>
      </c>
      <c r="H5" s="27">
        <v>0.6456493955233239</v>
      </c>
      <c r="R5" s="24"/>
      <c r="S5" s="31"/>
      <c r="T5" s="31"/>
    </row>
    <row r="6" spans="1:20" x14ac:dyDescent="0.3">
      <c r="A6" s="24">
        <v>2015</v>
      </c>
      <c r="B6" s="32">
        <v>-4803</v>
      </c>
      <c r="C6" s="32">
        <v>-2795</v>
      </c>
      <c r="D6" s="32">
        <v>-7598</v>
      </c>
      <c r="F6" s="24">
        <v>2016</v>
      </c>
      <c r="G6" s="27">
        <v>0.35336048608576826</v>
      </c>
      <c r="H6" s="27">
        <v>0.6466395139142318</v>
      </c>
      <c r="R6" s="24"/>
      <c r="S6" s="31"/>
      <c r="T6" s="31"/>
    </row>
    <row r="7" spans="1:20" x14ac:dyDescent="0.3">
      <c r="A7" s="24">
        <v>2016</v>
      </c>
      <c r="B7" s="32">
        <v>-4955</v>
      </c>
      <c r="C7" s="32">
        <v>-2023</v>
      </c>
      <c r="D7" s="32">
        <v>-6978</v>
      </c>
      <c r="F7" s="24">
        <v>2017</v>
      </c>
      <c r="G7" s="27">
        <v>0.35194590794556041</v>
      </c>
      <c r="H7" s="27">
        <v>0.64805409205443965</v>
      </c>
      <c r="R7" s="24"/>
      <c r="S7" s="31"/>
      <c r="T7" s="31"/>
    </row>
    <row r="8" spans="1:20" x14ac:dyDescent="0.3">
      <c r="A8" s="24">
        <v>2017</v>
      </c>
      <c r="B8" s="32">
        <v>-3941</v>
      </c>
      <c r="C8" s="32">
        <v>1353</v>
      </c>
      <c r="D8" s="32">
        <v>-2588</v>
      </c>
      <c r="F8" s="24">
        <v>2018</v>
      </c>
      <c r="G8" s="27">
        <v>0.35158119432878299</v>
      </c>
      <c r="H8" s="27">
        <v>0.64841880567121701</v>
      </c>
      <c r="R8" s="24"/>
      <c r="S8" s="31"/>
      <c r="T8" s="31"/>
    </row>
    <row r="9" spans="1:20" x14ac:dyDescent="0.3">
      <c r="A9" s="24">
        <v>2018</v>
      </c>
      <c r="B9" s="32">
        <v>-4198</v>
      </c>
      <c r="C9" s="32">
        <v>1273</v>
      </c>
      <c r="D9" s="32">
        <v>-2925</v>
      </c>
    </row>
    <row r="10" spans="1:20" x14ac:dyDescent="0.3">
      <c r="A10" s="24" t="s">
        <v>126</v>
      </c>
      <c r="B10" s="32"/>
      <c r="C10" s="32"/>
      <c r="D10" s="32"/>
    </row>
    <row r="43" spans="1:2" x14ac:dyDescent="0.3">
      <c r="A43" s="23" t="s">
        <v>117</v>
      </c>
      <c r="B43" s="24">
        <v>2018</v>
      </c>
    </row>
    <row r="45" spans="1:2" x14ac:dyDescent="0.3">
      <c r="A45" s="23" t="s">
        <v>125</v>
      </c>
      <c r="B45" t="s">
        <v>128</v>
      </c>
    </row>
    <row r="46" spans="1:2" x14ac:dyDescent="0.3">
      <c r="A46" s="24" t="s">
        <v>5</v>
      </c>
      <c r="B46" s="27">
        <v>0.64841880567121701</v>
      </c>
    </row>
    <row r="47" spans="1:2" x14ac:dyDescent="0.3">
      <c r="A47" s="24" t="s">
        <v>4</v>
      </c>
      <c r="B47" s="27">
        <v>0.35158119432878299</v>
      </c>
    </row>
    <row r="48" spans="1:2" x14ac:dyDescent="0.3">
      <c r="A48" s="24" t="s">
        <v>126</v>
      </c>
      <c r="B48" s="27">
        <v>1</v>
      </c>
    </row>
  </sheetData>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24D7-A767-4C78-BB82-D3DD2AB83E15}">
  <dimension ref="A1:O61"/>
  <sheetViews>
    <sheetView topLeftCell="A25" workbookViewId="0">
      <selection activeCell="B6" sqref="B6"/>
    </sheetView>
  </sheetViews>
  <sheetFormatPr defaultRowHeight="14.4" x14ac:dyDescent="0.3"/>
  <cols>
    <col min="1" max="1" width="12.77734375" bestFit="1" customWidth="1"/>
    <col min="2" max="2" width="16.77734375" bestFit="1" customWidth="1"/>
    <col min="3" max="3" width="11.109375" bestFit="1" customWidth="1"/>
    <col min="4" max="4" width="10.6640625" bestFit="1" customWidth="1"/>
    <col min="12" max="12" width="27.109375" bestFit="1" customWidth="1"/>
    <col min="13" max="13" width="15.5546875" bestFit="1" customWidth="1"/>
    <col min="14" max="14" width="8.77734375" bestFit="1" customWidth="1"/>
    <col min="15" max="15" width="11.109375" bestFit="1" customWidth="1"/>
  </cols>
  <sheetData>
    <row r="1" spans="1:15" x14ac:dyDescent="0.3">
      <c r="L1" s="23" t="s">
        <v>117</v>
      </c>
      <c r="M1" s="24">
        <v>2018</v>
      </c>
    </row>
    <row r="2" spans="1:15" x14ac:dyDescent="0.3">
      <c r="A2" s="23" t="s">
        <v>117</v>
      </c>
      <c r="B2" s="24">
        <v>2018</v>
      </c>
    </row>
    <row r="3" spans="1:15" x14ac:dyDescent="0.3">
      <c r="L3" s="23" t="s">
        <v>128</v>
      </c>
      <c r="M3" s="23" t="s">
        <v>127</v>
      </c>
    </row>
    <row r="4" spans="1:15" x14ac:dyDescent="0.3">
      <c r="A4" s="23" t="s">
        <v>125</v>
      </c>
      <c r="B4" t="s">
        <v>128</v>
      </c>
      <c r="L4" s="23" t="s">
        <v>125</v>
      </c>
      <c r="M4" t="s">
        <v>1</v>
      </c>
      <c r="N4" t="s">
        <v>0</v>
      </c>
      <c r="O4" t="s">
        <v>126</v>
      </c>
    </row>
    <row r="5" spans="1:15" x14ac:dyDescent="0.3">
      <c r="A5" s="24" t="s">
        <v>0</v>
      </c>
      <c r="B5" s="27">
        <v>0.70418489432351239</v>
      </c>
      <c r="L5" s="24" t="s">
        <v>10</v>
      </c>
      <c r="M5" s="27">
        <v>6.6628421570234395E-2</v>
      </c>
      <c r="N5" s="27">
        <v>0.93337157842976559</v>
      </c>
      <c r="O5" s="27">
        <v>1</v>
      </c>
    </row>
    <row r="6" spans="1:15" x14ac:dyDescent="0.3">
      <c r="A6" s="24" t="s">
        <v>1</v>
      </c>
      <c r="B6" s="27">
        <v>0.29581510567648767</v>
      </c>
      <c r="L6" s="24" t="s">
        <v>15</v>
      </c>
      <c r="M6" s="27">
        <v>9.7432521395655031E-2</v>
      </c>
      <c r="N6" s="27">
        <v>0.90256747860434494</v>
      </c>
      <c r="O6" s="27">
        <v>1</v>
      </c>
    </row>
    <row r="7" spans="1:15" x14ac:dyDescent="0.3">
      <c r="A7" s="24" t="s">
        <v>126</v>
      </c>
      <c r="B7" s="27">
        <v>1</v>
      </c>
      <c r="L7" s="24" t="s">
        <v>11</v>
      </c>
      <c r="M7" s="27">
        <v>0.10570971409322498</v>
      </c>
      <c r="N7" s="27">
        <v>0.89429028590677506</v>
      </c>
      <c r="O7" s="27">
        <v>1</v>
      </c>
    </row>
    <row r="8" spans="1:15" x14ac:dyDescent="0.3">
      <c r="L8" s="24" t="s">
        <v>13</v>
      </c>
      <c r="M8" s="27">
        <v>0.12918149466192172</v>
      </c>
      <c r="N8" s="27">
        <v>0.87081850533807825</v>
      </c>
      <c r="O8" s="27">
        <v>1</v>
      </c>
    </row>
    <row r="9" spans="1:15" x14ac:dyDescent="0.3">
      <c r="L9" s="24" t="s">
        <v>7</v>
      </c>
      <c r="M9" s="27">
        <v>0.14162607718246534</v>
      </c>
      <c r="N9" s="27">
        <v>0.85837392281753466</v>
      </c>
      <c r="O9" s="27">
        <v>1</v>
      </c>
    </row>
    <row r="10" spans="1:15" x14ac:dyDescent="0.3">
      <c r="L10" s="24" t="s">
        <v>12</v>
      </c>
      <c r="M10" s="27">
        <v>0.14186535123778204</v>
      </c>
      <c r="N10" s="27">
        <v>0.85813464876221801</v>
      </c>
      <c r="O10" s="27">
        <v>1</v>
      </c>
    </row>
    <row r="11" spans="1:15" x14ac:dyDescent="0.3">
      <c r="L11" s="24" t="s">
        <v>14</v>
      </c>
      <c r="M11" s="27">
        <v>0.14228148342288036</v>
      </c>
      <c r="N11" s="27">
        <v>0.85771851657711962</v>
      </c>
      <c r="O11" s="27">
        <v>1</v>
      </c>
    </row>
    <row r="12" spans="1:15" x14ac:dyDescent="0.3">
      <c r="L12" s="24" t="s">
        <v>8</v>
      </c>
      <c r="M12" s="27">
        <v>0.24160601080065744</v>
      </c>
      <c r="N12" s="27">
        <v>0.75839398919934253</v>
      </c>
      <c r="O12" s="27">
        <v>1</v>
      </c>
    </row>
    <row r="13" spans="1:15" x14ac:dyDescent="0.3">
      <c r="L13" s="24" t="s">
        <v>9</v>
      </c>
      <c r="M13" s="27">
        <v>0.33148340532560555</v>
      </c>
      <c r="N13" s="27">
        <v>0.66851659467439439</v>
      </c>
      <c r="O13" s="27">
        <v>1</v>
      </c>
    </row>
    <row r="14" spans="1:15" x14ac:dyDescent="0.3">
      <c r="L14" s="24" t="s">
        <v>6</v>
      </c>
      <c r="M14" s="27">
        <v>0.44202150220369929</v>
      </c>
      <c r="N14" s="27">
        <v>0.55797849779630071</v>
      </c>
      <c r="O14" s="27">
        <v>1</v>
      </c>
    </row>
    <row r="15" spans="1:15" x14ac:dyDescent="0.3">
      <c r="L15" s="24" t="s">
        <v>126</v>
      </c>
      <c r="M15" s="27">
        <v>0.29581510567648767</v>
      </c>
      <c r="N15" s="27">
        <v>0.70418489432351239</v>
      </c>
      <c r="O15" s="27">
        <v>1</v>
      </c>
    </row>
    <row r="47" spans="1:2" x14ac:dyDescent="0.3">
      <c r="A47" s="23" t="s">
        <v>117</v>
      </c>
      <c r="B47" s="24">
        <v>2018</v>
      </c>
    </row>
    <row r="49" spans="1:3" x14ac:dyDescent="0.3">
      <c r="A49" s="23" t="s">
        <v>128</v>
      </c>
      <c r="B49" s="23" t="s">
        <v>127</v>
      </c>
    </row>
    <row r="50" spans="1:3" x14ac:dyDescent="0.3">
      <c r="A50" s="23" t="s">
        <v>125</v>
      </c>
      <c r="B50" t="s">
        <v>1</v>
      </c>
      <c r="C50" t="s">
        <v>126</v>
      </c>
    </row>
    <row r="51" spans="1:3" x14ac:dyDescent="0.3">
      <c r="A51" s="24" t="s">
        <v>15</v>
      </c>
      <c r="B51" s="31">
        <v>1.3184855233853007E-3</v>
      </c>
      <c r="C51" s="31">
        <v>1.3184855233853007E-3</v>
      </c>
    </row>
    <row r="52" spans="1:3" x14ac:dyDescent="0.3">
      <c r="A52" s="24" t="s">
        <v>13</v>
      </c>
      <c r="B52" s="31">
        <v>3.2338530066815144E-3</v>
      </c>
      <c r="C52" s="31">
        <v>3.2338530066815144E-3</v>
      </c>
    </row>
    <row r="53" spans="1:3" x14ac:dyDescent="0.3">
      <c r="A53" s="24" t="s">
        <v>10</v>
      </c>
      <c r="B53" s="31">
        <v>7.2427616926503341E-3</v>
      </c>
      <c r="C53" s="31">
        <v>7.2427616926503341E-3</v>
      </c>
    </row>
    <row r="54" spans="1:3" x14ac:dyDescent="0.3">
      <c r="A54" s="24" t="s">
        <v>7</v>
      </c>
      <c r="B54" s="31">
        <v>1.3469933184855233E-2</v>
      </c>
      <c r="C54" s="31">
        <v>1.3469933184855233E-2</v>
      </c>
    </row>
    <row r="55" spans="1:3" x14ac:dyDescent="0.3">
      <c r="A55" s="24" t="s">
        <v>12</v>
      </c>
      <c r="B55" s="31">
        <v>1.3835189309576838E-2</v>
      </c>
      <c r="C55" s="31">
        <v>1.3835189309576838E-2</v>
      </c>
    </row>
    <row r="56" spans="1:3" x14ac:dyDescent="0.3">
      <c r="A56" s="24" t="s">
        <v>8</v>
      </c>
      <c r="B56" s="31">
        <v>1.8334075723830737E-2</v>
      </c>
      <c r="C56" s="31">
        <v>1.8334075723830737E-2</v>
      </c>
    </row>
    <row r="57" spans="1:3" x14ac:dyDescent="0.3">
      <c r="A57" s="24" t="s">
        <v>14</v>
      </c>
      <c r="B57" s="31">
        <v>3.8690423162583518E-2</v>
      </c>
      <c r="C57" s="31">
        <v>3.8690423162583518E-2</v>
      </c>
    </row>
    <row r="58" spans="1:3" x14ac:dyDescent="0.3">
      <c r="A58" s="24" t="s">
        <v>11</v>
      </c>
      <c r="B58" s="31">
        <v>4.4730512249443209E-2</v>
      </c>
      <c r="C58" s="31">
        <v>4.4730512249443209E-2</v>
      </c>
    </row>
    <row r="59" spans="1:3" x14ac:dyDescent="0.3">
      <c r="A59" s="24" t="s">
        <v>6</v>
      </c>
      <c r="B59" s="31">
        <v>0.42707349665924277</v>
      </c>
      <c r="C59" s="31">
        <v>0.42707349665924277</v>
      </c>
    </row>
    <row r="60" spans="1:3" x14ac:dyDescent="0.3">
      <c r="A60" s="24" t="s">
        <v>9</v>
      </c>
      <c r="B60" s="31">
        <v>0.43207126948775054</v>
      </c>
      <c r="C60" s="31">
        <v>0.43207126948775054</v>
      </c>
    </row>
    <row r="61" spans="1:3" x14ac:dyDescent="0.3">
      <c r="A61" s="24" t="s">
        <v>126</v>
      </c>
      <c r="B61" s="31">
        <v>1</v>
      </c>
      <c r="C61" s="31">
        <v>1</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778FC-1E34-4707-A794-E01675D8A66E}">
  <dimension ref="A1:N27"/>
  <sheetViews>
    <sheetView topLeftCell="A13" workbookViewId="0">
      <selection activeCell="H6" sqref="H6:H15"/>
    </sheetView>
  </sheetViews>
  <sheetFormatPr defaultRowHeight="14.4" x14ac:dyDescent="0.3"/>
  <cols>
    <col min="1" max="1" width="16.77734375" bestFit="1" customWidth="1"/>
    <col min="2" max="2" width="15.5546875" bestFit="1" customWidth="1"/>
    <col min="3" max="3" width="8.109375" bestFit="1" customWidth="1"/>
    <col min="4" max="4" width="11.109375" bestFit="1" customWidth="1"/>
    <col min="5" max="5" width="10.88671875" bestFit="1" customWidth="1"/>
    <col min="6" max="6" width="5.88671875" bestFit="1" customWidth="1"/>
    <col min="7" max="7" width="13.77734375" bestFit="1" customWidth="1"/>
    <col min="8" max="8" width="30.88671875" bestFit="1" customWidth="1"/>
    <col min="9" max="9" width="15.5546875" bestFit="1" customWidth="1"/>
    <col min="10" max="10" width="8.77734375" bestFit="1" customWidth="1"/>
    <col min="11" max="11" width="11.109375" bestFit="1" customWidth="1"/>
    <col min="13" max="13" width="28.33203125" bestFit="1" customWidth="1"/>
    <col min="14" max="14" width="15.109375" bestFit="1" customWidth="1"/>
    <col min="15" max="15" width="9" bestFit="1" customWidth="1"/>
    <col min="16" max="16" width="10.6640625" bestFit="1" customWidth="1"/>
  </cols>
  <sheetData>
    <row r="1" spans="1:14" x14ac:dyDescent="0.3">
      <c r="A1" s="23" t="s">
        <v>117</v>
      </c>
      <c r="B1" s="24">
        <v>2018</v>
      </c>
      <c r="H1" s="23" t="s">
        <v>117</v>
      </c>
      <c r="I1" s="24">
        <v>2017</v>
      </c>
      <c r="N1" s="24"/>
    </row>
    <row r="3" spans="1:14" x14ac:dyDescent="0.3">
      <c r="A3" s="23" t="s">
        <v>128</v>
      </c>
      <c r="B3" s="23" t="s">
        <v>127</v>
      </c>
      <c r="H3" s="23" t="s">
        <v>128</v>
      </c>
      <c r="I3" s="23" t="s">
        <v>127</v>
      </c>
    </row>
    <row r="4" spans="1:14" x14ac:dyDescent="0.3">
      <c r="A4" s="23" t="s">
        <v>125</v>
      </c>
      <c r="B4" t="s">
        <v>4</v>
      </c>
      <c r="C4" t="s">
        <v>5</v>
      </c>
      <c r="D4" t="s">
        <v>126</v>
      </c>
      <c r="H4" s="23" t="s">
        <v>125</v>
      </c>
      <c r="I4" t="s">
        <v>1</v>
      </c>
      <c r="J4" t="s">
        <v>0</v>
      </c>
    </row>
    <row r="5" spans="1:14" x14ac:dyDescent="0.3">
      <c r="A5" s="24" t="s">
        <v>0</v>
      </c>
      <c r="B5" s="27">
        <v>0.83484120499808856</v>
      </c>
      <c r="C5" s="27">
        <v>0.6333413263211799</v>
      </c>
      <c r="D5" s="27">
        <v>0.70418489432351239</v>
      </c>
      <c r="H5" s="24" t="s">
        <v>5</v>
      </c>
      <c r="I5" s="27">
        <v>0.36859126718103108</v>
      </c>
      <c r="J5" s="27">
        <v>0.63140873281896892</v>
      </c>
    </row>
    <row r="6" spans="1:14" x14ac:dyDescent="0.3">
      <c r="A6" s="24" t="s">
        <v>1</v>
      </c>
      <c r="B6" s="27">
        <v>0.16515879500191138</v>
      </c>
      <c r="C6" s="27">
        <v>0.36665867367882005</v>
      </c>
      <c r="D6" s="27">
        <v>0.29581510567648767</v>
      </c>
      <c r="H6" s="28" t="s">
        <v>15</v>
      </c>
      <c r="I6" s="27">
        <v>0.14130434782608695</v>
      </c>
      <c r="J6" s="27">
        <v>0.85869565217391308</v>
      </c>
    </row>
    <row r="7" spans="1:14" x14ac:dyDescent="0.3">
      <c r="A7" s="24" t="s">
        <v>126</v>
      </c>
      <c r="B7" s="27">
        <v>1</v>
      </c>
      <c r="C7" s="27">
        <v>1</v>
      </c>
      <c r="D7" s="27">
        <v>1</v>
      </c>
      <c r="H7" s="28" t="s">
        <v>10</v>
      </c>
      <c r="I7" s="27">
        <v>0.17841284299214391</v>
      </c>
      <c r="J7" s="27">
        <v>0.82158715700785612</v>
      </c>
    </row>
    <row r="8" spans="1:14" x14ac:dyDescent="0.3">
      <c r="H8" s="28" t="s">
        <v>13</v>
      </c>
      <c r="I8" s="27">
        <v>0.19085487077534791</v>
      </c>
      <c r="J8" s="27">
        <v>0.80914512922465209</v>
      </c>
    </row>
    <row r="9" spans="1:14" x14ac:dyDescent="0.3">
      <c r="H9" s="28" t="s">
        <v>11</v>
      </c>
      <c r="I9" s="27">
        <v>0.19147773832286261</v>
      </c>
      <c r="J9" s="27">
        <v>0.80852226167713737</v>
      </c>
    </row>
    <row r="10" spans="1:14" x14ac:dyDescent="0.3">
      <c r="H10" s="28" t="s">
        <v>14</v>
      </c>
      <c r="I10" s="27">
        <v>0.20036429872495445</v>
      </c>
      <c r="J10" s="27">
        <v>0.79963570127504557</v>
      </c>
    </row>
    <row r="11" spans="1:14" x14ac:dyDescent="0.3">
      <c r="H11" s="28" t="s">
        <v>7</v>
      </c>
      <c r="I11" s="27">
        <v>0.23897952099965289</v>
      </c>
      <c r="J11" s="27">
        <v>0.76102047900034708</v>
      </c>
    </row>
    <row r="12" spans="1:14" x14ac:dyDescent="0.3">
      <c r="H12" s="28" t="s">
        <v>12</v>
      </c>
      <c r="I12" s="27">
        <v>0.26117695986691619</v>
      </c>
      <c r="J12" s="27">
        <v>0.73882304013308375</v>
      </c>
    </row>
    <row r="13" spans="1:14" x14ac:dyDescent="0.3">
      <c r="H13" s="28" t="s">
        <v>8</v>
      </c>
      <c r="I13" s="27">
        <v>0.27140924028610092</v>
      </c>
      <c r="J13" s="27">
        <v>0.72859075971389908</v>
      </c>
    </row>
    <row r="14" spans="1:14" x14ac:dyDescent="0.3">
      <c r="H14" s="28" t="s">
        <v>9</v>
      </c>
      <c r="I14" s="27">
        <v>0.37151049453981111</v>
      </c>
      <c r="J14" s="27">
        <v>0.62848950546018889</v>
      </c>
    </row>
    <row r="15" spans="1:14" x14ac:dyDescent="0.3">
      <c r="H15" s="28" t="s">
        <v>6</v>
      </c>
      <c r="I15" s="27">
        <v>0.47508708898248508</v>
      </c>
      <c r="J15" s="27">
        <v>0.52491291101751492</v>
      </c>
    </row>
    <row r="16" spans="1:14" x14ac:dyDescent="0.3">
      <c r="H16" s="24" t="s">
        <v>4</v>
      </c>
      <c r="I16" s="27">
        <v>0.13994374120956399</v>
      </c>
      <c r="J16" s="27">
        <v>0.86005625879043601</v>
      </c>
    </row>
    <row r="17" spans="8:10" x14ac:dyDescent="0.3">
      <c r="H17" s="28" t="s">
        <v>15</v>
      </c>
      <c r="I17" s="27">
        <v>3.090909090909091E-2</v>
      </c>
      <c r="J17" s="27">
        <v>0.96909090909090911</v>
      </c>
    </row>
    <row r="18" spans="8:10" x14ac:dyDescent="0.3">
      <c r="H18" s="28" t="s">
        <v>10</v>
      </c>
      <c r="I18" s="27">
        <v>4.5472945621373634E-2</v>
      </c>
      <c r="J18" s="27">
        <v>0.95452705437862639</v>
      </c>
    </row>
    <row r="19" spans="8:10" x14ac:dyDescent="0.3">
      <c r="H19" s="28" t="s">
        <v>13</v>
      </c>
      <c r="I19" s="27">
        <v>6.39481000926784E-2</v>
      </c>
      <c r="J19" s="27">
        <v>0.93605189990732163</v>
      </c>
    </row>
    <row r="20" spans="8:10" x14ac:dyDescent="0.3">
      <c r="H20" s="28" t="s">
        <v>11</v>
      </c>
      <c r="I20" s="27">
        <v>2.6538128249566726E-2</v>
      </c>
      <c r="J20" s="27">
        <v>0.97346187175043331</v>
      </c>
    </row>
    <row r="21" spans="8:10" x14ac:dyDescent="0.3">
      <c r="H21" s="28" t="s">
        <v>14</v>
      </c>
      <c r="I21" s="27">
        <v>9.2597425191370916E-2</v>
      </c>
      <c r="J21" s="27">
        <v>0.90740257480862907</v>
      </c>
    </row>
    <row r="22" spans="8:10" x14ac:dyDescent="0.3">
      <c r="H22" s="28" t="s">
        <v>7</v>
      </c>
      <c r="I22" s="27">
        <v>0.18345864661654135</v>
      </c>
      <c r="J22" s="27">
        <v>0.81654135338345868</v>
      </c>
    </row>
    <row r="23" spans="8:10" x14ac:dyDescent="0.3">
      <c r="H23" s="28" t="s">
        <v>12</v>
      </c>
      <c r="I23" s="27">
        <v>5.4916766775356098E-2</v>
      </c>
      <c r="J23" s="27">
        <v>0.94508323322464394</v>
      </c>
    </row>
    <row r="24" spans="8:10" x14ac:dyDescent="0.3">
      <c r="H24" s="28" t="s">
        <v>8</v>
      </c>
      <c r="I24" s="27">
        <v>0.13213751868460388</v>
      </c>
      <c r="J24" s="27">
        <v>0.86786248131539612</v>
      </c>
    </row>
    <row r="25" spans="8:10" x14ac:dyDescent="0.3">
      <c r="H25" s="28" t="s">
        <v>9</v>
      </c>
      <c r="I25" s="27">
        <v>0.17893313464138863</v>
      </c>
      <c r="J25" s="27">
        <v>0.8210668653586114</v>
      </c>
    </row>
    <row r="26" spans="8:10" x14ac:dyDescent="0.3">
      <c r="H26" s="28" t="s">
        <v>6</v>
      </c>
      <c r="I26" s="27">
        <v>0.30320687828531845</v>
      </c>
      <c r="J26" s="27">
        <v>0.69679312171468155</v>
      </c>
    </row>
    <row r="27" spans="8:10" x14ac:dyDescent="0.3">
      <c r="H27" s="24" t="s">
        <v>126</v>
      </c>
      <c r="I27" s="27">
        <v>0.28811970605349702</v>
      </c>
      <c r="J27" s="27">
        <v>0.71188029394650298</v>
      </c>
    </row>
  </sheetData>
  <conditionalFormatting pivot="1" sqref="B5:B6">
    <cfRule type="dataBar" priority="2">
      <dataBar>
        <cfvo type="min"/>
        <cfvo type="max"/>
        <color rgb="FF638EC6"/>
      </dataBar>
      <extLst>
        <ext xmlns:x14="http://schemas.microsoft.com/office/spreadsheetml/2009/9/main" uri="{B025F937-C7B1-47D3-B67F-A62EFF666E3E}">
          <x14:id>{FB3BE3A6-393A-4767-B21A-CCB841B6F312}</x14:id>
        </ext>
      </extLst>
    </cfRule>
  </conditionalFormatting>
  <conditionalFormatting pivot="1" sqref="C5:C6">
    <cfRule type="dataBar" priority="1">
      <dataBar>
        <cfvo type="min"/>
        <cfvo type="max"/>
        <color rgb="FFFF555A"/>
      </dataBar>
      <extLst>
        <ext xmlns:x14="http://schemas.microsoft.com/office/spreadsheetml/2009/9/main" uri="{B025F937-C7B1-47D3-B67F-A62EFF666E3E}">
          <x14:id>{1F825A81-1FD6-4759-B690-109CD229CAB4}</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FB3BE3A6-393A-4767-B21A-CCB841B6F312}">
            <x14:dataBar minLength="0" maxLength="100" border="1" negativeBarBorderColorSameAsPositive="0">
              <x14:cfvo type="autoMin"/>
              <x14:cfvo type="autoMax"/>
              <x14:borderColor rgb="FF638EC6"/>
              <x14:negativeFillColor rgb="FFFF0000"/>
              <x14:negativeBorderColor rgb="FFFF0000"/>
              <x14:axisColor rgb="FF000000"/>
            </x14:dataBar>
          </x14:cfRule>
          <xm:sqref>B5:B6</xm:sqref>
        </x14:conditionalFormatting>
        <x14:conditionalFormatting xmlns:xm="http://schemas.microsoft.com/office/excel/2006/main" pivot="1">
          <x14:cfRule type="dataBar" id="{1F825A81-1FD6-4759-B690-109CD229CAB4}">
            <x14:dataBar minLength="0" maxLength="100" border="1" negativeBarBorderColorSameAsPositive="0">
              <x14:cfvo type="autoMin"/>
              <x14:cfvo type="autoMax"/>
              <x14:borderColor rgb="FFFF555A"/>
              <x14:negativeFillColor rgb="FFFF0000"/>
              <x14:negativeBorderColor rgb="FFFF0000"/>
              <x14:axisColor rgb="FF000000"/>
            </x14:dataBar>
          </x14:cfRule>
          <xm:sqref>C5:C6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EC83D-8550-420E-84C2-34FA1E7023D1}">
  <dimension ref="A1:J11"/>
  <sheetViews>
    <sheetView workbookViewId="0">
      <selection activeCell="K16" sqref="K16"/>
    </sheetView>
  </sheetViews>
  <sheetFormatPr defaultRowHeight="14.4" x14ac:dyDescent="0.3"/>
  <cols>
    <col min="1" max="1" width="16.77734375" bestFit="1" customWidth="1"/>
    <col min="2" max="2" width="15.5546875" bestFit="1" customWidth="1"/>
    <col min="3" max="3" width="9.33203125" bestFit="1" customWidth="1"/>
    <col min="4" max="4" width="11.109375" bestFit="1" customWidth="1"/>
    <col min="5" max="5" width="8.44140625" bestFit="1" customWidth="1"/>
    <col min="6" max="6" width="9" bestFit="1" customWidth="1"/>
    <col min="7" max="7" width="16.77734375" bestFit="1" customWidth="1"/>
    <col min="8" max="8" width="15.5546875" bestFit="1" customWidth="1"/>
    <col min="9" max="9" width="29.21875" bestFit="1" customWidth="1"/>
    <col min="10" max="10" width="10.77734375" bestFit="1" customWidth="1"/>
    <col min="11" max="11" width="23.109375" customWidth="1"/>
    <col min="12" max="12" width="9" bestFit="1" customWidth="1"/>
    <col min="13" max="13" width="26" bestFit="1" customWidth="1"/>
    <col min="14" max="14" width="18.109375" bestFit="1" customWidth="1"/>
    <col min="15" max="15" width="9" customWidth="1"/>
    <col min="16" max="16" width="20.88671875" bestFit="1" customWidth="1"/>
    <col min="17" max="17" width="9.6640625" bestFit="1" customWidth="1"/>
    <col min="18" max="18" width="9" bestFit="1" customWidth="1"/>
    <col min="19" max="19" width="12.33203125" bestFit="1" customWidth="1"/>
    <col min="20" max="20" width="9.88671875" bestFit="1" customWidth="1"/>
    <col min="21" max="21" width="9" bestFit="1" customWidth="1"/>
    <col min="22" max="22" width="12.6640625" bestFit="1" customWidth="1"/>
    <col min="23" max="23" width="10.88671875" bestFit="1" customWidth="1"/>
    <col min="24" max="24" width="9" bestFit="1" customWidth="1"/>
    <col min="25" max="25" width="13.6640625" bestFit="1" customWidth="1"/>
    <col min="26" max="26" width="8.44140625" bestFit="1" customWidth="1"/>
    <col min="27" max="27" width="9" bestFit="1" customWidth="1"/>
    <col min="28" max="28" width="11.109375" bestFit="1" customWidth="1"/>
    <col min="29" max="29" width="10.6640625" bestFit="1" customWidth="1"/>
    <col min="30" max="30" width="11.109375" bestFit="1" customWidth="1"/>
    <col min="31" max="31" width="9" bestFit="1" customWidth="1"/>
    <col min="32" max="32" width="13.88671875" bestFit="1" customWidth="1"/>
    <col min="33" max="33" width="8.44140625" bestFit="1" customWidth="1"/>
    <col min="34" max="34" width="9" bestFit="1" customWidth="1"/>
    <col min="35" max="35" width="11" bestFit="1" customWidth="1"/>
    <col min="36" max="36" width="27.44140625" bestFit="1" customWidth="1"/>
    <col min="37" max="37" width="9" bestFit="1" customWidth="1"/>
    <col min="38" max="38" width="30.33203125" bestFit="1" customWidth="1"/>
    <col min="39" max="39" width="28.33203125" bestFit="1" customWidth="1"/>
    <col min="40" max="40" width="9" bestFit="1" customWidth="1"/>
    <col min="41" max="41" width="31.21875" bestFit="1" customWidth="1"/>
    <col min="42" max="42" width="23.109375" bestFit="1" customWidth="1"/>
    <col min="43" max="43" width="9" bestFit="1" customWidth="1"/>
    <col min="44" max="44" width="26" bestFit="1" customWidth="1"/>
    <col min="45" max="45" width="18.109375" bestFit="1" customWidth="1"/>
    <col min="46" max="46" width="9" bestFit="1" customWidth="1"/>
    <col min="47" max="47" width="20.88671875" bestFit="1" customWidth="1"/>
    <col min="48" max="48" width="9.6640625" bestFit="1" customWidth="1"/>
    <col min="49" max="49" width="9" bestFit="1" customWidth="1"/>
    <col min="50" max="50" width="12.33203125" bestFit="1" customWidth="1"/>
    <col min="51" max="51" width="9.88671875" bestFit="1" customWidth="1"/>
    <col min="52" max="52" width="9" bestFit="1" customWidth="1"/>
    <col min="53" max="53" width="12.6640625" bestFit="1" customWidth="1"/>
    <col min="54" max="54" width="10.88671875" bestFit="1" customWidth="1"/>
    <col min="55" max="55" width="9" bestFit="1" customWidth="1"/>
    <col min="56" max="56" width="13.6640625" bestFit="1" customWidth="1"/>
    <col min="57" max="57" width="8.44140625" bestFit="1" customWidth="1"/>
    <col min="58" max="58" width="9" bestFit="1" customWidth="1"/>
    <col min="59" max="59" width="11.109375" bestFit="1" customWidth="1"/>
    <col min="60" max="60" width="9.77734375" bestFit="1" customWidth="1"/>
    <col min="61" max="61" width="10.6640625" bestFit="1" customWidth="1"/>
  </cols>
  <sheetData>
    <row r="1" spans="1:10" x14ac:dyDescent="0.3">
      <c r="G1" s="23" t="s">
        <v>2</v>
      </c>
      <c r="H1" t="s">
        <v>6</v>
      </c>
      <c r="I1" t="str">
        <f>_xlfn.TEXTJOIN(" ",TRUE,"Part-time vs Full-time in",H1)</f>
        <v>Part-time vs Full-time in Education</v>
      </c>
    </row>
    <row r="3" spans="1:10" x14ac:dyDescent="0.3">
      <c r="G3" s="23" t="s">
        <v>128</v>
      </c>
      <c r="H3" s="23" t="s">
        <v>127</v>
      </c>
    </row>
    <row r="4" spans="1:10" x14ac:dyDescent="0.3">
      <c r="A4" s="23" t="s">
        <v>128</v>
      </c>
      <c r="B4" s="23" t="s">
        <v>127</v>
      </c>
      <c r="G4" s="23" t="s">
        <v>125</v>
      </c>
      <c r="H4" t="s">
        <v>1</v>
      </c>
      <c r="I4" t="s">
        <v>0</v>
      </c>
      <c r="J4" t="s">
        <v>126</v>
      </c>
    </row>
    <row r="5" spans="1:10" x14ac:dyDescent="0.3">
      <c r="A5" s="23" t="s">
        <v>125</v>
      </c>
      <c r="B5" t="s">
        <v>0</v>
      </c>
      <c r="C5" t="s">
        <v>1</v>
      </c>
      <c r="D5" t="s">
        <v>126</v>
      </c>
      <c r="G5" s="24">
        <v>2014</v>
      </c>
      <c r="H5" s="31">
        <v>0.39744030826395099</v>
      </c>
      <c r="I5" s="31">
        <v>0.60255969173604895</v>
      </c>
      <c r="J5" s="31">
        <v>1</v>
      </c>
    </row>
    <row r="6" spans="1:10" x14ac:dyDescent="0.3">
      <c r="A6" s="24">
        <v>2014</v>
      </c>
      <c r="B6" s="25"/>
      <c r="C6" s="25"/>
      <c r="D6" s="25"/>
      <c r="G6" s="24">
        <v>2015</v>
      </c>
      <c r="H6" s="31">
        <v>0.41368431430543234</v>
      </c>
      <c r="I6" s="31">
        <v>0.58631568569456771</v>
      </c>
      <c r="J6" s="31">
        <v>1</v>
      </c>
    </row>
    <row r="7" spans="1:10" x14ac:dyDescent="0.3">
      <c r="A7" s="24">
        <v>2015</v>
      </c>
      <c r="B7" s="25">
        <v>-9865</v>
      </c>
      <c r="C7" s="25">
        <v>2267</v>
      </c>
      <c r="D7" s="25">
        <v>-7598</v>
      </c>
      <c r="G7" s="24">
        <v>2016</v>
      </c>
      <c r="H7" s="31">
        <v>0.42304110682453105</v>
      </c>
      <c r="I7" s="31">
        <v>0.57695889317546889</v>
      </c>
      <c r="J7" s="31">
        <v>1</v>
      </c>
    </row>
    <row r="8" spans="1:10" x14ac:dyDescent="0.3">
      <c r="A8" s="24">
        <v>2016</v>
      </c>
      <c r="B8" s="25">
        <v>1923</v>
      </c>
      <c r="C8" s="25">
        <v>-1303</v>
      </c>
      <c r="D8" s="25">
        <v>620</v>
      </c>
      <c r="G8" s="24">
        <v>2017</v>
      </c>
      <c r="H8" s="31">
        <v>0.43563893461020498</v>
      </c>
      <c r="I8" s="31">
        <v>0.56436106538979502</v>
      </c>
      <c r="J8" s="31">
        <v>1</v>
      </c>
    </row>
    <row r="9" spans="1:10" x14ac:dyDescent="0.3">
      <c r="A9" s="24">
        <v>2017</v>
      </c>
      <c r="B9" s="25">
        <v>-2095</v>
      </c>
      <c r="C9" s="25">
        <v>6485</v>
      </c>
      <c r="D9" s="25">
        <v>4390</v>
      </c>
      <c r="G9" s="24">
        <v>2018</v>
      </c>
      <c r="H9" s="31">
        <v>0.44202150220369929</v>
      </c>
      <c r="I9" s="31">
        <v>0.55797849779630071</v>
      </c>
      <c r="J9" s="31">
        <v>1</v>
      </c>
    </row>
    <row r="10" spans="1:10" x14ac:dyDescent="0.3">
      <c r="A10" s="24">
        <v>2018</v>
      </c>
      <c r="B10" s="25">
        <v>-3160</v>
      </c>
      <c r="C10" s="25">
        <v>2823</v>
      </c>
      <c r="D10" s="25">
        <v>-337</v>
      </c>
      <c r="G10" s="24" t="s">
        <v>126</v>
      </c>
      <c r="H10" s="31">
        <v>0.42275874840820876</v>
      </c>
      <c r="I10" s="31">
        <v>0.57724125159179118</v>
      </c>
      <c r="J10" s="31">
        <v>1</v>
      </c>
    </row>
    <row r="11" spans="1:10" x14ac:dyDescent="0.3">
      <c r="A11" s="24" t="s">
        <v>126</v>
      </c>
      <c r="B11" s="25"/>
      <c r="C11" s="25"/>
      <c r="D11" s="25"/>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093F-760B-4E1B-A236-8C4B917C71E3}">
  <dimension ref="A1:I11"/>
  <sheetViews>
    <sheetView workbookViewId="0">
      <selection activeCell="L5" sqref="L5"/>
    </sheetView>
  </sheetViews>
  <sheetFormatPr defaultRowHeight="14.4" x14ac:dyDescent="0.3"/>
  <cols>
    <col min="1" max="1" width="16.77734375" bestFit="1" customWidth="1"/>
    <col min="2" max="2" width="15.5546875" bestFit="1" customWidth="1"/>
    <col min="3" max="3" width="14.88671875" bestFit="1" customWidth="1"/>
    <col min="4" max="4" width="10.77734375" bestFit="1" customWidth="1"/>
    <col min="6" max="6" width="16.77734375" bestFit="1" customWidth="1"/>
    <col min="7" max="7" width="15.5546875" bestFit="1" customWidth="1"/>
    <col min="8" max="8" width="16.6640625" bestFit="1" customWidth="1"/>
    <col min="9" max="9" width="10.77734375" bestFit="1" customWidth="1"/>
  </cols>
  <sheetData>
    <row r="1" spans="1:9" x14ac:dyDescent="0.3">
      <c r="A1" s="23" t="s">
        <v>119</v>
      </c>
      <c r="B1" t="s">
        <v>4</v>
      </c>
      <c r="F1" s="23" t="s">
        <v>119</v>
      </c>
      <c r="G1" t="s">
        <v>5</v>
      </c>
    </row>
    <row r="2" spans="1:9" x14ac:dyDescent="0.3">
      <c r="A2" s="23" t="s">
        <v>2</v>
      </c>
      <c r="B2" t="s">
        <v>6</v>
      </c>
      <c r="C2" s="29" t="str">
        <f>_xlfn.TEXTJOIN(" - ", TRUE, B1,B2)</f>
        <v>Male - Education</v>
      </c>
      <c r="F2" s="23" t="s">
        <v>2</v>
      </c>
      <c r="G2" t="s">
        <v>6</v>
      </c>
      <c r="H2" s="29" t="str">
        <f>_xlfn.TEXTJOIN(" - ", TRUE, G1,G2)</f>
        <v>Female - Education</v>
      </c>
    </row>
    <row r="4" spans="1:9" x14ac:dyDescent="0.3">
      <c r="A4" s="23" t="s">
        <v>128</v>
      </c>
      <c r="B4" s="23" t="s">
        <v>127</v>
      </c>
      <c r="F4" s="23" t="s">
        <v>128</v>
      </c>
      <c r="G4" s="23" t="s">
        <v>127</v>
      </c>
    </row>
    <row r="5" spans="1:9" x14ac:dyDescent="0.3">
      <c r="A5" s="23" t="s">
        <v>125</v>
      </c>
      <c r="B5" t="s">
        <v>1</v>
      </c>
      <c r="C5" t="s">
        <v>0</v>
      </c>
      <c r="D5" t="s">
        <v>126</v>
      </c>
      <c r="F5" s="23" t="s">
        <v>125</v>
      </c>
      <c r="G5" t="s">
        <v>1</v>
      </c>
      <c r="H5" t="s">
        <v>0</v>
      </c>
      <c r="I5" t="s">
        <v>126</v>
      </c>
    </row>
    <row r="6" spans="1:9" x14ac:dyDescent="0.3">
      <c r="A6" s="24">
        <v>2014</v>
      </c>
      <c r="B6" s="31">
        <v>0.20131101583113456</v>
      </c>
      <c r="C6" s="31">
        <v>0.79868898416886547</v>
      </c>
      <c r="D6" s="31">
        <v>1</v>
      </c>
      <c r="F6" s="24">
        <v>2014</v>
      </c>
      <c r="G6" s="31">
        <v>0.45884478864149725</v>
      </c>
      <c r="H6" s="31">
        <v>0.54115521135850275</v>
      </c>
      <c r="I6" s="31">
        <v>1</v>
      </c>
    </row>
    <row r="7" spans="1:9" x14ac:dyDescent="0.3">
      <c r="A7" s="24">
        <v>2015</v>
      </c>
      <c r="B7" s="31">
        <v>0.22024419398907105</v>
      </c>
      <c r="C7" s="31">
        <v>0.77975580601092898</v>
      </c>
      <c r="D7" s="31">
        <v>1</v>
      </c>
      <c r="F7" s="24">
        <v>2015</v>
      </c>
      <c r="G7" s="31">
        <v>0.47177140219983077</v>
      </c>
      <c r="H7" s="31">
        <v>0.52822859780016918</v>
      </c>
      <c r="I7" s="31">
        <v>1</v>
      </c>
    </row>
    <row r="8" spans="1:9" x14ac:dyDescent="0.3">
      <c r="A8" s="24">
        <v>2016</v>
      </c>
      <c r="B8" s="31">
        <v>0.2342228935884525</v>
      </c>
      <c r="C8" s="31">
        <v>0.7657771064115475</v>
      </c>
      <c r="D8" s="31">
        <v>1</v>
      </c>
      <c r="F8" s="24">
        <v>2016</v>
      </c>
      <c r="G8" s="31">
        <v>0.47831855145812346</v>
      </c>
      <c r="H8" s="31">
        <v>0.52168144854187648</v>
      </c>
      <c r="I8" s="31">
        <v>1</v>
      </c>
    </row>
    <row r="9" spans="1:9" x14ac:dyDescent="0.3">
      <c r="A9" s="24">
        <v>2017</v>
      </c>
      <c r="B9" s="31">
        <v>0.30320687828531845</v>
      </c>
      <c r="C9" s="31">
        <v>0.69679312171468155</v>
      </c>
      <c r="D9" s="31">
        <v>1</v>
      </c>
      <c r="F9" s="24">
        <v>2017</v>
      </c>
      <c r="G9" s="31">
        <v>0.47508708898248508</v>
      </c>
      <c r="H9" s="31">
        <v>0.52491291101751492</v>
      </c>
      <c r="I9" s="31">
        <v>1</v>
      </c>
    </row>
    <row r="10" spans="1:9" x14ac:dyDescent="0.3">
      <c r="A10" s="24">
        <v>2018</v>
      </c>
      <c r="B10" s="31">
        <v>0.35342642147197295</v>
      </c>
      <c r="C10" s="31">
        <v>0.64657357852802699</v>
      </c>
      <c r="D10" s="31">
        <v>1</v>
      </c>
      <c r="F10" s="24">
        <v>2018</v>
      </c>
      <c r="G10" s="31">
        <v>0.46835639869382678</v>
      </c>
      <c r="H10" s="31">
        <v>0.53164360130617327</v>
      </c>
      <c r="I10" s="31">
        <v>1</v>
      </c>
    </row>
    <row r="11" spans="1:9" x14ac:dyDescent="0.3">
      <c r="A11" s="24" t="s">
        <v>126</v>
      </c>
      <c r="B11" s="31">
        <v>0.26341560246145701</v>
      </c>
      <c r="C11" s="31">
        <v>0.73658439753854299</v>
      </c>
      <c r="D11" s="31">
        <v>1</v>
      </c>
      <c r="F11" s="24" t="s">
        <v>126</v>
      </c>
      <c r="G11" s="31">
        <v>0.47057786867952256</v>
      </c>
      <c r="H11" s="31">
        <v>0.52942213132047744</v>
      </c>
      <c r="I11" s="31">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018ED-D5EF-4976-9683-F2CB2947AC57}">
  <dimension ref="A1:AM90"/>
  <sheetViews>
    <sheetView topLeftCell="A16" zoomScaleNormal="100" workbookViewId="0">
      <selection activeCell="AG35" sqref="AG35:AM46"/>
    </sheetView>
  </sheetViews>
  <sheetFormatPr defaultRowHeight="14.4" x14ac:dyDescent="0.3"/>
  <cols>
    <col min="1" max="1" width="16.77734375" bestFit="1" customWidth="1"/>
    <col min="2" max="2" width="15.5546875" bestFit="1" customWidth="1"/>
    <col min="3" max="3" width="8.77734375" bestFit="1" customWidth="1"/>
    <col min="4" max="5" width="11.109375" bestFit="1" customWidth="1"/>
    <col min="6" max="6" width="8.77734375" bestFit="1" customWidth="1"/>
    <col min="7" max="7" width="9.88671875" bestFit="1" customWidth="1"/>
    <col min="8" max="8" width="9.33203125" bestFit="1" customWidth="1"/>
    <col min="9" max="9" width="8.77734375" bestFit="1" customWidth="1"/>
    <col min="10" max="10" width="9.88671875" bestFit="1" customWidth="1"/>
    <col min="11" max="11" width="27.109375" bestFit="1" customWidth="1"/>
    <col min="12" max="12" width="7.44140625" customWidth="1"/>
    <col min="13" max="13" width="6.109375" bestFit="1" customWidth="1"/>
    <col min="14" max="14" width="10.109375" customWidth="1"/>
    <col min="15" max="16" width="6.109375" bestFit="1" customWidth="1"/>
    <col min="17" max="17" width="14.33203125" customWidth="1"/>
    <col min="18" max="18" width="12" bestFit="1" customWidth="1"/>
    <col min="23" max="23" width="27.109375" bestFit="1" customWidth="1"/>
    <col min="24" max="28" width="7.44140625" customWidth="1"/>
    <col min="29" max="29" width="12.21875" bestFit="1" customWidth="1"/>
  </cols>
  <sheetData>
    <row r="1" spans="1:4" x14ac:dyDescent="0.3">
      <c r="A1" s="23" t="s">
        <v>119</v>
      </c>
      <c r="B1" t="s">
        <v>4</v>
      </c>
    </row>
    <row r="2" spans="1:4" x14ac:dyDescent="0.3">
      <c r="A2" s="23" t="s">
        <v>2</v>
      </c>
      <c r="B2" t="s">
        <v>6</v>
      </c>
      <c r="C2" s="29" t="str">
        <f>_xlfn.TEXTJOIN(" - ", TRUE, B1,B2)</f>
        <v>Male - Education</v>
      </c>
    </row>
    <row r="4" spans="1:4" x14ac:dyDescent="0.3">
      <c r="A4" s="23" t="s">
        <v>128</v>
      </c>
      <c r="B4" s="23" t="s">
        <v>127</v>
      </c>
    </row>
    <row r="5" spans="1:4" x14ac:dyDescent="0.3">
      <c r="A5" s="23" t="s">
        <v>125</v>
      </c>
      <c r="B5" t="s">
        <v>1</v>
      </c>
      <c r="C5" t="s">
        <v>0</v>
      </c>
      <c r="D5" t="s">
        <v>126</v>
      </c>
    </row>
    <row r="6" spans="1:4" x14ac:dyDescent="0.3">
      <c r="A6" s="24">
        <v>2014</v>
      </c>
      <c r="B6" s="31">
        <v>0.20131101583113456</v>
      </c>
      <c r="C6" s="31">
        <v>0.79868898416886547</v>
      </c>
      <c r="D6" s="31">
        <v>1</v>
      </c>
    </row>
    <row r="7" spans="1:4" x14ac:dyDescent="0.3">
      <c r="A7" s="24">
        <v>2015</v>
      </c>
      <c r="B7" s="31">
        <v>0.22024419398907105</v>
      </c>
      <c r="C7" s="31">
        <v>0.77975580601092898</v>
      </c>
      <c r="D7" s="31">
        <v>1</v>
      </c>
    </row>
    <row r="8" spans="1:4" x14ac:dyDescent="0.3">
      <c r="A8" s="24">
        <v>2016</v>
      </c>
      <c r="B8" s="31">
        <v>0.2342228935884525</v>
      </c>
      <c r="C8" s="31">
        <v>0.7657771064115475</v>
      </c>
      <c r="D8" s="31">
        <v>1</v>
      </c>
    </row>
    <row r="9" spans="1:4" x14ac:dyDescent="0.3">
      <c r="A9" s="24">
        <v>2017</v>
      </c>
      <c r="B9" s="31">
        <v>0.30320687828531845</v>
      </c>
      <c r="C9" s="31">
        <v>0.69679312171468155</v>
      </c>
      <c r="D9" s="31">
        <v>1</v>
      </c>
    </row>
    <row r="10" spans="1:4" x14ac:dyDescent="0.3">
      <c r="A10" s="24">
        <v>2018</v>
      </c>
      <c r="B10" s="31">
        <v>0.35342642147197295</v>
      </c>
      <c r="C10" s="31">
        <v>0.64657357852802699</v>
      </c>
      <c r="D10" s="31">
        <v>1</v>
      </c>
    </row>
    <row r="11" spans="1:4" x14ac:dyDescent="0.3">
      <c r="A11" s="24" t="s">
        <v>126</v>
      </c>
      <c r="B11" s="31">
        <v>0.26341560246145701</v>
      </c>
      <c r="C11" s="31">
        <v>0.73658439753854299</v>
      </c>
      <c r="D11" s="31">
        <v>1</v>
      </c>
    </row>
    <row r="32" spans="1:19" ht="28.8" customHeight="1" x14ac:dyDescent="0.3">
      <c r="A32" s="23" t="s">
        <v>119</v>
      </c>
      <c r="B32" t="s">
        <v>4</v>
      </c>
      <c r="C32" s="29" t="str">
        <f>_xlfn.TEXTJOIN(" - ", TRUE, B31,B32)</f>
        <v>Male</v>
      </c>
      <c r="G32" t="s">
        <v>5</v>
      </c>
      <c r="K32" t="s">
        <v>5</v>
      </c>
      <c r="S32" t="s">
        <v>4</v>
      </c>
    </row>
    <row r="34" spans="1:39" x14ac:dyDescent="0.3">
      <c r="A34" s="23" t="s">
        <v>128</v>
      </c>
      <c r="B34" s="23" t="s">
        <v>127</v>
      </c>
    </row>
    <row r="35" spans="1:39" x14ac:dyDescent="0.3">
      <c r="A35" s="23" t="s">
        <v>125</v>
      </c>
      <c r="B35" t="s">
        <v>1</v>
      </c>
      <c r="C35" t="s">
        <v>0</v>
      </c>
      <c r="D35" t="s">
        <v>126</v>
      </c>
      <c r="G35" t="s">
        <v>117</v>
      </c>
      <c r="H35" t="s">
        <v>2</v>
      </c>
      <c r="I35" t="s">
        <v>140</v>
      </c>
      <c r="K35" s="23" t="s">
        <v>141</v>
      </c>
      <c r="L35" s="23" t="s">
        <v>127</v>
      </c>
      <c r="S35" t="s">
        <v>117</v>
      </c>
      <c r="T35" t="s">
        <v>2</v>
      </c>
      <c r="U35" t="s">
        <v>140</v>
      </c>
      <c r="W35" s="23" t="s">
        <v>141</v>
      </c>
      <c r="X35" s="23" t="s">
        <v>127</v>
      </c>
      <c r="AG35" s="24"/>
      <c r="AH35" s="56" t="s">
        <v>5</v>
      </c>
      <c r="AI35" s="57"/>
      <c r="AJ35" s="58"/>
      <c r="AK35" s="56" t="s">
        <v>4</v>
      </c>
      <c r="AL35" s="57"/>
      <c r="AM35" s="58"/>
    </row>
    <row r="36" spans="1:39" x14ac:dyDescent="0.3">
      <c r="A36">
        <v>2014</v>
      </c>
      <c r="B36" s="31">
        <v>0.20131101583113456</v>
      </c>
      <c r="C36" s="31">
        <v>0.79868898416886547</v>
      </c>
      <c r="D36" s="31">
        <v>1</v>
      </c>
      <c r="G36" s="53">
        <v>2014</v>
      </c>
      <c r="H36" s="24" t="s">
        <v>6</v>
      </c>
      <c r="I36" s="31">
        <v>0.45884478864149725</v>
      </c>
      <c r="K36" s="23" t="s">
        <v>125</v>
      </c>
      <c r="L36">
        <v>2014</v>
      </c>
      <c r="M36">
        <v>2015</v>
      </c>
      <c r="N36">
        <v>2016</v>
      </c>
      <c r="O36">
        <v>2017</v>
      </c>
      <c r="P36">
        <v>2018</v>
      </c>
      <c r="S36" s="53">
        <v>2014</v>
      </c>
      <c r="T36" s="24" t="s">
        <v>6</v>
      </c>
      <c r="U36" s="31">
        <v>0.20131101583113456</v>
      </c>
      <c r="W36" s="23" t="s">
        <v>125</v>
      </c>
      <c r="X36">
        <v>2014</v>
      </c>
      <c r="Y36">
        <v>2015</v>
      </c>
      <c r="Z36">
        <v>2016</v>
      </c>
      <c r="AA36">
        <v>2017</v>
      </c>
      <c r="AB36">
        <v>2018</v>
      </c>
      <c r="AG36" s="55" t="s">
        <v>2</v>
      </c>
      <c r="AH36" s="55">
        <v>2014</v>
      </c>
      <c r="AI36" s="55">
        <v>2018</v>
      </c>
      <c r="AJ36" s="55" t="s">
        <v>142</v>
      </c>
      <c r="AK36" s="55">
        <v>2014</v>
      </c>
      <c r="AL36" s="55">
        <v>2018</v>
      </c>
      <c r="AM36" s="55" t="s">
        <v>142</v>
      </c>
    </row>
    <row r="37" spans="1:39" ht="22.8" customHeight="1" x14ac:dyDescent="0.3">
      <c r="A37">
        <v>2015</v>
      </c>
      <c r="B37" s="31">
        <v>0.22024419398907105</v>
      </c>
      <c r="C37" s="31">
        <v>0.77975580601092898</v>
      </c>
      <c r="D37" s="31">
        <v>1</v>
      </c>
      <c r="G37" s="53">
        <v>2014</v>
      </c>
      <c r="H37" s="24" t="s">
        <v>7</v>
      </c>
      <c r="I37" s="31">
        <v>0.3691790381931227</v>
      </c>
      <c r="K37" s="24" t="s">
        <v>6</v>
      </c>
      <c r="L37" s="31">
        <v>0.45884478864149725</v>
      </c>
      <c r="M37" s="31">
        <v>0.47177140219983077</v>
      </c>
      <c r="N37" s="31">
        <v>0.47831855145812346</v>
      </c>
      <c r="O37" s="31">
        <v>0.47508708898248508</v>
      </c>
      <c r="P37" s="31">
        <v>0.46835639869382678</v>
      </c>
      <c r="R37" t="str">
        <f>IF(SLOPE(L37:P37,$L$36:$P$36)&gt;0, "Increasing","Decreasing")</f>
        <v>Increasing</v>
      </c>
      <c r="S37" s="53">
        <v>2014</v>
      </c>
      <c r="T37" s="24" t="s">
        <v>7</v>
      </c>
      <c r="U37" s="31">
        <v>0.21352676747037189</v>
      </c>
      <c r="W37" s="24" t="s">
        <v>6</v>
      </c>
      <c r="X37" s="31">
        <v>0.20131101583113456</v>
      </c>
      <c r="Y37" s="31">
        <v>0.22024419398907105</v>
      </c>
      <c r="Z37" s="31">
        <v>0.2342228935884525</v>
      </c>
      <c r="AA37" s="31">
        <v>0.30320687828531845</v>
      </c>
      <c r="AB37" s="31">
        <v>0.35342642147197295</v>
      </c>
      <c r="AD37" t="str">
        <f>IF(SLOPE(X37:AB37,$X$36:$AB$36)&gt;0, "Increasing","Decreasing")</f>
        <v>Increasing</v>
      </c>
      <c r="AG37" s="24" t="s">
        <v>6</v>
      </c>
      <c r="AH37" s="31">
        <v>0.45884478864149725</v>
      </c>
      <c r="AI37" s="31">
        <v>0.46835639869382678</v>
      </c>
      <c r="AJ37" t="str">
        <f>R37</f>
        <v>Increasing</v>
      </c>
      <c r="AK37" s="31">
        <v>0.20131101583113456</v>
      </c>
      <c r="AL37" s="31">
        <v>0.35342642147197295</v>
      </c>
      <c r="AM37" t="str">
        <f>AD37</f>
        <v>Increasing</v>
      </c>
    </row>
    <row r="38" spans="1:39" x14ac:dyDescent="0.3">
      <c r="A38">
        <v>2016</v>
      </c>
      <c r="B38" s="31">
        <v>0.2342228935884525</v>
      </c>
      <c r="C38" s="31">
        <v>0.7657771064115475</v>
      </c>
      <c r="D38" s="31">
        <v>1</v>
      </c>
      <c r="G38" s="53">
        <v>2014</v>
      </c>
      <c r="H38" s="24" t="s">
        <v>8</v>
      </c>
      <c r="I38" s="31">
        <v>0.15390173410404626</v>
      </c>
      <c r="K38" s="24" t="s">
        <v>7</v>
      </c>
      <c r="L38" s="31">
        <v>0.3691790381931227</v>
      </c>
      <c r="M38" s="31">
        <v>0.37205721983449869</v>
      </c>
      <c r="N38" s="31">
        <v>0.24261406924574622</v>
      </c>
      <c r="O38" s="31">
        <v>0.23897952099965289</v>
      </c>
      <c r="P38" s="31">
        <v>0.16922704729647997</v>
      </c>
      <c r="R38" t="str">
        <f>IF(SLOPE(L38:P38,$L$36:$P$36)&gt;0, "Increasing","Decreasing")</f>
        <v>Decreasing</v>
      </c>
      <c r="S38" s="53">
        <v>2014</v>
      </c>
      <c r="T38" s="24" t="s">
        <v>8</v>
      </c>
      <c r="U38" s="31">
        <v>2.8973034997131383E-2</v>
      </c>
      <c r="W38" s="24" t="s">
        <v>7</v>
      </c>
      <c r="X38" s="31">
        <v>0.21352676747037189</v>
      </c>
      <c r="Y38" s="31">
        <v>0.21587568248635028</v>
      </c>
      <c r="Z38" s="31">
        <v>0.1787819253438114</v>
      </c>
      <c r="AA38" s="31">
        <v>0.18345864661654135</v>
      </c>
      <c r="AB38" s="31">
        <v>4.6907430469074307E-2</v>
      </c>
      <c r="AD38" t="str">
        <f>IF(SLOPE(X38:AB38,$X$36:$AB$36)&gt;0, "Increasing","Decreasing")</f>
        <v>Decreasing</v>
      </c>
      <c r="AG38" s="24" t="s">
        <v>7</v>
      </c>
      <c r="AH38" s="31">
        <v>0.3691790381931227</v>
      </c>
      <c r="AI38" s="31">
        <v>0.16922704729647997</v>
      </c>
      <c r="AJ38" t="str">
        <f>R38</f>
        <v>Decreasing</v>
      </c>
      <c r="AK38" s="31">
        <v>0.21352676747037189</v>
      </c>
      <c r="AL38" s="31">
        <v>4.6907430469074307E-2</v>
      </c>
      <c r="AM38" t="str">
        <f>AD38</f>
        <v>Decreasing</v>
      </c>
    </row>
    <row r="39" spans="1:39" x14ac:dyDescent="0.3">
      <c r="A39">
        <v>2017</v>
      </c>
      <c r="B39" s="31">
        <v>0.30320687828531845</v>
      </c>
      <c r="C39" s="31">
        <v>0.69679312171468155</v>
      </c>
      <c r="D39" s="31">
        <v>1</v>
      </c>
      <c r="G39" s="53">
        <v>2014</v>
      </c>
      <c r="H39" s="24" t="s">
        <v>9</v>
      </c>
      <c r="I39" s="31">
        <v>0.36206708724114367</v>
      </c>
      <c r="K39" s="24" t="s">
        <v>8</v>
      </c>
      <c r="L39" s="31">
        <v>0.15390173410404626</v>
      </c>
      <c r="M39" s="31">
        <v>0.18478491205763933</v>
      </c>
      <c r="N39" s="31">
        <v>0.2210375230674595</v>
      </c>
      <c r="O39" s="31">
        <v>0.27140924028610092</v>
      </c>
      <c r="P39" s="31">
        <v>0.27024891347293561</v>
      </c>
      <c r="R39" t="str">
        <f>IF(SLOPE(L39:P39,$L$36:$P$36)&gt;0, "Increasing","Decreasing")</f>
        <v>Increasing</v>
      </c>
      <c r="S39" s="53">
        <v>2014</v>
      </c>
      <c r="T39" s="24" t="s">
        <v>9</v>
      </c>
      <c r="U39" s="31">
        <v>0.1519558819327371</v>
      </c>
      <c r="W39" s="24" t="s">
        <v>8</v>
      </c>
      <c r="X39" s="31">
        <v>2.8973034997131383E-2</v>
      </c>
      <c r="Y39" s="31">
        <v>4.6273876782351356E-2</v>
      </c>
      <c r="Z39" s="31">
        <v>5.8756417569880204E-2</v>
      </c>
      <c r="AA39" s="31">
        <v>0.13213751868460388</v>
      </c>
      <c r="AB39" s="31">
        <v>0.19965277777777779</v>
      </c>
      <c r="AD39" t="str">
        <f>IF(SLOPE(X39:AB39,$X$36:$AB$36)&gt;0, "Increasing","Decreasing")</f>
        <v>Increasing</v>
      </c>
      <c r="AG39" s="24" t="s">
        <v>8</v>
      </c>
      <c r="AH39" s="31">
        <v>0.15390173410404626</v>
      </c>
      <c r="AI39" s="31">
        <v>0.27024891347293561</v>
      </c>
      <c r="AJ39" t="str">
        <f>R39</f>
        <v>Increasing</v>
      </c>
      <c r="AK39" s="31">
        <v>2.8973034997131383E-2</v>
      </c>
      <c r="AL39" s="31">
        <v>0.19965277777777779</v>
      </c>
      <c r="AM39" t="str">
        <f>AD39</f>
        <v>Increasing</v>
      </c>
    </row>
    <row r="40" spans="1:39" x14ac:dyDescent="0.3">
      <c r="A40">
        <v>2018</v>
      </c>
      <c r="B40" s="31">
        <v>0.35342642147197295</v>
      </c>
      <c r="C40" s="31">
        <v>0.64657357852802699</v>
      </c>
      <c r="D40" s="31">
        <v>1</v>
      </c>
      <c r="G40" s="53">
        <v>2014</v>
      </c>
      <c r="H40" s="24" t="s">
        <v>10</v>
      </c>
      <c r="I40" s="31">
        <v>0.17985936391200569</v>
      </c>
      <c r="K40" s="24" t="s">
        <v>9</v>
      </c>
      <c r="L40" s="31">
        <v>0.36206708724114367</v>
      </c>
      <c r="M40" s="31">
        <v>0.36909692249498077</v>
      </c>
      <c r="N40" s="31">
        <v>0.36507951760918655</v>
      </c>
      <c r="O40" s="31">
        <v>0.37151049453981111</v>
      </c>
      <c r="P40" s="31">
        <v>0.37733522298503619</v>
      </c>
      <c r="R40" t="str">
        <f>IF(SLOPE(L40:P40,$L$36:$P$36)&gt;0, "Increasing","Decreasing")</f>
        <v>Increasing</v>
      </c>
      <c r="S40" s="53">
        <v>2014</v>
      </c>
      <c r="T40" s="24" t="s">
        <v>10</v>
      </c>
      <c r="U40" s="31">
        <v>5.134243994347621E-2</v>
      </c>
      <c r="W40" s="24" t="s">
        <v>9</v>
      </c>
      <c r="X40" s="31">
        <v>0.1519558819327371</v>
      </c>
      <c r="Y40" s="31">
        <v>0.16098788017379373</v>
      </c>
      <c r="Z40" s="31">
        <v>0.1629868864326085</v>
      </c>
      <c r="AA40" s="31">
        <v>0.17893313464138863</v>
      </c>
      <c r="AB40" s="31">
        <v>0.19915006640106242</v>
      </c>
      <c r="AD40" t="str">
        <f>IF(SLOPE(X40:AB40,$X$36:$AB$36)&gt;0, "Increasing","Decreasing")</f>
        <v>Increasing</v>
      </c>
      <c r="AG40" s="24" t="s">
        <v>9</v>
      </c>
      <c r="AH40" s="31">
        <v>0.36206708724114367</v>
      </c>
      <c r="AI40" s="31">
        <v>0.37733522298503619</v>
      </c>
      <c r="AJ40" t="str">
        <f>R40</f>
        <v>Increasing</v>
      </c>
      <c r="AK40" s="31">
        <v>0.1519558819327371</v>
      </c>
      <c r="AL40" s="31">
        <v>0.19915006640106242</v>
      </c>
      <c r="AM40" t="str">
        <f>AD40</f>
        <v>Increasing</v>
      </c>
    </row>
    <row r="41" spans="1:39" x14ac:dyDescent="0.3">
      <c r="A41" t="s">
        <v>126</v>
      </c>
      <c r="B41" s="31">
        <v>0.26341560246145701</v>
      </c>
      <c r="C41" s="31">
        <v>0.73658439753854299</v>
      </c>
      <c r="D41" s="31">
        <v>1</v>
      </c>
      <c r="G41" s="53">
        <v>2014</v>
      </c>
      <c r="H41" s="24" t="s">
        <v>11</v>
      </c>
      <c r="I41" s="31">
        <v>0.20196875178847365</v>
      </c>
      <c r="K41" s="24" t="s">
        <v>10</v>
      </c>
      <c r="L41" s="31">
        <v>0.17985936391200569</v>
      </c>
      <c r="M41" s="31">
        <v>0.18774200685916584</v>
      </c>
      <c r="N41" s="31">
        <v>0.17301785917415538</v>
      </c>
      <c r="O41" s="31">
        <v>0.17841284299214391</v>
      </c>
      <c r="P41" s="31">
        <v>0.10857409133271202</v>
      </c>
      <c r="R41" t="str">
        <f>IF(SLOPE(L41:P41,$L$36:$P$36)&gt;0, "Increasing","Decreasing")</f>
        <v>Decreasing</v>
      </c>
      <c r="S41" s="53">
        <v>2014</v>
      </c>
      <c r="T41" s="24" t="s">
        <v>11</v>
      </c>
      <c r="U41" s="31">
        <v>1.5407866121124995E-2</v>
      </c>
      <c r="W41" s="24" t="s">
        <v>10</v>
      </c>
      <c r="X41" s="31">
        <v>5.134243994347621E-2</v>
      </c>
      <c r="Y41" s="31">
        <v>4.6448424953675106E-2</v>
      </c>
      <c r="Z41" s="31">
        <v>4.2577823514278364E-2</v>
      </c>
      <c r="AA41" s="31">
        <v>4.5472945621373634E-2</v>
      </c>
      <c r="AB41" s="31">
        <v>1.9777931991672451E-2</v>
      </c>
      <c r="AD41" t="str">
        <f>IF(SLOPE(X41:AB41,$X$36:$AB$36)&gt;0, "Increasing","Decreasing")</f>
        <v>Decreasing</v>
      </c>
      <c r="AG41" s="24" t="s">
        <v>10</v>
      </c>
      <c r="AH41" s="31">
        <v>0.17985936391200569</v>
      </c>
      <c r="AI41" s="31">
        <v>0.10857409133271202</v>
      </c>
      <c r="AJ41" t="str">
        <f>R41</f>
        <v>Decreasing</v>
      </c>
      <c r="AK41" s="31">
        <v>5.134243994347621E-2</v>
      </c>
      <c r="AL41" s="31">
        <v>1.9777931991672451E-2</v>
      </c>
      <c r="AM41" t="str">
        <f>AD41</f>
        <v>Decreasing</v>
      </c>
    </row>
    <row r="42" spans="1:39" x14ac:dyDescent="0.3">
      <c r="G42" s="53">
        <v>2014</v>
      </c>
      <c r="H42" s="24" t="s">
        <v>12</v>
      </c>
      <c r="I42" s="31">
        <v>0.25350036845983787</v>
      </c>
      <c r="K42" s="24" t="s">
        <v>11</v>
      </c>
      <c r="L42" s="31">
        <v>0.20196875178847365</v>
      </c>
      <c r="M42" s="31">
        <v>0.20061469684269348</v>
      </c>
      <c r="N42" s="31">
        <v>0.15538112873804655</v>
      </c>
      <c r="O42" s="31">
        <v>0.19147773832286261</v>
      </c>
      <c r="P42" s="31">
        <v>0.18835309617918314</v>
      </c>
      <c r="R42" t="str">
        <f>IF(SLOPE(L42:P42,$L$36:$P$36)&gt;0, "Increasing","Decreasing")</f>
        <v>Decreasing</v>
      </c>
      <c r="S42" s="53">
        <v>2014</v>
      </c>
      <c r="T42" s="24" t="s">
        <v>12</v>
      </c>
      <c r="U42" s="31">
        <v>5.1569900017540783E-2</v>
      </c>
      <c r="W42" s="24" t="s">
        <v>11</v>
      </c>
      <c r="X42" s="31">
        <v>1.5407866121124995E-2</v>
      </c>
      <c r="Y42" s="31">
        <v>1.5157009210240047E-2</v>
      </c>
      <c r="Z42" s="31">
        <v>1.1474219317356572E-2</v>
      </c>
      <c r="AA42" s="31">
        <v>2.6538128249566726E-2</v>
      </c>
      <c r="AB42" s="31">
        <v>5.0730989026399748E-2</v>
      </c>
      <c r="AD42" t="str">
        <f>IF(SLOPE(X42:AB42,$X$36:$AB$36)&gt;0, "Increasing","Decreasing")</f>
        <v>Increasing</v>
      </c>
      <c r="AG42" s="24" t="s">
        <v>11</v>
      </c>
      <c r="AH42" s="31">
        <v>0.20196875178847365</v>
      </c>
      <c r="AI42" s="31">
        <v>0.18835309617918314</v>
      </c>
      <c r="AJ42" t="str">
        <f>R42</f>
        <v>Decreasing</v>
      </c>
      <c r="AK42" s="31">
        <v>1.5407866121124995E-2</v>
      </c>
      <c r="AL42" s="31">
        <v>5.0730989026399748E-2</v>
      </c>
      <c r="AM42" t="str">
        <f>AD42</f>
        <v>Increasing</v>
      </c>
    </row>
    <row r="43" spans="1:39" x14ac:dyDescent="0.3">
      <c r="G43" s="53">
        <v>2014</v>
      </c>
      <c r="H43" s="24" t="s">
        <v>13</v>
      </c>
      <c r="I43" s="31">
        <v>0.18326359832635983</v>
      </c>
      <c r="K43" s="24" t="s">
        <v>12</v>
      </c>
      <c r="L43" s="31">
        <v>0.25350036845983787</v>
      </c>
      <c r="M43" s="31">
        <v>0.26648487853247399</v>
      </c>
      <c r="N43" s="31">
        <v>0.25357729298616</v>
      </c>
      <c r="O43" s="31">
        <v>0.26117695986691619</v>
      </c>
      <c r="P43" s="31">
        <v>0.24698914116485687</v>
      </c>
      <c r="R43" t="str">
        <f>IF(SLOPE(L43:P43,$L$36:$P$36)&gt;0, "Increasing","Decreasing")</f>
        <v>Decreasing</v>
      </c>
      <c r="S43" s="53">
        <v>2014</v>
      </c>
      <c r="T43" s="24" t="s">
        <v>13</v>
      </c>
      <c r="U43" s="31">
        <v>7.7188940092165897E-2</v>
      </c>
      <c r="W43" s="24" t="s">
        <v>12</v>
      </c>
      <c r="X43" s="31">
        <v>5.1569900017540783E-2</v>
      </c>
      <c r="Y43" s="31">
        <v>4.9573560767590619E-2</v>
      </c>
      <c r="Z43" s="31">
        <v>5.0914306202940122E-2</v>
      </c>
      <c r="AA43" s="31">
        <v>5.4916766775356098E-2</v>
      </c>
      <c r="AB43" s="31">
        <v>5.1343080584835089E-2</v>
      </c>
      <c r="AD43" t="str">
        <f>IF(SLOPE(X43:AB43,$X$36:$AB$36)&gt;0, "Increasing","Decreasing")</f>
        <v>Increasing</v>
      </c>
      <c r="AG43" s="24" t="s">
        <v>12</v>
      </c>
      <c r="AH43" s="31">
        <v>0.25350036845983787</v>
      </c>
      <c r="AI43" s="31">
        <v>0.24698914116485687</v>
      </c>
      <c r="AJ43" t="str">
        <f>R43</f>
        <v>Decreasing</v>
      </c>
      <c r="AK43" s="31">
        <v>5.1569900017540783E-2</v>
      </c>
      <c r="AL43" s="31">
        <v>5.1343080584835089E-2</v>
      </c>
      <c r="AM43" t="str">
        <f>AD43</f>
        <v>Increasing</v>
      </c>
    </row>
    <row r="44" spans="1:39" x14ac:dyDescent="0.3">
      <c r="G44" s="53">
        <v>2014</v>
      </c>
      <c r="H44" s="24" t="s">
        <v>14</v>
      </c>
      <c r="I44" s="31">
        <v>0.25302942873629541</v>
      </c>
      <c r="K44" s="24" t="s">
        <v>13</v>
      </c>
      <c r="L44" s="31">
        <v>0.18326359832635983</v>
      </c>
      <c r="M44" s="31">
        <v>0.19071310116086235</v>
      </c>
      <c r="N44" s="31">
        <v>0.19485038274182323</v>
      </c>
      <c r="O44" s="31">
        <v>0.19085487077534791</v>
      </c>
      <c r="P44" s="31">
        <v>0.17401668653158522</v>
      </c>
      <c r="R44" t="str">
        <f>IF(SLOPE(L44:P44,$L$36:$P$36)&gt;0, "Increasing","Decreasing")</f>
        <v>Decreasing</v>
      </c>
      <c r="S44" s="53">
        <v>2014</v>
      </c>
      <c r="T44" s="24" t="s">
        <v>14</v>
      </c>
      <c r="U44" s="31">
        <v>5.2481710255399307E-2</v>
      </c>
      <c r="W44" s="24" t="s">
        <v>13</v>
      </c>
      <c r="X44" s="31">
        <v>7.7188940092165897E-2</v>
      </c>
      <c r="Y44" s="31">
        <v>7.6309794988610472E-2</v>
      </c>
      <c r="Z44" s="31">
        <v>8.2219938335046247E-2</v>
      </c>
      <c r="AA44" s="31">
        <v>6.39481000926784E-2</v>
      </c>
      <c r="AB44" s="31">
        <v>6.2720848056537104E-2</v>
      </c>
      <c r="AD44" t="str">
        <f>IF(SLOPE(X44:AB44,$X$36:$AB$36)&gt;0, "Increasing","Decreasing")</f>
        <v>Decreasing</v>
      </c>
      <c r="AG44" s="24" t="s">
        <v>13</v>
      </c>
      <c r="AH44" s="31">
        <v>0.18326359832635983</v>
      </c>
      <c r="AI44" s="31">
        <v>0.17401668653158522</v>
      </c>
      <c r="AJ44" t="str">
        <f>R44</f>
        <v>Decreasing</v>
      </c>
      <c r="AK44" s="31">
        <v>7.7188940092165897E-2</v>
      </c>
      <c r="AL44" s="31">
        <v>6.2720848056537104E-2</v>
      </c>
      <c r="AM44" t="str">
        <f>AD44</f>
        <v>Decreasing</v>
      </c>
    </row>
    <row r="45" spans="1:39" x14ac:dyDescent="0.3">
      <c r="G45" s="53">
        <v>2014</v>
      </c>
      <c r="H45" s="24" t="s">
        <v>15</v>
      </c>
      <c r="I45" s="31">
        <v>7.6489533011272148E-2</v>
      </c>
      <c r="K45" s="24" t="s">
        <v>14</v>
      </c>
      <c r="L45" s="31">
        <v>0.25302942873629541</v>
      </c>
      <c r="M45" s="31">
        <v>0.21756851721714687</v>
      </c>
      <c r="N45" s="31">
        <v>0.21089734175356145</v>
      </c>
      <c r="O45" s="31">
        <v>0.20036429872495445</v>
      </c>
      <c r="P45" s="31">
        <v>0.18219994581414251</v>
      </c>
      <c r="R45" t="str">
        <f>IF(SLOPE(L45:P45,$L$36:$P$36)&gt;0, "Increasing","Decreasing")</f>
        <v>Decreasing</v>
      </c>
      <c r="S45" s="53">
        <v>2014</v>
      </c>
      <c r="T45" s="24" t="s">
        <v>15</v>
      </c>
      <c r="U45" s="31">
        <v>2.3842917251051893E-2</v>
      </c>
      <c r="W45" s="24" t="s">
        <v>14</v>
      </c>
      <c r="X45" s="31">
        <v>5.2481710255399307E-2</v>
      </c>
      <c r="Y45" s="31">
        <v>4.9806429161773025E-2</v>
      </c>
      <c r="Z45" s="31">
        <v>5.6053811659192827E-2</v>
      </c>
      <c r="AA45" s="31">
        <v>9.2597425191370916E-2</v>
      </c>
      <c r="AB45" s="31">
        <v>0.12954800795091176</v>
      </c>
      <c r="AD45" t="str">
        <f>IF(SLOPE(X45:AB45,$X$36:$AB$36)&gt;0, "Increasing","Decreasing")</f>
        <v>Increasing</v>
      </c>
      <c r="AG45" s="24" t="s">
        <v>14</v>
      </c>
      <c r="AH45" s="31">
        <v>0.25302942873629541</v>
      </c>
      <c r="AI45" s="31">
        <v>0.18219994581414251</v>
      </c>
      <c r="AJ45" t="str">
        <f>R45</f>
        <v>Decreasing</v>
      </c>
      <c r="AK45" s="31">
        <v>5.2481710255399307E-2</v>
      </c>
      <c r="AL45" s="31">
        <v>0.12954800795091176</v>
      </c>
      <c r="AM45" t="str">
        <f>AD45</f>
        <v>Increasing</v>
      </c>
    </row>
    <row r="46" spans="1:39" x14ac:dyDescent="0.3">
      <c r="G46" s="53">
        <v>2015</v>
      </c>
      <c r="H46" s="24" t="s">
        <v>6</v>
      </c>
      <c r="I46" s="31">
        <v>0.47177140219983077</v>
      </c>
      <c r="K46" s="24" t="s">
        <v>15</v>
      </c>
      <c r="L46" s="31">
        <v>7.6489533011272148E-2</v>
      </c>
      <c r="M46" s="31">
        <v>0.21568627450980393</v>
      </c>
      <c r="N46" s="31">
        <v>0.21731890091590342</v>
      </c>
      <c r="O46" s="31">
        <v>0.14130434782608695</v>
      </c>
      <c r="P46" s="31">
        <v>0.14176663031624864</v>
      </c>
      <c r="R46" t="str">
        <f>IF(SLOPE(L46:P46,$L$36:$P$36)&gt;0, "Increasing","Decreasing")</f>
        <v>Increasing</v>
      </c>
      <c r="S46" s="53">
        <v>2015</v>
      </c>
      <c r="T46" s="24" t="s">
        <v>6</v>
      </c>
      <c r="U46" s="31">
        <v>0.22024419398907105</v>
      </c>
      <c r="W46" s="24" t="s">
        <v>15</v>
      </c>
      <c r="X46" s="31">
        <v>2.3842917251051893E-2</v>
      </c>
      <c r="Y46" s="31">
        <v>3.462050599201065E-2</v>
      </c>
      <c r="Z46" s="31">
        <v>3.0726256983240222E-2</v>
      </c>
      <c r="AA46" s="31">
        <v>3.090909090909091E-2</v>
      </c>
      <c r="AB46" s="31">
        <v>2.9900332225913623E-2</v>
      </c>
      <c r="AD46" t="str">
        <f>IF(SLOPE(X46:AB46,$X$36:$AB$36)&gt;0, "Increasing","Decreasing")</f>
        <v>Increasing</v>
      </c>
      <c r="AG46" s="24" t="s">
        <v>15</v>
      </c>
      <c r="AH46" s="31">
        <v>7.6489533011272148E-2</v>
      </c>
      <c r="AI46" s="31">
        <v>0.14176663031624864</v>
      </c>
      <c r="AJ46" t="str">
        <f>R46</f>
        <v>Increasing</v>
      </c>
      <c r="AK46" s="31">
        <v>2.3842917251051893E-2</v>
      </c>
      <c r="AL46" s="31">
        <v>2.9900332225913623E-2</v>
      </c>
      <c r="AM46" t="str">
        <f>AD46</f>
        <v>Increasing</v>
      </c>
    </row>
    <row r="47" spans="1:39" x14ac:dyDescent="0.3">
      <c r="G47" s="53">
        <v>2015</v>
      </c>
      <c r="H47" s="24" t="s">
        <v>7</v>
      </c>
      <c r="I47" s="31">
        <v>0.37205721983449869</v>
      </c>
      <c r="S47" s="53">
        <v>2015</v>
      </c>
      <c r="T47" s="24" t="s">
        <v>7</v>
      </c>
      <c r="U47" s="31">
        <v>0.21587568248635028</v>
      </c>
    </row>
    <row r="48" spans="1:39" x14ac:dyDescent="0.3">
      <c r="G48" s="53">
        <v>2015</v>
      </c>
      <c r="H48" s="24" t="s">
        <v>8</v>
      </c>
      <c r="I48" s="31">
        <v>0.18478491205763933</v>
      </c>
      <c r="S48" s="53">
        <v>2015</v>
      </c>
      <c r="T48" s="24" t="s">
        <v>8</v>
      </c>
      <c r="U48" s="31">
        <v>4.6273876782351356E-2</v>
      </c>
    </row>
    <row r="49" spans="7:21" x14ac:dyDescent="0.3">
      <c r="G49" s="53">
        <v>2015</v>
      </c>
      <c r="H49" s="24" t="s">
        <v>9</v>
      </c>
      <c r="I49" s="31">
        <v>0.36909692249498077</v>
      </c>
      <c r="K49" s="49"/>
      <c r="L49" s="49"/>
      <c r="M49" s="49"/>
      <c r="N49" s="49"/>
      <c r="O49" s="49"/>
      <c r="P49" s="49"/>
      <c r="S49" s="53">
        <v>2015</v>
      </c>
      <c r="T49" s="24" t="s">
        <v>9</v>
      </c>
      <c r="U49" s="31">
        <v>0.16098788017379373</v>
      </c>
    </row>
    <row r="50" spans="7:21" x14ac:dyDescent="0.3">
      <c r="G50" s="53">
        <v>2015</v>
      </c>
      <c r="H50" s="24" t="s">
        <v>10</v>
      </c>
      <c r="I50" s="31">
        <v>0.18774200685916584</v>
      </c>
      <c r="K50" s="24"/>
      <c r="L50" s="31"/>
      <c r="M50" s="31"/>
      <c r="N50" s="31"/>
      <c r="O50" s="31"/>
      <c r="P50" s="31"/>
      <c r="S50" s="53">
        <v>2015</v>
      </c>
      <c r="T50" s="24" t="s">
        <v>10</v>
      </c>
      <c r="U50" s="31">
        <v>4.6448424953675106E-2</v>
      </c>
    </row>
    <row r="51" spans="7:21" x14ac:dyDescent="0.3">
      <c r="G51" s="53">
        <v>2015</v>
      </c>
      <c r="H51" s="24" t="s">
        <v>11</v>
      </c>
      <c r="I51" s="31">
        <v>0.20061469684269348</v>
      </c>
      <c r="S51" s="53">
        <v>2015</v>
      </c>
      <c r="T51" s="24" t="s">
        <v>11</v>
      </c>
      <c r="U51" s="31">
        <v>1.5157009210240047E-2</v>
      </c>
    </row>
    <row r="52" spans="7:21" x14ac:dyDescent="0.3">
      <c r="G52" s="53">
        <v>2015</v>
      </c>
      <c r="H52" s="24" t="s">
        <v>12</v>
      </c>
      <c r="I52" s="31">
        <v>0.26648487853247399</v>
      </c>
      <c r="S52" s="53">
        <v>2015</v>
      </c>
      <c r="T52" s="24" t="s">
        <v>12</v>
      </c>
      <c r="U52" s="31">
        <v>4.9573560767590619E-2</v>
      </c>
    </row>
    <row r="53" spans="7:21" x14ac:dyDescent="0.3">
      <c r="G53" s="53">
        <v>2015</v>
      </c>
      <c r="H53" s="24" t="s">
        <v>13</v>
      </c>
      <c r="I53" s="31">
        <v>0.19071310116086235</v>
      </c>
      <c r="S53" s="53">
        <v>2015</v>
      </c>
      <c r="T53" s="24" t="s">
        <v>13</v>
      </c>
      <c r="U53" s="31">
        <v>7.6309794988610472E-2</v>
      </c>
    </row>
    <row r="54" spans="7:21" x14ac:dyDescent="0.3">
      <c r="G54" s="53">
        <v>2015</v>
      </c>
      <c r="H54" s="24" t="s">
        <v>14</v>
      </c>
      <c r="I54" s="31">
        <v>0.21756851721714687</v>
      </c>
      <c r="S54" s="53">
        <v>2015</v>
      </c>
      <c r="T54" s="24" t="s">
        <v>14</v>
      </c>
      <c r="U54" s="31">
        <v>4.9806429161773025E-2</v>
      </c>
    </row>
    <row r="55" spans="7:21" x14ac:dyDescent="0.3">
      <c r="G55" s="53">
        <v>2015</v>
      </c>
      <c r="H55" s="24" t="s">
        <v>15</v>
      </c>
      <c r="I55" s="31">
        <v>0.21568627450980393</v>
      </c>
      <c r="S55" s="53">
        <v>2015</v>
      </c>
      <c r="T55" s="24" t="s">
        <v>15</v>
      </c>
      <c r="U55" s="31">
        <v>3.462050599201065E-2</v>
      </c>
    </row>
    <row r="56" spans="7:21" x14ac:dyDescent="0.3">
      <c r="G56" s="53">
        <v>2016</v>
      </c>
      <c r="H56" s="24" t="s">
        <v>6</v>
      </c>
      <c r="I56" s="31">
        <v>0.47831855145812346</v>
      </c>
      <c r="S56" s="53">
        <v>2016</v>
      </c>
      <c r="T56" s="24" t="s">
        <v>6</v>
      </c>
      <c r="U56" s="31">
        <v>0.2342228935884525</v>
      </c>
    </row>
    <row r="57" spans="7:21" x14ac:dyDescent="0.3">
      <c r="G57" s="53">
        <v>2016</v>
      </c>
      <c r="H57" s="24" t="s">
        <v>7</v>
      </c>
      <c r="I57" s="31">
        <v>0.24261406924574622</v>
      </c>
      <c r="S57" s="53">
        <v>2016</v>
      </c>
      <c r="T57" s="24" t="s">
        <v>7</v>
      </c>
      <c r="U57" s="31">
        <v>0.1787819253438114</v>
      </c>
    </row>
    <row r="58" spans="7:21" x14ac:dyDescent="0.3">
      <c r="G58" s="53">
        <v>2016</v>
      </c>
      <c r="H58" s="24" t="s">
        <v>8</v>
      </c>
      <c r="I58" s="31">
        <v>0.2210375230674595</v>
      </c>
      <c r="S58" s="53">
        <v>2016</v>
      </c>
      <c r="T58" s="24" t="s">
        <v>8</v>
      </c>
      <c r="U58" s="31">
        <v>5.8756417569880204E-2</v>
      </c>
    </row>
    <row r="59" spans="7:21" x14ac:dyDescent="0.3">
      <c r="G59" s="53">
        <v>2016</v>
      </c>
      <c r="H59" s="24" t="s">
        <v>9</v>
      </c>
      <c r="I59" s="31">
        <v>0.36507951760918655</v>
      </c>
      <c r="S59" s="53">
        <v>2016</v>
      </c>
      <c r="T59" s="24" t="s">
        <v>9</v>
      </c>
      <c r="U59" s="31">
        <v>0.1629868864326085</v>
      </c>
    </row>
    <row r="60" spans="7:21" x14ac:dyDescent="0.3">
      <c r="G60" s="53">
        <v>2016</v>
      </c>
      <c r="H60" s="24" t="s">
        <v>10</v>
      </c>
      <c r="I60" s="31">
        <v>0.17301785917415538</v>
      </c>
      <c r="S60" s="53">
        <v>2016</v>
      </c>
      <c r="T60" s="24" t="s">
        <v>10</v>
      </c>
      <c r="U60" s="31">
        <v>4.2577823514278364E-2</v>
      </c>
    </row>
    <row r="61" spans="7:21" x14ac:dyDescent="0.3">
      <c r="G61" s="53">
        <v>2016</v>
      </c>
      <c r="H61" s="24" t="s">
        <v>11</v>
      </c>
      <c r="I61" s="31">
        <v>0.15538112873804655</v>
      </c>
      <c r="S61" s="53">
        <v>2016</v>
      </c>
      <c r="T61" s="24" t="s">
        <v>11</v>
      </c>
      <c r="U61" s="31">
        <v>1.1474219317356572E-2</v>
      </c>
    </row>
    <row r="62" spans="7:21" x14ac:dyDescent="0.3">
      <c r="G62" s="53">
        <v>2016</v>
      </c>
      <c r="H62" s="24" t="s">
        <v>12</v>
      </c>
      <c r="I62" s="31">
        <v>0.25357729298616</v>
      </c>
      <c r="S62" s="53">
        <v>2016</v>
      </c>
      <c r="T62" s="24" t="s">
        <v>12</v>
      </c>
      <c r="U62" s="31">
        <v>5.0914306202940122E-2</v>
      </c>
    </row>
    <row r="63" spans="7:21" x14ac:dyDescent="0.3">
      <c r="G63" s="53">
        <v>2016</v>
      </c>
      <c r="H63" s="24" t="s">
        <v>13</v>
      </c>
      <c r="I63" s="31">
        <v>0.19485038274182323</v>
      </c>
      <c r="S63" s="53">
        <v>2016</v>
      </c>
      <c r="T63" s="24" t="s">
        <v>13</v>
      </c>
      <c r="U63" s="31">
        <v>8.2219938335046247E-2</v>
      </c>
    </row>
    <row r="64" spans="7:21" x14ac:dyDescent="0.3">
      <c r="G64" s="53">
        <v>2016</v>
      </c>
      <c r="H64" s="24" t="s">
        <v>14</v>
      </c>
      <c r="I64" s="31">
        <v>0.21089734175356145</v>
      </c>
      <c r="S64" s="53">
        <v>2016</v>
      </c>
      <c r="T64" s="24" t="s">
        <v>14</v>
      </c>
      <c r="U64" s="31">
        <v>5.6053811659192827E-2</v>
      </c>
    </row>
    <row r="65" spans="7:21" x14ac:dyDescent="0.3">
      <c r="G65" s="53">
        <v>2016</v>
      </c>
      <c r="H65" s="24" t="s">
        <v>15</v>
      </c>
      <c r="I65" s="31">
        <v>0.21731890091590342</v>
      </c>
      <c r="S65" s="53">
        <v>2016</v>
      </c>
      <c r="T65" s="24" t="s">
        <v>15</v>
      </c>
      <c r="U65" s="31">
        <v>3.0726256983240222E-2</v>
      </c>
    </row>
    <row r="66" spans="7:21" x14ac:dyDescent="0.3">
      <c r="G66" s="53">
        <v>2017</v>
      </c>
      <c r="H66" s="24" t="s">
        <v>6</v>
      </c>
      <c r="I66" s="31">
        <v>0.47508708898248508</v>
      </c>
      <c r="S66" s="53">
        <v>2017</v>
      </c>
      <c r="T66" s="24" t="s">
        <v>6</v>
      </c>
      <c r="U66" s="31">
        <v>0.30320687828531845</v>
      </c>
    </row>
    <row r="67" spans="7:21" x14ac:dyDescent="0.3">
      <c r="G67" s="53">
        <v>2017</v>
      </c>
      <c r="H67" s="24" t="s">
        <v>7</v>
      </c>
      <c r="I67" s="31">
        <v>0.23897952099965289</v>
      </c>
      <c r="S67" s="53">
        <v>2017</v>
      </c>
      <c r="T67" s="24" t="s">
        <v>7</v>
      </c>
      <c r="U67" s="31">
        <v>0.18345864661654135</v>
      </c>
    </row>
    <row r="68" spans="7:21" x14ac:dyDescent="0.3">
      <c r="G68" s="53">
        <v>2017</v>
      </c>
      <c r="H68" s="24" t="s">
        <v>8</v>
      </c>
      <c r="I68" s="31">
        <v>0.27140924028610092</v>
      </c>
      <c r="S68" s="53">
        <v>2017</v>
      </c>
      <c r="T68" s="24" t="s">
        <v>8</v>
      </c>
      <c r="U68" s="31">
        <v>0.13213751868460388</v>
      </c>
    </row>
    <row r="69" spans="7:21" x14ac:dyDescent="0.3">
      <c r="G69" s="53">
        <v>2017</v>
      </c>
      <c r="H69" s="24" t="s">
        <v>9</v>
      </c>
      <c r="I69" s="31">
        <v>0.37151049453981111</v>
      </c>
      <c r="S69" s="53">
        <v>2017</v>
      </c>
      <c r="T69" s="24" t="s">
        <v>9</v>
      </c>
      <c r="U69" s="31">
        <v>0.17893313464138863</v>
      </c>
    </row>
    <row r="70" spans="7:21" x14ac:dyDescent="0.3">
      <c r="G70" s="53">
        <v>2017</v>
      </c>
      <c r="H70" s="24" t="s">
        <v>10</v>
      </c>
      <c r="I70" s="31">
        <v>0.17841284299214391</v>
      </c>
      <c r="S70" s="53">
        <v>2017</v>
      </c>
      <c r="T70" s="24" t="s">
        <v>10</v>
      </c>
      <c r="U70" s="31">
        <v>4.5472945621373634E-2</v>
      </c>
    </row>
    <row r="71" spans="7:21" x14ac:dyDescent="0.3">
      <c r="G71" s="53">
        <v>2017</v>
      </c>
      <c r="H71" s="24" t="s">
        <v>11</v>
      </c>
      <c r="I71" s="31">
        <v>0.19147773832286261</v>
      </c>
      <c r="S71" s="53">
        <v>2017</v>
      </c>
      <c r="T71" s="24" t="s">
        <v>11</v>
      </c>
      <c r="U71" s="31">
        <v>2.6538128249566726E-2</v>
      </c>
    </row>
    <row r="72" spans="7:21" x14ac:dyDescent="0.3">
      <c r="G72" s="53">
        <v>2017</v>
      </c>
      <c r="H72" s="24" t="s">
        <v>12</v>
      </c>
      <c r="I72" s="31">
        <v>0.26117695986691619</v>
      </c>
      <c r="S72" s="53">
        <v>2017</v>
      </c>
      <c r="T72" s="24" t="s">
        <v>12</v>
      </c>
      <c r="U72" s="31">
        <v>5.4916766775356098E-2</v>
      </c>
    </row>
    <row r="73" spans="7:21" x14ac:dyDescent="0.3">
      <c r="G73" s="53">
        <v>2017</v>
      </c>
      <c r="H73" s="24" t="s">
        <v>13</v>
      </c>
      <c r="I73" s="31">
        <v>0.19085487077534791</v>
      </c>
      <c r="S73" s="53">
        <v>2017</v>
      </c>
      <c r="T73" s="24" t="s">
        <v>13</v>
      </c>
      <c r="U73" s="31">
        <v>6.39481000926784E-2</v>
      </c>
    </row>
    <row r="74" spans="7:21" x14ac:dyDescent="0.3">
      <c r="G74" s="53">
        <v>2017</v>
      </c>
      <c r="H74" s="24" t="s">
        <v>14</v>
      </c>
      <c r="I74" s="31">
        <v>0.20036429872495445</v>
      </c>
      <c r="S74" s="53">
        <v>2017</v>
      </c>
      <c r="T74" s="24" t="s">
        <v>14</v>
      </c>
      <c r="U74" s="31">
        <v>9.2597425191370916E-2</v>
      </c>
    </row>
    <row r="75" spans="7:21" x14ac:dyDescent="0.3">
      <c r="G75" s="53">
        <v>2017</v>
      </c>
      <c r="H75" s="24" t="s">
        <v>15</v>
      </c>
      <c r="I75" s="31">
        <v>0.14130434782608695</v>
      </c>
      <c r="S75" s="53">
        <v>2017</v>
      </c>
      <c r="T75" s="24" t="s">
        <v>15</v>
      </c>
      <c r="U75" s="31">
        <v>3.090909090909091E-2</v>
      </c>
    </row>
    <row r="76" spans="7:21" x14ac:dyDescent="0.3">
      <c r="G76" s="53">
        <v>2018</v>
      </c>
      <c r="H76" s="24" t="s">
        <v>6</v>
      </c>
      <c r="I76" s="31">
        <v>0.46835639869382678</v>
      </c>
      <c r="S76" s="53">
        <v>2018</v>
      </c>
      <c r="T76" s="24" t="s">
        <v>6</v>
      </c>
      <c r="U76" s="31">
        <v>0.35342642147197295</v>
      </c>
    </row>
    <row r="77" spans="7:21" x14ac:dyDescent="0.3">
      <c r="G77" s="53">
        <v>2018</v>
      </c>
      <c r="H77" s="24" t="s">
        <v>7</v>
      </c>
      <c r="I77" s="31">
        <v>0.16922704729647997</v>
      </c>
      <c r="S77" s="53">
        <v>2018</v>
      </c>
      <c r="T77" s="24" t="s">
        <v>7</v>
      </c>
      <c r="U77" s="31">
        <v>4.6907430469074307E-2</v>
      </c>
    </row>
    <row r="78" spans="7:21" x14ac:dyDescent="0.3">
      <c r="G78" s="53">
        <v>2018</v>
      </c>
      <c r="H78" s="24" t="s">
        <v>8</v>
      </c>
      <c r="I78" s="31">
        <v>0.27024891347293561</v>
      </c>
      <c r="S78" s="53">
        <v>2018</v>
      </c>
      <c r="T78" s="24" t="s">
        <v>8</v>
      </c>
      <c r="U78" s="31">
        <v>0.19965277777777779</v>
      </c>
    </row>
    <row r="79" spans="7:21" x14ac:dyDescent="0.3">
      <c r="G79" s="53">
        <v>2018</v>
      </c>
      <c r="H79" s="24" t="s">
        <v>9</v>
      </c>
      <c r="I79" s="31">
        <v>0.37733522298503619</v>
      </c>
      <c r="S79" s="53">
        <v>2018</v>
      </c>
      <c r="T79" s="24" t="s">
        <v>9</v>
      </c>
      <c r="U79" s="31">
        <v>0.19915006640106242</v>
      </c>
    </row>
    <row r="80" spans="7:21" x14ac:dyDescent="0.3">
      <c r="G80" s="53">
        <v>2018</v>
      </c>
      <c r="H80" s="24" t="s">
        <v>10</v>
      </c>
      <c r="I80" s="31">
        <v>0.10857409133271202</v>
      </c>
      <c r="S80" s="53">
        <v>2018</v>
      </c>
      <c r="T80" s="24" t="s">
        <v>10</v>
      </c>
      <c r="U80" s="31">
        <v>1.9777931991672451E-2</v>
      </c>
    </row>
    <row r="81" spans="7:21" x14ac:dyDescent="0.3">
      <c r="G81" s="53">
        <v>2018</v>
      </c>
      <c r="H81" s="24" t="s">
        <v>11</v>
      </c>
      <c r="I81" s="31">
        <v>0.18835309617918314</v>
      </c>
      <c r="S81" s="53">
        <v>2018</v>
      </c>
      <c r="T81" s="24" t="s">
        <v>11</v>
      </c>
      <c r="U81" s="31">
        <v>5.0730989026399748E-2</v>
      </c>
    </row>
    <row r="82" spans="7:21" x14ac:dyDescent="0.3">
      <c r="G82" s="53">
        <v>2018</v>
      </c>
      <c r="H82" s="24" t="s">
        <v>12</v>
      </c>
      <c r="I82" s="31">
        <v>0.24698914116485687</v>
      </c>
      <c r="S82" s="53">
        <v>2018</v>
      </c>
      <c r="T82" s="24" t="s">
        <v>12</v>
      </c>
      <c r="U82" s="31">
        <v>5.1343080584835089E-2</v>
      </c>
    </row>
    <row r="83" spans="7:21" x14ac:dyDescent="0.3">
      <c r="G83" s="53">
        <v>2018</v>
      </c>
      <c r="H83" s="24" t="s">
        <v>13</v>
      </c>
      <c r="I83" s="31">
        <v>0.17401668653158522</v>
      </c>
      <c r="S83" s="53">
        <v>2018</v>
      </c>
      <c r="T83" s="24" t="s">
        <v>13</v>
      </c>
      <c r="U83" s="31">
        <v>6.2720848056537104E-2</v>
      </c>
    </row>
    <row r="84" spans="7:21" x14ac:dyDescent="0.3">
      <c r="G84" s="53">
        <v>2018</v>
      </c>
      <c r="H84" s="24" t="s">
        <v>14</v>
      </c>
      <c r="I84" s="31">
        <v>0.18219994581414251</v>
      </c>
      <c r="S84" s="53">
        <v>2018</v>
      </c>
      <c r="T84" s="24" t="s">
        <v>14</v>
      </c>
      <c r="U84" s="31">
        <v>0.12954800795091176</v>
      </c>
    </row>
    <row r="85" spans="7:21" x14ac:dyDescent="0.3">
      <c r="G85" s="53">
        <v>2018</v>
      </c>
      <c r="H85" s="24" t="s">
        <v>15</v>
      </c>
      <c r="I85" s="31">
        <v>0.14176663031624864</v>
      </c>
      <c r="S85" s="53">
        <v>2018</v>
      </c>
      <c r="T85" s="24" t="s">
        <v>15</v>
      </c>
      <c r="U85" s="31">
        <v>2.9900332225913623E-2</v>
      </c>
    </row>
    <row r="86" spans="7:21" x14ac:dyDescent="0.3">
      <c r="G86" s="28"/>
      <c r="H86" s="31"/>
    </row>
    <row r="87" spans="7:21" x14ac:dyDescent="0.3">
      <c r="G87" s="28"/>
      <c r="H87" s="31"/>
    </row>
    <row r="88" spans="7:21" x14ac:dyDescent="0.3">
      <c r="G88" s="28"/>
      <c r="H88" s="31"/>
    </row>
    <row r="89" spans="7:21" x14ac:dyDescent="0.3">
      <c r="G89" s="28"/>
      <c r="H89" s="31"/>
    </row>
    <row r="90" spans="7:21" x14ac:dyDescent="0.3">
      <c r="G90" s="28"/>
      <c r="H90" s="31"/>
    </row>
  </sheetData>
  <mergeCells count="2">
    <mergeCell ref="AH35:AJ35"/>
    <mergeCell ref="AK35:AM35"/>
  </mergeCells>
  <pageMargins left="0.7" right="0.7" top="0.75" bottom="0.75" header="0.3" footer="0.3"/>
  <drawing r:id="rId5"/>
  <extLst>
    <ext xmlns:x14="http://schemas.microsoft.com/office/spreadsheetml/2009/9/main" uri="{05C60535-1F16-4fd2-B633-F4F36F0B64E0}">
      <x14:sparklineGroups xmlns:xm="http://schemas.microsoft.com/office/excel/2006/main">
        <x14:sparklineGroup displayEmptyCellsAs="gap" xr2:uid="{ECE7FBCE-7034-4501-8BB6-69D531915C97}">
          <x14:colorSeries rgb="FF376092"/>
          <x14:colorNegative rgb="FFD00000"/>
          <x14:colorAxis rgb="FF000000"/>
          <x14:colorMarkers rgb="FFD00000"/>
          <x14:colorFirst rgb="FFD00000"/>
          <x14:colorLast rgb="FFD00000"/>
          <x14:colorHigh rgb="FFD00000"/>
          <x14:colorLow rgb="FFD00000"/>
          <x14:sparklines>
            <x14:sparkline>
              <xm:f>'Q4-3'!X37:AB37</xm:f>
              <xm:sqref>AC37</xm:sqref>
            </x14:sparkline>
            <x14:sparkline>
              <xm:f>'Q4-3'!X38:AB38</xm:f>
              <xm:sqref>AC38</xm:sqref>
            </x14:sparkline>
            <x14:sparkline>
              <xm:f>'Q4-3'!X39:AB39</xm:f>
              <xm:sqref>AC39</xm:sqref>
            </x14:sparkline>
            <x14:sparkline>
              <xm:f>'Q4-3'!X40:AB40</xm:f>
              <xm:sqref>AC40</xm:sqref>
            </x14:sparkline>
            <x14:sparkline>
              <xm:f>'Q4-3'!X41:AB41</xm:f>
              <xm:sqref>AC41</xm:sqref>
            </x14:sparkline>
            <x14:sparkline>
              <xm:f>'Q4-3'!X42:AB42</xm:f>
              <xm:sqref>AC42</xm:sqref>
            </x14:sparkline>
            <x14:sparkline>
              <xm:f>'Q4-3'!X43:AB43</xm:f>
              <xm:sqref>AC43</xm:sqref>
            </x14:sparkline>
            <x14:sparkline>
              <xm:f>'Q4-3'!X44:AB44</xm:f>
              <xm:sqref>AC44</xm:sqref>
            </x14:sparkline>
            <x14:sparkline>
              <xm:f>'Q4-3'!X45:AB45</xm:f>
              <xm:sqref>AC45</xm:sqref>
            </x14:sparkline>
            <x14:sparkline>
              <xm:f>'Q4-3'!X46:AB46</xm:f>
              <xm:sqref>AC46</xm:sqref>
            </x14:sparkline>
          </x14:sparklines>
        </x14:sparklineGroup>
        <x14:sparklineGroup displayEmptyCellsAs="gap" xr2:uid="{38519A10-F778-456A-A9F1-64EBF847DAE4}">
          <x14:colorSeries rgb="FF376092"/>
          <x14:colorNegative rgb="FFD00000"/>
          <x14:colorAxis rgb="FF000000"/>
          <x14:colorMarkers rgb="FFD00000"/>
          <x14:colorFirst rgb="FFD00000"/>
          <x14:colorLast rgb="FFD00000"/>
          <x14:colorHigh rgb="FFD00000"/>
          <x14:colorLow rgb="FFD00000"/>
          <x14:sparklines>
            <x14:sparkline>
              <xm:f>'Q4-3'!L37:P37</xm:f>
              <xm:sqref>Q37</xm:sqref>
            </x14:sparkline>
            <x14:sparkline>
              <xm:f>'Q4-3'!L38:P38</xm:f>
              <xm:sqref>Q38</xm:sqref>
            </x14:sparkline>
            <x14:sparkline>
              <xm:f>'Q4-3'!L39:P39</xm:f>
              <xm:sqref>Q39</xm:sqref>
            </x14:sparkline>
            <x14:sparkline>
              <xm:f>'Q4-3'!L40:P40</xm:f>
              <xm:sqref>Q40</xm:sqref>
            </x14:sparkline>
            <x14:sparkline>
              <xm:f>'Q4-3'!L41:P41</xm:f>
              <xm:sqref>Q41</xm:sqref>
            </x14:sparkline>
            <x14:sparkline>
              <xm:f>'Q4-3'!L42:P42</xm:f>
              <xm:sqref>Q42</xm:sqref>
            </x14:sparkline>
            <x14:sparkline>
              <xm:f>'Q4-3'!L43:P43</xm:f>
              <xm:sqref>Q43</xm:sqref>
            </x14:sparkline>
            <x14:sparkline>
              <xm:f>'Q4-3'!L44:P44</xm:f>
              <xm:sqref>Q44</xm:sqref>
            </x14:sparkline>
            <x14:sparkline>
              <xm:f>'Q4-3'!L45:P45</xm:f>
              <xm:sqref>Q45</xm:sqref>
            </x14:sparkline>
            <x14:sparkline>
              <xm:f>'Q4-3'!L46:P46</xm:f>
              <xm:sqref>Q46</xm:sqref>
            </x14:sparkline>
          </x14:sparklines>
        </x14:sparklineGroup>
      </x14:sparklineGroups>
    </ex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 C l u s t e r < / s t r i n g > < / k e y > < v a l u e > < i n t > 9 7 < / i n t > < / v a l u e > < / i t e m > < i t e m > < k e y > < s t r i n g > A g e n c y < / s t r i n g > < / k e y > < v a l u e > < i n t > 9 9 < / i n t > < / v a l u e > < / i t e m > < i t e m > < k e y > < s t r i n g > Y e a r < / s t r i n g > < / k e y > < v a l u e > < i n t > 7 6 < / i n t > < / v a l u e > < / i t e m > < i t e m > < k e y > < s t r i n g > P T / F T < / s t r i n g > < / k e y > < v a l u e > < i n t > 8 6 < / i n t > < / v a l u e > < / i t e m > < i t e m > < k e y > < s t r i n g > G e n d e r < / s t r i n g > < / k e y > < v a l u e > < i n t > 1 0 0 < / i n t > < / v a l u e > < / i t e m > < i t e m > < k e y > < s t r i n g > H e a d c o u n t < / s t r i n g > < / k e y > < v a l u e > < i n t > 1 2 7 < / i n t > < / v a l u e > < / i t e m > < / C o l u m n W i d t h s > < C o l u m n D i s p l a y I n d e x > < i t e m > < k e y > < s t r i n g > C l u s t e r < / s t r i n g > < / k e y > < v a l u e > < i n t > 0 < / i n t > < / v a l u e > < / i t e m > < i t e m > < k e y > < s t r i n g > A g e n c y < / s t r i n g > < / k e y > < v a l u e > < i n t > 1 < / i n t > < / v a l u e > < / i t e m > < i t e m > < k e y > < s t r i n g > Y e a r < / s t r i n g > < / k e y > < v a l u e > < i n t > 2 < / i n t > < / v a l u e > < / i t e m > < i t e m > < k e y > < s t r i n g > P T / F T < / s t r i n g > < / k e y > < v a l u e > < i n t > 3 < / i n t > < / v a l u e > < / i t e m > < i t e m > < k e y > < s t r i n g > G e n d e r < / s t r i n g > < / k e y > < v a l u e > < i n t > 4 < / i n t > < / v a l u e > < / i t e m > < i t e m > < k e y > < s t r i n g > H e a d c o u n t < / 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 2 0 2 1 - 0 8 - 1 8 T 1 4 : 5 4 : 2 7 . 3 6 3 8 3 1 + 1 0 : 0 0 < / L a s t P r o c e s s e d T i m e > < / D a t a M o d e l i n g S a n d b o x . S e r i a l i z e d S a n d b o x E r r o r C a c h 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3.xml>��< ? x m l   v e r s i o n = " 1 . 0 "   e n c o d i n g = " U T F - 1 6 " ? > < G e m i n i   x m l n s = " h t t p : / / g e m i n i / p i v o t c u s t o m i z a t i o n / C l i e n t W i n d o w X M L " > < C u s t o m C o n t e n t > < ! [ C D A T A [ T a b l e 2 ] ] > < / 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 C o l u m n s \ C l u s t e r < / K e y > < / D i a g r a m O b j e c t K e y > < D i a g r a m O b j e c t K e y > < K e y > C o l u m n s \ A g e n c y < / K e y > < / D i a g r a m O b j e c t K e y > < D i a g r a m O b j e c t K e y > < K e y > C o l u m n s \ Y e a r < / K e y > < / D i a g r a m O b j e c t K e y > < D i a g r a m O b j e c t K e y > < K e y > C o l u m n s \ P T / F T < / K e y > < / D i a g r a m O b j e c t K e y > < D i a g r a m O b j e c t K e y > < K e y > C o l u m n s \ G e n d e r < / K e y > < / D i a g r a m O b j e c t K e y > < D i a g r a m O b j e c t K e y > < K e y > C o l u m n s \ H e a d c o u n t 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 C o l u m n s \ C l u s t e r < / K e y > < / a : K e y > < a : V a l u e   i : t y p e = " M e a s u r e G r i d N o d e V i e w S t a t e " > < L a y e d O u t > t r u e < / L a y e d O u t > < / a : V a l u e > < / a : K e y V a l u e O f D i a g r a m O b j e c t K e y a n y T y p e z b w N T n L X > < a : K e y V a l u e O f D i a g r a m O b j e c t K e y a n y T y p e z b w N T n L X > < a : K e y > < K e y > C o l u m n s \ A g e n c y < / 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 C o l u m n s \ P T / F T < / 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 C o l u m n s \ H e a d c o u n t < / K e y > < / a : K e y > < a : V a l u e   i : t y p e = " M e a s u r e G r i d N o d e V i e w S t a t e " > < C o l u m n > 5 < / C o l u m n > < L a y e d O u t > t r u e < / L a y e d O u t > < / a : V a l u 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O r d e r " > < C u s t o m C o n t e n t > < ! [ C D A T A [ T a b l e 2 ] ] > < / C u s t o m C o n t e n t > < / G e m i n i > 
</file>

<file path=customXml/item2.xml>��< ? x m l   v e r s i o n = " 1 . 0 "   e n c o d i n g = " U T F - 1 6 " ? > < G e m i n i   x m l n s = " h t t p : / / g e m i n i / p i v o t c u s t o m i z a t i o n / P o w e r P i v o t V e r s i o n " > < C u s t o m C o n t e n t > < ! [ C D A T A [ 2 0 1 5 . 1 3 0 . 1 6 0 5 . 2 1 5 ] ] > < / C u s t o m C o n t e n t > < / G e m i n i > 
</file>

<file path=customXml/item3.xml>��< ? x m l   v e r s i o n = " 1 . 0 "   e n c o d i n g = " U T F - 1 6 " ? > < G e m i n i   x m l n s = " h t t p : / / g e m i n i / p i v o t c u s t o m i z a t i o n / S h o w I m p l i c i t M e a s u r e s " > < C u s t o m C o n t e n t > < ! [ C D A T A [ F a l s e ] ] > < / C u s t o m C o n t e n t > < / G e m i n i > 
</file>

<file path=customXml/item4.xml>��< ? x m l   v e r s i o n = " 1 . 0 "   e n c o d i n g = " U T F - 1 6 " ? > < G e m i n i   x m l n s = " h t t p : / / g e m i n i / p i v o t c u s t o m i z a t i o n / I s S a n d b o x E m b e d d e d " > < C u s t o m C o n t e n t > < ! [ C D A T A [ y e s ] ] > < / C u s t o m C o n t e n t > < / G e m i n i > 
</file>

<file path=customXml/item5.xml><?xml version="1.0" encoding="utf-8"?>
<metadata xmlns="http://www.objective.com/ecm/document/metadata/A8F43476EB784464BFCC994945052FE7" version="1.0.0">
  <systemFields>
    <field name="Objective-Id">
      <value order="0">A4375935</value>
    </field>
    <field name="Objective-Title">
      <value order="0">InsideSherpa Case Study Data Analysis - Data Sheets</value>
    </field>
    <field name="Objective-Description">
      <value order="0"/>
    </field>
    <field name="Objective-CreationStamp">
      <value order="0">2019-07-26T00:07:10Z</value>
    </field>
    <field name="Objective-IsApproved">
      <value order="0">false</value>
    </field>
    <field name="Objective-IsPublished">
      <value order="0">true</value>
    </field>
    <field name="Objective-DatePublished">
      <value order="0">2019-07-26T04:15:54Z</value>
    </field>
    <field name="Objective-ModificationStamp">
      <value order="0">2019-07-26T04:15:54Z</value>
    </field>
    <field name="Objective-Owner">
      <value order="0">Alison Golding</value>
    </field>
    <field name="Objective-Path">
      <value order="0">Objective Global Folder:1. Public Service Commission (PSC):1. Public Service Commission File Plan (PSC):WORKFORCE ACQUISITION:EMPLOYMENT STRATEGIES:Recruitment Reform - Implementation:Virtual Internship Program:Data Analyst Module 2019</value>
    </field>
    <field name="Objective-Parent">
      <value order="0">Data Analyst Module 2019</value>
    </field>
    <field name="Objective-State">
      <value order="0">Published</value>
    </field>
    <field name="Objective-VersionId">
      <value order="0">vA7713431</value>
    </field>
    <field name="Objective-Version">
      <value order="0">2.0</value>
    </field>
    <field name="Objective-VersionNumber">
      <value order="0">2</value>
    </field>
    <field name="Objective-VersionComment">
      <value order="0"/>
    </field>
    <field name="Objective-FileNumber">
      <value order="0">qA442016</value>
    </field>
    <field name="Objective-Classification">
      <value order="0"/>
    </field>
    <field name="Objective-Caveats">
      <value order="0"/>
    </field>
  </systemFields>
  <catalogues>
    <catalogue name="Document Type Catalogue" type="type" ori="id:cA63">
      <field name="Objective-Vital Record">
        <value order="0">No</value>
      </field>
      <field name="Objective-DLM">
        <value order="0">No Impact</value>
      </field>
      <field name="Objective-Security Classification">
        <value order="0">UNCLASSIFIED</value>
      </field>
      <field name="Objective-Approval History">
        <value order="0"/>
      </field>
      <field name="Objective-Approval Status">
        <value order="0"/>
      </field>
      <field name="Objective-Connect Creator">
        <value order="0"/>
      </field>
      <field name="Objective-Document Tag(s)">
        <value order="0"/>
      </field>
      <field name="Objective-Shared By">
        <value order="0"/>
      </field>
      <field name="Objective-Current Approver">
        <value order="0"/>
      </field>
    </catalogue>
  </catalogues>
</metadata>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 C o l u m n s \ C l u s t e r < / K e y > < / a : K e y > < a : V a l u e   i : t y p e = " T a b l e W i d g e t B a s e V i e w S t a t e " / > < / a : K e y V a l u e O f D i a g r a m O b j e c t K e y a n y T y p e z b w N T n L X > < a : K e y V a l u e O f D i a g r a m O b j e c t K e y a n y T y p e z b w N T n L X > < a : K e y > < K e y > C o l u m n s \ A g e n c y 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 C o l u m n s \ P T / F T < / 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 C o l u m n s \ H e a d c o u n t 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h o w H i d d e n " > < C u s t o m C o n t e n t > < ! [ C D A T A [ T r u e ] ] > < / C u s t o m C o n t e n t > < / G e m i n i > 
</file>

<file path=customXml/item8.xml>��< ? x m l   v e r s i o n = " 1 . 0 "   e n c o d i n g = " U T F - 1 6 " ? > < G e m i n i   x m l n s = " h t t p : / / g e m i n i / p i v o t c u s t o m i z a t i o n / S a n d b o x N o n E m p t y " > < C u s t o m C o n t e n t > < ! [ C D A T A [ 1 ] ] > < / 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91835351-30ED-4541-B116-43ACB2478BB5}">
  <ds:schemaRefs/>
</ds:datastoreItem>
</file>

<file path=customXml/itemProps10.xml><?xml version="1.0" encoding="utf-8"?>
<ds:datastoreItem xmlns:ds="http://schemas.openxmlformats.org/officeDocument/2006/customXml" ds:itemID="{861385C1-ACAE-4BAA-A2C6-E1C11F41F104}">
  <ds:schemaRefs/>
</ds:datastoreItem>
</file>

<file path=customXml/itemProps11.xml><?xml version="1.0" encoding="utf-8"?>
<ds:datastoreItem xmlns:ds="http://schemas.openxmlformats.org/officeDocument/2006/customXml" ds:itemID="{9F879097-1C22-47BE-924D-F04E176E9E8D}">
  <ds:schemaRefs/>
</ds:datastoreItem>
</file>

<file path=customXml/itemProps12.xml><?xml version="1.0" encoding="utf-8"?>
<ds:datastoreItem xmlns:ds="http://schemas.openxmlformats.org/officeDocument/2006/customXml" ds:itemID="{049519F2-FFAB-4BCB-8A53-3309AE2764A6}">
  <ds:schemaRefs/>
</ds:datastoreItem>
</file>

<file path=customXml/itemProps13.xml><?xml version="1.0" encoding="utf-8"?>
<ds:datastoreItem xmlns:ds="http://schemas.openxmlformats.org/officeDocument/2006/customXml" ds:itemID="{09639699-407E-4009-88F8-48254B5FE3FA}">
  <ds:schemaRefs/>
</ds:datastoreItem>
</file>

<file path=customXml/itemProps14.xml><?xml version="1.0" encoding="utf-8"?>
<ds:datastoreItem xmlns:ds="http://schemas.openxmlformats.org/officeDocument/2006/customXml" ds:itemID="{3850C886-D9CB-4435-AAF1-7AF5CA88CF81}">
  <ds:schemaRefs/>
</ds:datastoreItem>
</file>

<file path=customXml/itemProps15.xml><?xml version="1.0" encoding="utf-8"?>
<ds:datastoreItem xmlns:ds="http://schemas.openxmlformats.org/officeDocument/2006/customXml" ds:itemID="{89E6149C-496E-4810-8CD1-778F0167C529}">
  <ds:schemaRefs/>
</ds:datastoreItem>
</file>

<file path=customXml/itemProps16.xml><?xml version="1.0" encoding="utf-8"?>
<ds:datastoreItem xmlns:ds="http://schemas.openxmlformats.org/officeDocument/2006/customXml" ds:itemID="{717A9A8A-8F4F-444D-B8D1-15ED377C7DA2}">
  <ds:schemaRefs/>
</ds:datastoreItem>
</file>

<file path=customXml/itemProps17.xml><?xml version="1.0" encoding="utf-8"?>
<ds:datastoreItem xmlns:ds="http://schemas.openxmlformats.org/officeDocument/2006/customXml" ds:itemID="{867ACCCB-9AD9-40C5-A014-9E353590CE80}">
  <ds:schemaRefs/>
</ds:datastoreItem>
</file>

<file path=customXml/itemProps2.xml><?xml version="1.0" encoding="utf-8"?>
<ds:datastoreItem xmlns:ds="http://schemas.openxmlformats.org/officeDocument/2006/customXml" ds:itemID="{F7E97964-D540-4C59-AD51-501F80116392}">
  <ds:schemaRefs/>
</ds:datastoreItem>
</file>

<file path=customXml/itemProps3.xml><?xml version="1.0" encoding="utf-8"?>
<ds:datastoreItem xmlns:ds="http://schemas.openxmlformats.org/officeDocument/2006/customXml" ds:itemID="{A7ECD432-4812-4216-ABC6-0B15740590F1}">
  <ds:schemaRefs/>
</ds:datastoreItem>
</file>

<file path=customXml/itemProps4.xml><?xml version="1.0" encoding="utf-8"?>
<ds:datastoreItem xmlns:ds="http://schemas.openxmlformats.org/officeDocument/2006/customXml" ds:itemID="{FA2A77C9-3E1F-4BDA-ABF2-7917F89B7086}">
  <ds:schemaRefs/>
</ds:datastoreItem>
</file>

<file path=customXml/itemProps5.xml><?xml version="1.0" encoding="utf-8"?>
<ds:datastoreItem xmlns:ds="http://schemas.openxmlformats.org/officeDocument/2006/customXml" ds:itemID="{5745109E-2DDF-40CB-AC2B-FF9B10C90820}">
  <ds:schemaRefs>
    <ds:schemaRef ds:uri="http://www.objective.com/ecm/document/metadata/A8F43476EB784464BFCC994945052FE7"/>
  </ds:schemaRefs>
</ds:datastoreItem>
</file>

<file path=customXml/itemProps6.xml><?xml version="1.0" encoding="utf-8"?>
<ds:datastoreItem xmlns:ds="http://schemas.openxmlformats.org/officeDocument/2006/customXml" ds:itemID="{E551B022-F91E-4CD4-82B9-EFEA5CD44545}">
  <ds:schemaRefs/>
</ds:datastoreItem>
</file>

<file path=customXml/itemProps7.xml><?xml version="1.0" encoding="utf-8"?>
<ds:datastoreItem xmlns:ds="http://schemas.openxmlformats.org/officeDocument/2006/customXml" ds:itemID="{C02CB5FA-02ED-4329-BCD2-11265B555655}">
  <ds:schemaRefs/>
</ds:datastoreItem>
</file>

<file path=customXml/itemProps8.xml><?xml version="1.0" encoding="utf-8"?>
<ds:datastoreItem xmlns:ds="http://schemas.openxmlformats.org/officeDocument/2006/customXml" ds:itemID="{3A070602-59A6-4E9E-A8BE-209E7BD71B19}">
  <ds:schemaRefs/>
</ds:datastoreItem>
</file>

<file path=customXml/itemProps9.xml><?xml version="1.0" encoding="utf-8"?>
<ds:datastoreItem xmlns:ds="http://schemas.openxmlformats.org/officeDocument/2006/customXml" ds:itemID="{44B4EDE0-AC15-4F13-A9EA-97C221F8F2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Title Page</vt:lpstr>
      <vt:lpstr>PT &amp; FT Data Table</vt:lpstr>
      <vt:lpstr>PT &amp; FT Data PivotTable format</vt:lpstr>
      <vt:lpstr>Q1</vt:lpstr>
      <vt:lpstr>Q2</vt:lpstr>
      <vt:lpstr>Q3</vt:lpstr>
      <vt:lpstr>Q4-1</vt:lpstr>
      <vt:lpstr>Q4-2</vt:lpstr>
      <vt:lpstr>Q4-3</vt:lpstr>
      <vt:lpstr>Q5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2021-08-18T11:01:22Z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A4375935</vt:lpwstr>
  </property>
  <property fmtid="{D5CDD505-2E9C-101B-9397-08002B2CF9AE}" pid="4" name="Objective-Title">
    <vt:lpwstr>InsideSherpa Case Study Data Analysis - Data Sheets</vt:lpwstr>
  </property>
  <property fmtid="{D5CDD505-2E9C-101B-9397-08002B2CF9AE}" pid="5" name="Objective-Description">
    <vt:lpwstr/>
  </property>
  <property fmtid="{D5CDD505-2E9C-101B-9397-08002B2CF9AE}" pid="6" name="Objective-CreationStamp">
    <vt:filetime>2019-07-26T00:07:14Z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2019-07-26T04:15:54Z</vt:filetime>
  </property>
  <property fmtid="{D5CDD505-2E9C-101B-9397-08002B2CF9AE}" pid="10" name="Objective-ModificationStamp">
    <vt:filetime>2019-07-26T04:36:11Z</vt:filetime>
  </property>
  <property fmtid="{D5CDD505-2E9C-101B-9397-08002B2CF9AE}" pid="11" name="Objective-Owner">
    <vt:lpwstr>Alison Golding</vt:lpwstr>
  </property>
  <property fmtid="{D5CDD505-2E9C-101B-9397-08002B2CF9AE}" pid="12" name="Objective-Path">
    <vt:lpwstr>Objective Global Folder:1. Public Service Commission (PSC):1. Public Service Commission File Plan (PSC):WORKFORCE ACQUISITION:EMPLOYMENT STRATEGIES:Recruitment Reform - Implementation:Virtual Internship Program:Data Analyst Module 2019:</vt:lpwstr>
  </property>
  <property fmtid="{D5CDD505-2E9C-101B-9397-08002B2CF9AE}" pid="13" name="Objective-Parent">
    <vt:lpwstr>Data Analyst Module 2019</vt:lpwstr>
  </property>
  <property fmtid="{D5CDD505-2E9C-101B-9397-08002B2CF9AE}" pid="14" name="Objective-State">
    <vt:lpwstr>Published</vt:lpwstr>
  </property>
  <property fmtid="{D5CDD505-2E9C-101B-9397-08002B2CF9AE}" pid="15" name="Objective-VersionId">
    <vt:lpwstr>vA7713431</vt:lpwstr>
  </property>
  <property fmtid="{D5CDD505-2E9C-101B-9397-08002B2CF9AE}" pid="16" name="Objective-Version">
    <vt:lpwstr>2.0</vt:lpwstr>
  </property>
  <property fmtid="{D5CDD505-2E9C-101B-9397-08002B2CF9AE}" pid="17" name="Objective-VersionNumber">
    <vt:r8>2</vt:r8>
  </property>
  <property fmtid="{D5CDD505-2E9C-101B-9397-08002B2CF9AE}" pid="18" name="Objective-VersionComment">
    <vt:lpwstr/>
  </property>
  <property fmtid="{D5CDD505-2E9C-101B-9397-08002B2CF9AE}" pid="19" name="Objective-FileNumber">
    <vt:lpwstr>PSC10002</vt:lpwstr>
  </property>
  <property fmtid="{D5CDD505-2E9C-101B-9397-08002B2CF9AE}" pid="20" name="Objective-Classification">
    <vt:lpwstr>[Inherited - none]</vt:lpwstr>
  </property>
  <property fmtid="{D5CDD505-2E9C-101B-9397-08002B2CF9AE}" pid="21" name="Objective-Caveats">
    <vt:lpwstr/>
  </property>
  <property fmtid="{D5CDD505-2E9C-101B-9397-08002B2CF9AE}" pid="22" name="Objective-Vital Record">
    <vt:lpwstr>No</vt:lpwstr>
  </property>
  <property fmtid="{D5CDD505-2E9C-101B-9397-08002B2CF9AE}" pid="23" name="Objective-DLM">
    <vt:lpwstr>No Impact</vt:lpwstr>
  </property>
  <property fmtid="{D5CDD505-2E9C-101B-9397-08002B2CF9AE}" pid="24" name="Objective-Security Classification">
    <vt:lpwstr>UNCLASSIFIED</vt:lpwstr>
  </property>
  <property fmtid="{D5CDD505-2E9C-101B-9397-08002B2CF9AE}" pid="25" name="Objective-Approval History">
    <vt:lpwstr/>
  </property>
  <property fmtid="{D5CDD505-2E9C-101B-9397-08002B2CF9AE}" pid="26" name="Objective-Approval Status">
    <vt:lpwstr/>
  </property>
  <property fmtid="{D5CDD505-2E9C-101B-9397-08002B2CF9AE}" pid="27" name="Objective-Connect Creator">
    <vt:lpwstr/>
  </property>
  <property fmtid="{D5CDD505-2E9C-101B-9397-08002B2CF9AE}" pid="28" name="Objective-Document Tag(s)">
    <vt:lpwstr/>
  </property>
  <property fmtid="{D5CDD505-2E9C-101B-9397-08002B2CF9AE}" pid="29" name="Objective-Shared By">
    <vt:lpwstr/>
  </property>
  <property fmtid="{D5CDD505-2E9C-101B-9397-08002B2CF9AE}" pid="30" name="Objective-Current Approver">
    <vt:lpwstr/>
  </property>
  <property fmtid="{D5CDD505-2E9C-101B-9397-08002B2CF9AE}" pid="31" name="Objective-Comment">
    <vt:lpwstr/>
  </property>
  <property fmtid="{D5CDD505-2E9C-101B-9397-08002B2CF9AE}" pid="32" name="Objective-Security Classification [system]">
    <vt:lpwstr>UNCLASSIFIED</vt:lpwstr>
  </property>
  <property fmtid="{D5CDD505-2E9C-101B-9397-08002B2CF9AE}" pid="33" name="Objective-DLM [system]">
    <vt:lpwstr>No Impact</vt:lpwstr>
  </property>
  <property fmtid="{D5CDD505-2E9C-101B-9397-08002B2CF9AE}" pid="34" name="Objective-Vital Record [system]">
    <vt:lpwstr>No</vt:lpwstr>
  </property>
  <property fmtid="{D5CDD505-2E9C-101B-9397-08002B2CF9AE}" pid="35" name="Objective-Current Approver [system]">
    <vt:lpwstr/>
  </property>
  <property fmtid="{D5CDD505-2E9C-101B-9397-08002B2CF9AE}" pid="36" name="Objective-Approval Status [system]">
    <vt:lpwstr/>
  </property>
  <property fmtid="{D5CDD505-2E9C-101B-9397-08002B2CF9AE}" pid="37" name="Objective-Approval History [system]">
    <vt:lpwstr/>
  </property>
  <property fmtid="{D5CDD505-2E9C-101B-9397-08002B2CF9AE}" pid="38" name="Objective-Document Tag(s) [system]">
    <vt:lpwstr/>
  </property>
  <property fmtid="{D5CDD505-2E9C-101B-9397-08002B2CF9AE}" pid="39" name="Objective-Connect Creator [system]">
    <vt:lpwstr/>
  </property>
  <property fmtid="{D5CDD505-2E9C-101B-9397-08002B2CF9AE}" pid="40" name="Objective-Shared By [system]">
    <vt:lpwstr/>
  </property>
</Properties>
</file>