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1.0_DISCIPLINAS\7_MESTRADO-PEC-CIVIL\03-MONITORAMENTO_MODELAGEM-RH\Aulas-2022.2\Aulas\Aula 4 - 06-10-2022\Curva-chave\"/>
    </mc:Choice>
  </mc:AlternateContent>
  <xr:revisionPtr revIDLastSave="0" documentId="13_ncr:1_{F3778C04-D364-44F6-AFBB-A0EDE6B9E5D5}" xr6:coauthVersionLast="47" xr6:coauthVersionMax="47" xr10:uidLastSave="{00000000-0000-0000-0000-000000000000}"/>
  <bookViews>
    <workbookView xWindow="-108" yWindow="-108" windowWidth="23256" windowHeight="12456" xr2:uid="{2E64D1B4-1126-4131-AF04-452BF7F12849}"/>
  </bookViews>
  <sheets>
    <sheet name="Planilha1" sheetId="1" r:id="rId1"/>
  </sheets>
  <definedNames>
    <definedName name="_xlchart.v1.0" hidden="1">Planilha1!$F$10:$F$367</definedName>
    <definedName name="_xlchart.v1.1" hidden="1">Planilha1!$G$10:$G$367</definedName>
    <definedName name="_xlchart.v1.2" hidden="1">Planilha1!$G$9</definedName>
    <definedName name="_xlchart.v1.3" hidden="1">Planilha1!$L$10:$L$367</definedName>
    <definedName name="solver_adj" localSheetId="0" hidden="1">Planilha1!$Q$3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Planilha1!$R$9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10" i="1"/>
  <c r="I59" i="1"/>
  <c r="I15" i="1"/>
  <c r="I308" i="1"/>
  <c r="I16" i="1"/>
  <c r="I38" i="1"/>
  <c r="I114" i="1"/>
  <c r="I108" i="1"/>
  <c r="I133" i="1"/>
  <c r="I219" i="1"/>
  <c r="I202" i="1"/>
  <c r="I247" i="1"/>
  <c r="I241" i="1"/>
  <c r="I21" i="1"/>
  <c r="I109" i="1"/>
  <c r="I322" i="1"/>
  <c r="I140" i="1"/>
  <c r="I101" i="1"/>
  <c r="I280" i="1"/>
  <c r="I316" i="1"/>
  <c r="I318" i="1"/>
  <c r="I282" i="1"/>
  <c r="I360" i="1"/>
  <c r="I51" i="1"/>
  <c r="I192" i="1"/>
  <c r="I311" i="1"/>
  <c r="I210" i="1"/>
  <c r="I313" i="1"/>
  <c r="I110" i="1"/>
  <c r="I228" i="1"/>
  <c r="I60" i="1"/>
  <c r="I141" i="1"/>
  <c r="I277" i="1"/>
  <c r="I64" i="1"/>
  <c r="I150" i="1"/>
  <c r="I271" i="1"/>
  <c r="I84" i="1"/>
  <c r="I149" i="1"/>
  <c r="I120" i="1"/>
  <c r="I91" i="1"/>
  <c r="I226" i="1"/>
  <c r="I159" i="1"/>
  <c r="I155" i="1"/>
  <c r="I156" i="1"/>
  <c r="I320" i="1"/>
  <c r="I183" i="1"/>
  <c r="I85" i="1"/>
  <c r="I299" i="1"/>
  <c r="I106" i="1"/>
  <c r="I86" i="1"/>
  <c r="I171" i="1"/>
  <c r="I254" i="1"/>
  <c r="I265" i="1"/>
  <c r="I65" i="1"/>
  <c r="I134" i="1"/>
  <c r="I211" i="1"/>
  <c r="I329" i="1"/>
  <c r="I61" i="1"/>
  <c r="I172" i="1"/>
  <c r="I229" i="1"/>
  <c r="I321" i="1"/>
  <c r="I115" i="1"/>
  <c r="I230" i="1"/>
  <c r="I278" i="1"/>
  <c r="I356" i="1"/>
  <c r="I44" i="1"/>
  <c r="I107" i="1"/>
  <c r="I173" i="1"/>
  <c r="I10" i="1"/>
  <c r="I87" i="1"/>
  <c r="I160" i="1"/>
  <c r="I116" i="1"/>
  <c r="I117" i="1"/>
  <c r="I248" i="1"/>
  <c r="I274" i="1"/>
  <c r="I184" i="1"/>
  <c r="I30" i="1"/>
  <c r="I212" i="1"/>
  <c r="I181" i="1"/>
  <c r="I77" i="1"/>
  <c r="I48" i="1"/>
  <c r="I31" i="1"/>
  <c r="I327" i="1"/>
  <c r="I281" i="1"/>
  <c r="I17" i="1"/>
  <c r="I32" i="1"/>
  <c r="I151" i="1"/>
  <c r="I264" i="1"/>
  <c r="I272" i="1"/>
  <c r="I11" i="1"/>
  <c r="I186" i="1"/>
  <c r="I142" i="1"/>
  <c r="I174" i="1"/>
  <c r="I279" i="1"/>
  <c r="I128" i="1"/>
  <c r="I146" i="1"/>
  <c r="I249" i="1"/>
  <c r="I332" i="1"/>
  <c r="I157" i="1"/>
  <c r="I45" i="1"/>
  <c r="I175" i="1"/>
  <c r="I266" i="1"/>
  <c r="I275" i="1"/>
  <c r="I355" i="1"/>
  <c r="I143" i="1"/>
  <c r="I250" i="1"/>
  <c r="I326" i="1"/>
  <c r="I39" i="1"/>
  <c r="I161" i="1"/>
  <c r="I144" i="1"/>
  <c r="I323" i="1"/>
  <c r="I312" i="1"/>
  <c r="I324" i="1"/>
  <c r="I145" i="1"/>
  <c r="I213" i="1"/>
  <c r="I188" i="1"/>
  <c r="I176" i="1"/>
  <c r="I325" i="1"/>
  <c r="I193" i="1"/>
  <c r="I121" i="1"/>
  <c r="I162" i="1"/>
  <c r="I238" i="1"/>
  <c r="I314" i="1"/>
  <c r="I365" i="1"/>
  <c r="I189" i="1"/>
  <c r="I111" i="1"/>
  <c r="I190" i="1"/>
  <c r="I255" i="1"/>
  <c r="I335" i="1"/>
  <c r="I284" i="1"/>
  <c r="I49" i="1"/>
  <c r="I135" i="1"/>
  <c r="I203" i="1"/>
  <c r="I237" i="1"/>
  <c r="I319" i="1"/>
  <c r="I66" i="1"/>
  <c r="I136" i="1"/>
  <c r="I46" i="1"/>
  <c r="I88" i="1"/>
  <c r="I52" i="1"/>
  <c r="I137" i="1"/>
  <c r="I191" i="1"/>
  <c r="I147" i="1"/>
  <c r="I187" i="1"/>
  <c r="I338" i="1"/>
  <c r="I62" i="1"/>
  <c r="I122" i="1"/>
  <c r="I148" i="1"/>
  <c r="I216" i="1"/>
  <c r="I256" i="1"/>
  <c r="I317" i="1"/>
  <c r="I336" i="1"/>
  <c r="I328" i="1"/>
  <c r="I257" i="1"/>
  <c r="I185" i="1"/>
  <c r="I41" i="1"/>
  <c r="I112" i="1"/>
  <c r="I113" i="1"/>
  <c r="I167" i="1"/>
  <c r="I168" i="1"/>
  <c r="I231" i="1"/>
  <c r="I232" i="1"/>
  <c r="I251" i="1"/>
  <c r="I252" i="1"/>
  <c r="I123" i="1"/>
  <c r="I124" i="1"/>
  <c r="I204" i="1"/>
  <c r="I205" i="1"/>
  <c r="I304" i="1"/>
  <c r="I305" i="1"/>
  <c r="I346" i="1"/>
  <c r="I347" i="1"/>
  <c r="I233" i="1"/>
  <c r="I234" i="1"/>
  <c r="I235" i="1"/>
  <c r="I236" i="1"/>
  <c r="I102" i="1"/>
  <c r="I103" i="1"/>
  <c r="I67" i="1"/>
  <c r="I68" i="1"/>
  <c r="I309" i="1"/>
  <c r="I310" i="1"/>
  <c r="I118" i="1"/>
  <c r="I119" i="1"/>
  <c r="I194" i="1"/>
  <c r="I195" i="1"/>
  <c r="I333" i="1"/>
  <c r="I334" i="1"/>
  <c r="I242" i="1"/>
  <c r="I243" i="1"/>
  <c r="I208" i="1"/>
  <c r="I209" i="1"/>
  <c r="I214" i="1"/>
  <c r="I215" i="1"/>
  <c r="I367" i="1"/>
  <c r="I366" i="1"/>
  <c r="I152" i="1"/>
  <c r="I153" i="1"/>
  <c r="I22" i="1"/>
  <c r="I23" i="1"/>
  <c r="I19" i="1"/>
  <c r="I20" i="1"/>
  <c r="I53" i="1"/>
  <c r="I96" i="1"/>
  <c r="I97" i="1"/>
  <c r="I337" i="1"/>
  <c r="I267" i="1"/>
  <c r="I268" i="1"/>
  <c r="I92" i="1"/>
  <c r="I93" i="1"/>
  <c r="I104" i="1"/>
  <c r="I105" i="1"/>
  <c r="I177" i="1"/>
  <c r="I178" i="1"/>
  <c r="I125" i="1"/>
  <c r="I126" i="1"/>
  <c r="I240" i="1"/>
  <c r="I239" i="1"/>
  <c r="I163" i="1"/>
  <c r="I164" i="1"/>
  <c r="I33" i="1"/>
  <c r="I34" i="1"/>
  <c r="I138" i="1"/>
  <c r="I139" i="1"/>
  <c r="I217" i="1"/>
  <c r="I218" i="1"/>
  <c r="I258" i="1"/>
  <c r="I259" i="1"/>
  <c r="I69" i="1"/>
  <c r="I78" i="1"/>
  <c r="I244" i="1"/>
  <c r="I245" i="1"/>
  <c r="I306" i="1"/>
  <c r="I307" i="1"/>
  <c r="I330" i="1"/>
  <c r="I331" i="1"/>
  <c r="I79" i="1"/>
  <c r="I80" i="1"/>
  <c r="I362" i="1"/>
  <c r="I364" i="1"/>
  <c r="I361" i="1"/>
  <c r="I363" i="1"/>
  <c r="I89" i="1"/>
  <c r="I81" i="1"/>
  <c r="I35" i="1"/>
  <c r="I339" i="1"/>
  <c r="I342" i="1"/>
  <c r="I343" i="1"/>
  <c r="I351" i="1"/>
  <c r="I352" i="1"/>
  <c r="I94" i="1"/>
  <c r="I95" i="1"/>
  <c r="I13" i="1"/>
  <c r="I14" i="1"/>
  <c r="I344" i="1"/>
  <c r="I345" i="1"/>
  <c r="I341" i="1"/>
  <c r="I340" i="1"/>
  <c r="I169" i="1"/>
  <c r="I170" i="1"/>
  <c r="I165" i="1"/>
  <c r="I166" i="1"/>
  <c r="I179" i="1"/>
  <c r="I180" i="1"/>
  <c r="I301" i="1"/>
  <c r="I302" i="1"/>
  <c r="I54" i="1"/>
  <c r="I55" i="1"/>
  <c r="I70" i="1"/>
  <c r="I71" i="1"/>
  <c r="I72" i="1"/>
  <c r="I27" i="1"/>
  <c r="I24" i="1"/>
  <c r="I28" i="1"/>
  <c r="I42" i="1"/>
  <c r="I56" i="1"/>
  <c r="I50" i="1"/>
  <c r="I47" i="1"/>
  <c r="I25" i="1"/>
  <c r="I26" i="1"/>
  <c r="I98" i="1"/>
  <c r="I99" i="1"/>
  <c r="I196" i="1"/>
  <c r="I197" i="1"/>
  <c r="I206" i="1"/>
  <c r="I207" i="1"/>
  <c r="I43" i="1"/>
  <c r="I40" i="1"/>
  <c r="I82" i="1"/>
  <c r="I285" i="1"/>
  <c r="I287" i="1"/>
  <c r="I288" i="1"/>
  <c r="I286" i="1"/>
  <c r="I289" i="1"/>
  <c r="I290" i="1"/>
  <c r="I73" i="1"/>
  <c r="I74" i="1"/>
  <c r="I75" i="1"/>
  <c r="I76" i="1"/>
  <c r="I129" i="1"/>
  <c r="I130" i="1"/>
  <c r="I131" i="1"/>
  <c r="I132" i="1"/>
  <c r="I348" i="1"/>
  <c r="I349" i="1"/>
  <c r="I198" i="1"/>
  <c r="I199" i="1"/>
  <c r="I200" i="1"/>
  <c r="I201" i="1"/>
  <c r="I220" i="1"/>
  <c r="I221" i="1"/>
  <c r="I222" i="1"/>
  <c r="I223" i="1"/>
  <c r="I224" i="1"/>
  <c r="I225" i="1"/>
  <c r="I36" i="1"/>
  <c r="I37" i="1"/>
  <c r="I260" i="1"/>
  <c r="I261" i="1"/>
  <c r="I358" i="1"/>
  <c r="I357" i="1"/>
  <c r="I359" i="1"/>
  <c r="I350" i="1"/>
  <c r="I353" i="1"/>
  <c r="I253" i="1"/>
  <c r="I262" i="1"/>
  <c r="I263" i="1"/>
  <c r="I269" i="1"/>
  <c r="I270" i="1"/>
  <c r="I273" i="1"/>
  <c r="I283" i="1"/>
  <c r="I291" i="1"/>
  <c r="I292" i="1"/>
  <c r="I293" i="1"/>
  <c r="I294" i="1"/>
  <c r="I295" i="1"/>
  <c r="I296" i="1"/>
  <c r="I297" i="1"/>
  <c r="I298" i="1"/>
  <c r="I303" i="1"/>
  <c r="I300" i="1"/>
  <c r="I18" i="1"/>
  <c r="I12" i="1"/>
  <c r="I29" i="1"/>
  <c r="I83" i="1"/>
  <c r="I246" i="1"/>
  <c r="I100" i="1"/>
  <c r="I354" i="1"/>
  <c r="I57" i="1"/>
  <c r="I58" i="1"/>
  <c r="I227" i="1"/>
  <c r="I90" i="1"/>
  <c r="I127" i="1"/>
  <c r="I154" i="1"/>
  <c r="I276" i="1"/>
  <c r="I182" i="1"/>
  <c r="I63" i="1"/>
  <c r="I158" i="1"/>
  <c r="I315" i="1"/>
  <c r="F59" i="1"/>
  <c r="H59" i="1" s="1"/>
  <c r="F15" i="1"/>
  <c r="H15" i="1" s="1"/>
  <c r="F308" i="1"/>
  <c r="H308" i="1" s="1"/>
  <c r="F16" i="1"/>
  <c r="H16" i="1" s="1"/>
  <c r="F38" i="1"/>
  <c r="H38" i="1" s="1"/>
  <c r="F114" i="1"/>
  <c r="H114" i="1" s="1"/>
  <c r="F108" i="1"/>
  <c r="H108" i="1" s="1"/>
  <c r="F133" i="1"/>
  <c r="H133" i="1" s="1"/>
  <c r="F219" i="1"/>
  <c r="H219" i="1" s="1"/>
  <c r="F202" i="1"/>
  <c r="H202" i="1" s="1"/>
  <c r="F247" i="1"/>
  <c r="H247" i="1" s="1"/>
  <c r="F241" i="1"/>
  <c r="H241" i="1" s="1"/>
  <c r="F21" i="1"/>
  <c r="H21" i="1" s="1"/>
  <c r="F109" i="1"/>
  <c r="H109" i="1" s="1"/>
  <c r="F322" i="1"/>
  <c r="H322" i="1" s="1"/>
  <c r="F140" i="1"/>
  <c r="H140" i="1" s="1"/>
  <c r="F101" i="1"/>
  <c r="H101" i="1" s="1"/>
  <c r="F280" i="1"/>
  <c r="H280" i="1" s="1"/>
  <c r="F316" i="1"/>
  <c r="H316" i="1" s="1"/>
  <c r="F318" i="1"/>
  <c r="H318" i="1" s="1"/>
  <c r="F282" i="1"/>
  <c r="H282" i="1" s="1"/>
  <c r="F360" i="1"/>
  <c r="H360" i="1" s="1"/>
  <c r="F51" i="1"/>
  <c r="H51" i="1" s="1"/>
  <c r="F192" i="1"/>
  <c r="H192" i="1" s="1"/>
  <c r="F311" i="1"/>
  <c r="H311" i="1" s="1"/>
  <c r="F210" i="1"/>
  <c r="H210" i="1" s="1"/>
  <c r="F313" i="1"/>
  <c r="H313" i="1" s="1"/>
  <c r="F110" i="1"/>
  <c r="H110" i="1" s="1"/>
  <c r="F228" i="1"/>
  <c r="H228" i="1" s="1"/>
  <c r="F60" i="1"/>
  <c r="H60" i="1" s="1"/>
  <c r="F141" i="1"/>
  <c r="H141" i="1" s="1"/>
  <c r="F277" i="1"/>
  <c r="H277" i="1" s="1"/>
  <c r="F64" i="1"/>
  <c r="H64" i="1" s="1"/>
  <c r="F150" i="1"/>
  <c r="H150" i="1" s="1"/>
  <c r="F271" i="1"/>
  <c r="H271" i="1" s="1"/>
  <c r="F84" i="1"/>
  <c r="H84" i="1" s="1"/>
  <c r="F149" i="1"/>
  <c r="H149" i="1" s="1"/>
  <c r="F120" i="1"/>
  <c r="H120" i="1" s="1"/>
  <c r="F91" i="1"/>
  <c r="H91" i="1" s="1"/>
  <c r="F226" i="1"/>
  <c r="H226" i="1" s="1"/>
  <c r="F159" i="1"/>
  <c r="H159" i="1" s="1"/>
  <c r="F155" i="1"/>
  <c r="H155" i="1" s="1"/>
  <c r="F156" i="1"/>
  <c r="H156" i="1" s="1"/>
  <c r="F320" i="1"/>
  <c r="H320" i="1" s="1"/>
  <c r="F183" i="1"/>
  <c r="H183" i="1" s="1"/>
  <c r="F85" i="1"/>
  <c r="H85" i="1" s="1"/>
  <c r="F299" i="1"/>
  <c r="H299" i="1" s="1"/>
  <c r="F106" i="1"/>
  <c r="H106" i="1" s="1"/>
  <c r="F86" i="1"/>
  <c r="H86" i="1" s="1"/>
  <c r="F171" i="1"/>
  <c r="H171" i="1" s="1"/>
  <c r="F254" i="1"/>
  <c r="H254" i="1" s="1"/>
  <c r="F265" i="1"/>
  <c r="H265" i="1" s="1"/>
  <c r="F65" i="1"/>
  <c r="H65" i="1" s="1"/>
  <c r="F134" i="1"/>
  <c r="H134" i="1" s="1"/>
  <c r="F211" i="1"/>
  <c r="H211" i="1" s="1"/>
  <c r="F329" i="1"/>
  <c r="H329" i="1" s="1"/>
  <c r="F61" i="1"/>
  <c r="H61" i="1" s="1"/>
  <c r="F172" i="1"/>
  <c r="H172" i="1" s="1"/>
  <c r="F229" i="1"/>
  <c r="H229" i="1" s="1"/>
  <c r="F321" i="1"/>
  <c r="H321" i="1" s="1"/>
  <c r="F115" i="1"/>
  <c r="H115" i="1" s="1"/>
  <c r="F230" i="1"/>
  <c r="H230" i="1" s="1"/>
  <c r="F278" i="1"/>
  <c r="H278" i="1" s="1"/>
  <c r="F356" i="1"/>
  <c r="H356" i="1" s="1"/>
  <c r="F44" i="1"/>
  <c r="H44" i="1" s="1"/>
  <c r="F107" i="1"/>
  <c r="H107" i="1" s="1"/>
  <c r="F173" i="1"/>
  <c r="H173" i="1" s="1"/>
  <c r="F10" i="1"/>
  <c r="H10" i="1" s="1"/>
  <c r="F87" i="1"/>
  <c r="H87" i="1" s="1"/>
  <c r="F160" i="1"/>
  <c r="H160" i="1" s="1"/>
  <c r="F116" i="1"/>
  <c r="H116" i="1" s="1"/>
  <c r="F117" i="1"/>
  <c r="H117" i="1" s="1"/>
  <c r="F248" i="1"/>
  <c r="H248" i="1" s="1"/>
  <c r="F274" i="1"/>
  <c r="H274" i="1" s="1"/>
  <c r="F184" i="1"/>
  <c r="H184" i="1" s="1"/>
  <c r="K184" i="1" s="1"/>
  <c r="F30" i="1"/>
  <c r="H30" i="1" s="1"/>
  <c r="F212" i="1"/>
  <c r="H212" i="1" s="1"/>
  <c r="F181" i="1"/>
  <c r="H181" i="1" s="1"/>
  <c r="F77" i="1"/>
  <c r="H77" i="1" s="1"/>
  <c r="F48" i="1"/>
  <c r="H48" i="1" s="1"/>
  <c r="F31" i="1"/>
  <c r="H31" i="1" s="1"/>
  <c r="F327" i="1"/>
  <c r="H327" i="1" s="1"/>
  <c r="F281" i="1"/>
  <c r="H281" i="1" s="1"/>
  <c r="F17" i="1"/>
  <c r="H17" i="1" s="1"/>
  <c r="F32" i="1"/>
  <c r="H32" i="1" s="1"/>
  <c r="F151" i="1"/>
  <c r="H151" i="1" s="1"/>
  <c r="F264" i="1"/>
  <c r="H264" i="1" s="1"/>
  <c r="F272" i="1"/>
  <c r="H272" i="1" s="1"/>
  <c r="F11" i="1"/>
  <c r="H11" i="1" s="1"/>
  <c r="F186" i="1"/>
  <c r="H186" i="1" s="1"/>
  <c r="F142" i="1"/>
  <c r="H142" i="1" s="1"/>
  <c r="F174" i="1"/>
  <c r="H174" i="1" s="1"/>
  <c r="F279" i="1"/>
  <c r="H279" i="1" s="1"/>
  <c r="F128" i="1"/>
  <c r="H128" i="1" s="1"/>
  <c r="F146" i="1"/>
  <c r="H146" i="1" s="1"/>
  <c r="F249" i="1"/>
  <c r="H249" i="1" s="1"/>
  <c r="F332" i="1"/>
  <c r="H332" i="1" s="1"/>
  <c r="F157" i="1"/>
  <c r="H157" i="1" s="1"/>
  <c r="F45" i="1"/>
  <c r="H45" i="1" s="1"/>
  <c r="F175" i="1"/>
  <c r="H175" i="1" s="1"/>
  <c r="F266" i="1"/>
  <c r="H266" i="1" s="1"/>
  <c r="F275" i="1"/>
  <c r="H275" i="1" s="1"/>
  <c r="F355" i="1"/>
  <c r="H355" i="1" s="1"/>
  <c r="F143" i="1"/>
  <c r="H143" i="1" s="1"/>
  <c r="F250" i="1"/>
  <c r="H250" i="1" s="1"/>
  <c r="F326" i="1"/>
  <c r="H326" i="1" s="1"/>
  <c r="K326" i="1" s="1"/>
  <c r="F39" i="1"/>
  <c r="H39" i="1" s="1"/>
  <c r="F161" i="1"/>
  <c r="H161" i="1" s="1"/>
  <c r="F144" i="1"/>
  <c r="H144" i="1" s="1"/>
  <c r="F323" i="1"/>
  <c r="H323" i="1" s="1"/>
  <c r="F312" i="1"/>
  <c r="H312" i="1" s="1"/>
  <c r="F324" i="1"/>
  <c r="H324" i="1" s="1"/>
  <c r="F145" i="1"/>
  <c r="H145" i="1" s="1"/>
  <c r="F213" i="1"/>
  <c r="H213" i="1" s="1"/>
  <c r="F188" i="1"/>
  <c r="H188" i="1" s="1"/>
  <c r="F176" i="1"/>
  <c r="H176" i="1" s="1"/>
  <c r="F325" i="1"/>
  <c r="H325" i="1" s="1"/>
  <c r="F193" i="1"/>
  <c r="H193" i="1" s="1"/>
  <c r="F121" i="1"/>
  <c r="H121" i="1" s="1"/>
  <c r="F162" i="1"/>
  <c r="H162" i="1" s="1"/>
  <c r="F238" i="1"/>
  <c r="H238" i="1" s="1"/>
  <c r="F314" i="1"/>
  <c r="H314" i="1" s="1"/>
  <c r="F365" i="1"/>
  <c r="H365" i="1" s="1"/>
  <c r="F189" i="1"/>
  <c r="H189" i="1" s="1"/>
  <c r="F111" i="1"/>
  <c r="H111" i="1" s="1"/>
  <c r="F190" i="1"/>
  <c r="H190" i="1" s="1"/>
  <c r="F255" i="1"/>
  <c r="H255" i="1" s="1"/>
  <c r="F335" i="1"/>
  <c r="H335" i="1" s="1"/>
  <c r="F284" i="1"/>
  <c r="H284" i="1" s="1"/>
  <c r="F49" i="1"/>
  <c r="H49" i="1" s="1"/>
  <c r="F135" i="1"/>
  <c r="H135" i="1" s="1"/>
  <c r="F203" i="1"/>
  <c r="H203" i="1" s="1"/>
  <c r="F237" i="1"/>
  <c r="H237" i="1" s="1"/>
  <c r="F319" i="1"/>
  <c r="H319" i="1" s="1"/>
  <c r="F66" i="1"/>
  <c r="H66" i="1" s="1"/>
  <c r="F136" i="1"/>
  <c r="H136" i="1" s="1"/>
  <c r="F46" i="1"/>
  <c r="H46" i="1" s="1"/>
  <c r="F88" i="1"/>
  <c r="H88" i="1" s="1"/>
  <c r="F52" i="1"/>
  <c r="H52" i="1" s="1"/>
  <c r="F137" i="1"/>
  <c r="H137" i="1" s="1"/>
  <c r="F191" i="1"/>
  <c r="H191" i="1" s="1"/>
  <c r="F147" i="1"/>
  <c r="H147" i="1" s="1"/>
  <c r="F187" i="1"/>
  <c r="H187" i="1" s="1"/>
  <c r="F338" i="1"/>
  <c r="H338" i="1" s="1"/>
  <c r="F62" i="1"/>
  <c r="H62" i="1" s="1"/>
  <c r="F122" i="1"/>
  <c r="H122" i="1" s="1"/>
  <c r="F148" i="1"/>
  <c r="H148" i="1" s="1"/>
  <c r="F216" i="1"/>
  <c r="H216" i="1" s="1"/>
  <c r="F256" i="1"/>
  <c r="H256" i="1" s="1"/>
  <c r="F317" i="1"/>
  <c r="H317" i="1" s="1"/>
  <c r="F336" i="1"/>
  <c r="H336" i="1" s="1"/>
  <c r="F328" i="1"/>
  <c r="H328" i="1" s="1"/>
  <c r="F257" i="1"/>
  <c r="H257" i="1" s="1"/>
  <c r="F185" i="1"/>
  <c r="H185" i="1" s="1"/>
  <c r="F41" i="1"/>
  <c r="H41" i="1" s="1"/>
  <c r="F112" i="1"/>
  <c r="H112" i="1" s="1"/>
  <c r="F113" i="1"/>
  <c r="H113" i="1" s="1"/>
  <c r="F167" i="1"/>
  <c r="H167" i="1" s="1"/>
  <c r="F168" i="1"/>
  <c r="H168" i="1" s="1"/>
  <c r="F231" i="1"/>
  <c r="H231" i="1" s="1"/>
  <c r="F232" i="1"/>
  <c r="H232" i="1" s="1"/>
  <c r="F251" i="1"/>
  <c r="H251" i="1" s="1"/>
  <c r="F252" i="1"/>
  <c r="H252" i="1" s="1"/>
  <c r="F123" i="1"/>
  <c r="H123" i="1" s="1"/>
  <c r="F124" i="1"/>
  <c r="H124" i="1" s="1"/>
  <c r="F204" i="1"/>
  <c r="H204" i="1" s="1"/>
  <c r="F205" i="1"/>
  <c r="H205" i="1" s="1"/>
  <c r="F304" i="1"/>
  <c r="H304" i="1" s="1"/>
  <c r="F305" i="1"/>
  <c r="H305" i="1" s="1"/>
  <c r="F346" i="1"/>
  <c r="H346" i="1" s="1"/>
  <c r="F347" i="1"/>
  <c r="H347" i="1" s="1"/>
  <c r="F233" i="1"/>
  <c r="H233" i="1" s="1"/>
  <c r="F234" i="1"/>
  <c r="H234" i="1" s="1"/>
  <c r="F235" i="1"/>
  <c r="H235" i="1" s="1"/>
  <c r="F236" i="1"/>
  <c r="H236" i="1" s="1"/>
  <c r="F102" i="1"/>
  <c r="H102" i="1" s="1"/>
  <c r="F103" i="1"/>
  <c r="H103" i="1" s="1"/>
  <c r="F67" i="1"/>
  <c r="H67" i="1" s="1"/>
  <c r="F68" i="1"/>
  <c r="H68" i="1" s="1"/>
  <c r="F309" i="1"/>
  <c r="H309" i="1" s="1"/>
  <c r="F310" i="1"/>
  <c r="H310" i="1" s="1"/>
  <c r="F118" i="1"/>
  <c r="H118" i="1" s="1"/>
  <c r="F119" i="1"/>
  <c r="H119" i="1" s="1"/>
  <c r="F194" i="1"/>
  <c r="H194" i="1" s="1"/>
  <c r="F195" i="1"/>
  <c r="H195" i="1" s="1"/>
  <c r="F333" i="1"/>
  <c r="H333" i="1" s="1"/>
  <c r="F334" i="1"/>
  <c r="H334" i="1" s="1"/>
  <c r="F242" i="1"/>
  <c r="H242" i="1" s="1"/>
  <c r="F243" i="1"/>
  <c r="H243" i="1" s="1"/>
  <c r="F208" i="1"/>
  <c r="H208" i="1" s="1"/>
  <c r="F209" i="1"/>
  <c r="H209" i="1" s="1"/>
  <c r="F214" i="1"/>
  <c r="H214" i="1" s="1"/>
  <c r="K214" i="1" s="1"/>
  <c r="F215" i="1"/>
  <c r="H215" i="1" s="1"/>
  <c r="F367" i="1"/>
  <c r="H367" i="1" s="1"/>
  <c r="F366" i="1"/>
  <c r="H366" i="1" s="1"/>
  <c r="F152" i="1"/>
  <c r="H152" i="1" s="1"/>
  <c r="F153" i="1"/>
  <c r="H153" i="1" s="1"/>
  <c r="F22" i="1"/>
  <c r="H22" i="1" s="1"/>
  <c r="F23" i="1"/>
  <c r="H23" i="1" s="1"/>
  <c r="F19" i="1"/>
  <c r="H19" i="1" s="1"/>
  <c r="F20" i="1"/>
  <c r="H20" i="1" s="1"/>
  <c r="F53" i="1"/>
  <c r="H53" i="1" s="1"/>
  <c r="F96" i="1"/>
  <c r="H96" i="1" s="1"/>
  <c r="F97" i="1"/>
  <c r="H97" i="1" s="1"/>
  <c r="F337" i="1"/>
  <c r="H337" i="1" s="1"/>
  <c r="F267" i="1"/>
  <c r="H267" i="1" s="1"/>
  <c r="F268" i="1"/>
  <c r="H268" i="1" s="1"/>
  <c r="F92" i="1"/>
  <c r="H92" i="1" s="1"/>
  <c r="F93" i="1"/>
  <c r="H93" i="1" s="1"/>
  <c r="F104" i="1"/>
  <c r="H104" i="1" s="1"/>
  <c r="F105" i="1"/>
  <c r="H105" i="1" s="1"/>
  <c r="F177" i="1"/>
  <c r="H177" i="1" s="1"/>
  <c r="F178" i="1"/>
  <c r="H178" i="1" s="1"/>
  <c r="F125" i="1"/>
  <c r="H125" i="1" s="1"/>
  <c r="F126" i="1"/>
  <c r="H126" i="1" s="1"/>
  <c r="F240" i="1"/>
  <c r="H240" i="1" s="1"/>
  <c r="F239" i="1"/>
  <c r="H239" i="1" s="1"/>
  <c r="F163" i="1"/>
  <c r="H163" i="1" s="1"/>
  <c r="F164" i="1"/>
  <c r="H164" i="1" s="1"/>
  <c r="F33" i="1"/>
  <c r="H33" i="1" s="1"/>
  <c r="F34" i="1"/>
  <c r="H34" i="1" s="1"/>
  <c r="F138" i="1"/>
  <c r="H138" i="1" s="1"/>
  <c r="F139" i="1"/>
  <c r="H139" i="1" s="1"/>
  <c r="F217" i="1"/>
  <c r="H217" i="1" s="1"/>
  <c r="F218" i="1"/>
  <c r="H218" i="1" s="1"/>
  <c r="F258" i="1"/>
  <c r="H258" i="1" s="1"/>
  <c r="F259" i="1"/>
  <c r="H259" i="1" s="1"/>
  <c r="F69" i="1"/>
  <c r="H69" i="1" s="1"/>
  <c r="F78" i="1"/>
  <c r="H78" i="1" s="1"/>
  <c r="F244" i="1"/>
  <c r="H244" i="1" s="1"/>
  <c r="F245" i="1"/>
  <c r="H245" i="1" s="1"/>
  <c r="F306" i="1"/>
  <c r="H306" i="1" s="1"/>
  <c r="F307" i="1"/>
  <c r="H307" i="1" s="1"/>
  <c r="F330" i="1"/>
  <c r="H330" i="1" s="1"/>
  <c r="F331" i="1"/>
  <c r="H331" i="1" s="1"/>
  <c r="F79" i="1"/>
  <c r="H79" i="1" s="1"/>
  <c r="F80" i="1"/>
  <c r="H80" i="1" s="1"/>
  <c r="F362" i="1"/>
  <c r="H362" i="1" s="1"/>
  <c r="F364" i="1"/>
  <c r="H364" i="1" s="1"/>
  <c r="F361" i="1"/>
  <c r="H361" i="1" s="1"/>
  <c r="F363" i="1"/>
  <c r="H363" i="1" s="1"/>
  <c r="F89" i="1"/>
  <c r="H89" i="1" s="1"/>
  <c r="F81" i="1"/>
  <c r="H81" i="1" s="1"/>
  <c r="F35" i="1"/>
  <c r="H35" i="1" s="1"/>
  <c r="F339" i="1"/>
  <c r="H339" i="1" s="1"/>
  <c r="F342" i="1"/>
  <c r="H342" i="1" s="1"/>
  <c r="F343" i="1"/>
  <c r="H343" i="1" s="1"/>
  <c r="F351" i="1"/>
  <c r="H351" i="1" s="1"/>
  <c r="F352" i="1"/>
  <c r="H352" i="1" s="1"/>
  <c r="F94" i="1"/>
  <c r="H94" i="1" s="1"/>
  <c r="F95" i="1"/>
  <c r="H95" i="1" s="1"/>
  <c r="F13" i="1"/>
  <c r="H13" i="1" s="1"/>
  <c r="F14" i="1"/>
  <c r="H14" i="1" s="1"/>
  <c r="F344" i="1"/>
  <c r="H344" i="1" s="1"/>
  <c r="F345" i="1"/>
  <c r="H345" i="1" s="1"/>
  <c r="F341" i="1"/>
  <c r="H341" i="1" s="1"/>
  <c r="K341" i="1" s="1"/>
  <c r="F340" i="1"/>
  <c r="H340" i="1" s="1"/>
  <c r="F169" i="1"/>
  <c r="H169" i="1" s="1"/>
  <c r="F170" i="1"/>
  <c r="H170" i="1" s="1"/>
  <c r="F165" i="1"/>
  <c r="H165" i="1" s="1"/>
  <c r="F166" i="1"/>
  <c r="H166" i="1" s="1"/>
  <c r="F179" i="1"/>
  <c r="H179" i="1" s="1"/>
  <c r="F180" i="1"/>
  <c r="H180" i="1" s="1"/>
  <c r="F301" i="1"/>
  <c r="H301" i="1" s="1"/>
  <c r="F302" i="1"/>
  <c r="H302" i="1" s="1"/>
  <c r="F54" i="1"/>
  <c r="H54" i="1" s="1"/>
  <c r="F55" i="1"/>
  <c r="H55" i="1" s="1"/>
  <c r="F70" i="1"/>
  <c r="H70" i="1" s="1"/>
  <c r="F71" i="1"/>
  <c r="H71" i="1" s="1"/>
  <c r="F72" i="1"/>
  <c r="H72" i="1" s="1"/>
  <c r="F27" i="1"/>
  <c r="H27" i="1" s="1"/>
  <c r="F24" i="1"/>
  <c r="H24" i="1" s="1"/>
  <c r="F28" i="1"/>
  <c r="H28" i="1" s="1"/>
  <c r="F42" i="1"/>
  <c r="H42" i="1" s="1"/>
  <c r="F56" i="1"/>
  <c r="H56" i="1" s="1"/>
  <c r="F50" i="1"/>
  <c r="H50" i="1" s="1"/>
  <c r="F47" i="1"/>
  <c r="H47" i="1" s="1"/>
  <c r="F25" i="1"/>
  <c r="H25" i="1" s="1"/>
  <c r="F26" i="1"/>
  <c r="H26" i="1" s="1"/>
  <c r="F98" i="1"/>
  <c r="H98" i="1" s="1"/>
  <c r="F99" i="1"/>
  <c r="H99" i="1" s="1"/>
  <c r="F196" i="1"/>
  <c r="H196" i="1" s="1"/>
  <c r="F197" i="1"/>
  <c r="H197" i="1" s="1"/>
  <c r="F206" i="1"/>
  <c r="H206" i="1" s="1"/>
  <c r="F207" i="1"/>
  <c r="H207" i="1" s="1"/>
  <c r="F43" i="1"/>
  <c r="H43" i="1" s="1"/>
  <c r="F40" i="1"/>
  <c r="H40" i="1" s="1"/>
  <c r="F82" i="1"/>
  <c r="H82" i="1" s="1"/>
  <c r="F285" i="1"/>
  <c r="H285" i="1" s="1"/>
  <c r="F287" i="1"/>
  <c r="H287" i="1" s="1"/>
  <c r="F288" i="1"/>
  <c r="H288" i="1" s="1"/>
  <c r="F286" i="1"/>
  <c r="H286" i="1" s="1"/>
  <c r="F289" i="1"/>
  <c r="H289" i="1" s="1"/>
  <c r="F290" i="1"/>
  <c r="H290" i="1" s="1"/>
  <c r="F73" i="1"/>
  <c r="H73" i="1" s="1"/>
  <c r="F74" i="1"/>
  <c r="H74" i="1" s="1"/>
  <c r="F75" i="1"/>
  <c r="H75" i="1" s="1"/>
  <c r="F76" i="1"/>
  <c r="H76" i="1" s="1"/>
  <c r="F129" i="1"/>
  <c r="H129" i="1" s="1"/>
  <c r="F130" i="1"/>
  <c r="H130" i="1" s="1"/>
  <c r="F131" i="1"/>
  <c r="H131" i="1" s="1"/>
  <c r="F132" i="1"/>
  <c r="H132" i="1" s="1"/>
  <c r="F348" i="1"/>
  <c r="H348" i="1" s="1"/>
  <c r="F349" i="1"/>
  <c r="H349" i="1" s="1"/>
  <c r="F198" i="1"/>
  <c r="H198" i="1" s="1"/>
  <c r="F199" i="1"/>
  <c r="H199" i="1" s="1"/>
  <c r="F200" i="1"/>
  <c r="H200" i="1" s="1"/>
  <c r="F201" i="1"/>
  <c r="H201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36" i="1"/>
  <c r="H36" i="1" s="1"/>
  <c r="F37" i="1"/>
  <c r="H37" i="1" s="1"/>
  <c r="F260" i="1"/>
  <c r="H260" i="1" s="1"/>
  <c r="F261" i="1"/>
  <c r="H261" i="1" s="1"/>
  <c r="F358" i="1"/>
  <c r="H358" i="1" s="1"/>
  <c r="F357" i="1"/>
  <c r="H357" i="1" s="1"/>
  <c r="K357" i="1" s="1"/>
  <c r="F359" i="1"/>
  <c r="H359" i="1" s="1"/>
  <c r="F350" i="1"/>
  <c r="H350" i="1" s="1"/>
  <c r="F353" i="1"/>
  <c r="H353" i="1" s="1"/>
  <c r="F253" i="1"/>
  <c r="H253" i="1" s="1"/>
  <c r="F262" i="1"/>
  <c r="H262" i="1" s="1"/>
  <c r="F263" i="1"/>
  <c r="H263" i="1" s="1"/>
  <c r="F269" i="1"/>
  <c r="H269" i="1" s="1"/>
  <c r="F270" i="1"/>
  <c r="H270" i="1" s="1"/>
  <c r="F273" i="1"/>
  <c r="H273" i="1" s="1"/>
  <c r="F283" i="1"/>
  <c r="H283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303" i="1"/>
  <c r="H303" i="1" s="1"/>
  <c r="F300" i="1"/>
  <c r="H300" i="1" s="1"/>
  <c r="F18" i="1"/>
  <c r="H18" i="1" s="1"/>
  <c r="F12" i="1"/>
  <c r="H12" i="1" s="1"/>
  <c r="F29" i="1"/>
  <c r="H29" i="1" s="1"/>
  <c r="F83" i="1"/>
  <c r="H83" i="1" s="1"/>
  <c r="F246" i="1"/>
  <c r="H246" i="1" s="1"/>
  <c r="F100" i="1"/>
  <c r="H100" i="1" s="1"/>
  <c r="F354" i="1"/>
  <c r="H354" i="1" s="1"/>
  <c r="F57" i="1"/>
  <c r="H57" i="1" s="1"/>
  <c r="F58" i="1"/>
  <c r="H58" i="1" s="1"/>
  <c r="F227" i="1"/>
  <c r="H227" i="1" s="1"/>
  <c r="F90" i="1"/>
  <c r="H90" i="1" s="1"/>
  <c r="F127" i="1"/>
  <c r="H127" i="1" s="1"/>
  <c r="F154" i="1"/>
  <c r="H154" i="1" s="1"/>
  <c r="F276" i="1"/>
  <c r="H276" i="1" s="1"/>
  <c r="F182" i="1"/>
  <c r="H182" i="1" s="1"/>
  <c r="F63" i="1"/>
  <c r="H63" i="1" s="1"/>
  <c r="F158" i="1"/>
  <c r="H158" i="1" s="1"/>
  <c r="F315" i="1"/>
  <c r="H315" i="1" s="1"/>
  <c r="T7" i="1" l="1"/>
  <c r="T6" i="1"/>
  <c r="T3" i="1"/>
  <c r="T2" i="1"/>
  <c r="K301" i="1"/>
  <c r="J301" i="1"/>
  <c r="K194" i="1"/>
  <c r="J194" i="1"/>
  <c r="K90" i="1"/>
  <c r="J90" i="1"/>
  <c r="K27" i="1"/>
  <c r="J27" i="1"/>
  <c r="K268" i="1"/>
  <c r="J268" i="1"/>
  <c r="K205" i="1"/>
  <c r="J205" i="1"/>
  <c r="K255" i="1"/>
  <c r="J255" i="1"/>
  <c r="K355" i="1"/>
  <c r="J355" i="1"/>
  <c r="K146" i="1"/>
  <c r="J146" i="1"/>
  <c r="K77" i="1"/>
  <c r="J77" i="1"/>
  <c r="K116" i="1"/>
  <c r="J116" i="1"/>
  <c r="K278" i="1"/>
  <c r="J278" i="1"/>
  <c r="K211" i="1"/>
  <c r="J211" i="1"/>
  <c r="K91" i="1"/>
  <c r="J91" i="1"/>
  <c r="K141" i="1"/>
  <c r="J141" i="1"/>
  <c r="K322" i="1"/>
  <c r="J322" i="1"/>
  <c r="K108" i="1"/>
  <c r="J108" i="1"/>
  <c r="J296" i="1"/>
  <c r="K296" i="1"/>
  <c r="J349" i="1"/>
  <c r="K349" i="1"/>
  <c r="K217" i="1"/>
  <c r="J217" i="1"/>
  <c r="K102" i="1"/>
  <c r="J102" i="1"/>
  <c r="K136" i="1"/>
  <c r="J136" i="1"/>
  <c r="K249" i="1"/>
  <c r="J249" i="1"/>
  <c r="K226" i="1"/>
  <c r="J226" i="1"/>
  <c r="K358" i="1"/>
  <c r="J358" i="1"/>
  <c r="K139" i="1"/>
  <c r="J139" i="1"/>
  <c r="K187" i="1"/>
  <c r="J187" i="1"/>
  <c r="K12" i="1"/>
  <c r="J12" i="1"/>
  <c r="K290" i="1"/>
  <c r="J290" i="1"/>
  <c r="K342" i="1"/>
  <c r="J342" i="1"/>
  <c r="K208" i="1"/>
  <c r="J208" i="1"/>
  <c r="K190" i="1"/>
  <c r="J190" i="1"/>
  <c r="K151" i="1"/>
  <c r="J151" i="1"/>
  <c r="K109" i="1"/>
  <c r="J109" i="1"/>
  <c r="K223" i="1"/>
  <c r="J223" i="1"/>
  <c r="K24" i="1"/>
  <c r="J24" i="1"/>
  <c r="K19" i="1"/>
  <c r="J19" i="1"/>
  <c r="K231" i="1"/>
  <c r="J231" i="1"/>
  <c r="K324" i="1"/>
  <c r="J324" i="1"/>
  <c r="K329" i="1"/>
  <c r="J329" i="1"/>
  <c r="K295" i="1"/>
  <c r="J295" i="1"/>
  <c r="K73" i="1"/>
  <c r="J73" i="1"/>
  <c r="K343" i="1"/>
  <c r="J343" i="1"/>
  <c r="K66" i="1"/>
  <c r="J66" i="1"/>
  <c r="K227" i="1"/>
  <c r="J227" i="1"/>
  <c r="K43" i="1"/>
  <c r="J43" i="1"/>
  <c r="K244" i="1"/>
  <c r="J244" i="1"/>
  <c r="K118" i="1"/>
  <c r="J118" i="1"/>
  <c r="K317" i="1"/>
  <c r="J317" i="1"/>
  <c r="K128" i="1"/>
  <c r="J128" i="1"/>
  <c r="K120" i="1"/>
  <c r="J120" i="1"/>
  <c r="K114" i="1"/>
  <c r="J114" i="1"/>
  <c r="K127" i="1"/>
  <c r="J127" i="1"/>
  <c r="K82" i="1"/>
  <c r="J82" i="1"/>
  <c r="K361" i="1"/>
  <c r="J361" i="1"/>
  <c r="K304" i="1"/>
  <c r="J304" i="1"/>
  <c r="K162" i="1"/>
  <c r="J162" i="1"/>
  <c r="K117" i="1"/>
  <c r="J117" i="1"/>
  <c r="K106" i="1"/>
  <c r="J106" i="1"/>
  <c r="K269" i="1"/>
  <c r="J269" i="1"/>
  <c r="K180" i="1"/>
  <c r="J180" i="1"/>
  <c r="K119" i="1"/>
  <c r="J119" i="1"/>
  <c r="K121" i="1"/>
  <c r="J121" i="1"/>
  <c r="K221" i="1"/>
  <c r="J221" i="1"/>
  <c r="K72" i="1"/>
  <c r="J72" i="1"/>
  <c r="K267" i="1"/>
  <c r="J267" i="1"/>
  <c r="K204" i="1"/>
  <c r="J204" i="1"/>
  <c r="K193" i="1"/>
  <c r="J193" i="1"/>
  <c r="K230" i="1"/>
  <c r="J230" i="1"/>
  <c r="K360" i="1"/>
  <c r="J360" i="1"/>
  <c r="K74" i="1"/>
  <c r="J74" i="1"/>
  <c r="K351" i="1"/>
  <c r="J351" i="1"/>
  <c r="K92" i="1"/>
  <c r="J92" i="1"/>
  <c r="K338" i="1"/>
  <c r="J338" i="1"/>
  <c r="K48" i="1"/>
  <c r="J48" i="1"/>
  <c r="K277" i="1"/>
  <c r="J277" i="1"/>
  <c r="K222" i="1"/>
  <c r="J222" i="1"/>
  <c r="K345" i="1"/>
  <c r="J345" i="1"/>
  <c r="K23" i="1"/>
  <c r="J23" i="1"/>
  <c r="K168" i="1"/>
  <c r="J168" i="1"/>
  <c r="K315" i="1"/>
  <c r="J315" i="1"/>
  <c r="K261" i="1"/>
  <c r="J261" i="1"/>
  <c r="K344" i="1"/>
  <c r="J344" i="1"/>
  <c r="K125" i="1"/>
  <c r="J125" i="1"/>
  <c r="K147" i="1"/>
  <c r="J147" i="1"/>
  <c r="K275" i="1"/>
  <c r="J275" i="1"/>
  <c r="K134" i="1"/>
  <c r="J134" i="1"/>
  <c r="K60" i="1"/>
  <c r="J60" i="1"/>
  <c r="K270" i="1"/>
  <c r="J270" i="1"/>
  <c r="K306" i="1"/>
  <c r="J306" i="1"/>
  <c r="K143" i="1"/>
  <c r="J143" i="1"/>
  <c r="K40" i="1"/>
  <c r="J40" i="1"/>
  <c r="K245" i="1"/>
  <c r="J245" i="1"/>
  <c r="K209" i="1"/>
  <c r="J209" i="1"/>
  <c r="K294" i="1"/>
  <c r="J294" i="1"/>
  <c r="K25" i="1"/>
  <c r="J25" i="1"/>
  <c r="K138" i="1"/>
  <c r="J138" i="1"/>
  <c r="K167" i="1"/>
  <c r="J167" i="1"/>
  <c r="K181" i="1"/>
  <c r="J181" i="1"/>
  <c r="K57" i="1"/>
  <c r="J57" i="1"/>
  <c r="K130" i="1"/>
  <c r="J130" i="1"/>
  <c r="K165" i="1"/>
  <c r="J165" i="1"/>
  <c r="K177" i="1"/>
  <c r="J177" i="1"/>
  <c r="K123" i="1"/>
  <c r="J123" i="1"/>
  <c r="K176" i="1"/>
  <c r="J176" i="1"/>
  <c r="K10" i="1"/>
  <c r="J10" i="1"/>
  <c r="K182" i="1"/>
  <c r="J182" i="1"/>
  <c r="K200" i="1"/>
  <c r="J200" i="1"/>
  <c r="J170" i="1"/>
  <c r="K170" i="1"/>
  <c r="K105" i="1"/>
  <c r="J105" i="1"/>
  <c r="K347" i="1"/>
  <c r="J347" i="1"/>
  <c r="J365" i="1"/>
  <c r="K365" i="1"/>
  <c r="K142" i="1"/>
  <c r="J142" i="1"/>
  <c r="K156" i="1"/>
  <c r="J156" i="1"/>
  <c r="K336" i="1"/>
  <c r="J336" i="1"/>
  <c r="K356" i="1"/>
  <c r="J356" i="1"/>
  <c r="K276" i="1"/>
  <c r="J276" i="1"/>
  <c r="K199" i="1"/>
  <c r="J199" i="1"/>
  <c r="K42" i="1"/>
  <c r="J42" i="1"/>
  <c r="K330" i="1"/>
  <c r="J330" i="1"/>
  <c r="K163" i="1"/>
  <c r="J163" i="1"/>
  <c r="K104" i="1"/>
  <c r="J104" i="1"/>
  <c r="K251" i="1"/>
  <c r="J251" i="1"/>
  <c r="K185" i="1"/>
  <c r="J185" i="1"/>
  <c r="K122" i="1"/>
  <c r="J122" i="1"/>
  <c r="K88" i="1"/>
  <c r="J88" i="1"/>
  <c r="K49" i="1"/>
  <c r="J49" i="1"/>
  <c r="K314" i="1"/>
  <c r="J314" i="1"/>
  <c r="K213" i="1"/>
  <c r="J213" i="1"/>
  <c r="K157" i="1"/>
  <c r="J157" i="1"/>
  <c r="K186" i="1"/>
  <c r="J186" i="1"/>
  <c r="K327" i="1"/>
  <c r="J327" i="1"/>
  <c r="K274" i="1"/>
  <c r="J274" i="1"/>
  <c r="K107" i="1"/>
  <c r="J107" i="1"/>
  <c r="K172" i="1"/>
  <c r="J172" i="1"/>
  <c r="K171" i="1"/>
  <c r="J171" i="1"/>
  <c r="K155" i="1"/>
  <c r="J155" i="1"/>
  <c r="K150" i="1"/>
  <c r="J150" i="1"/>
  <c r="K210" i="1"/>
  <c r="J210" i="1"/>
  <c r="K280" i="1"/>
  <c r="J280" i="1"/>
  <c r="K202" i="1"/>
  <c r="J202" i="1"/>
  <c r="K15" i="1"/>
  <c r="J15" i="1"/>
  <c r="K253" i="1"/>
  <c r="J253" i="1"/>
  <c r="K50" i="1"/>
  <c r="J50" i="1"/>
  <c r="K79" i="1"/>
  <c r="J79" i="1"/>
  <c r="K242" i="1"/>
  <c r="J242" i="1"/>
  <c r="K137" i="1"/>
  <c r="J137" i="1"/>
  <c r="K174" i="1"/>
  <c r="J174" i="1"/>
  <c r="K265" i="1"/>
  <c r="J265" i="1"/>
  <c r="K241" i="1"/>
  <c r="J241" i="1"/>
  <c r="K83" i="1"/>
  <c r="J83" i="1"/>
  <c r="K98" i="1"/>
  <c r="J98" i="1"/>
  <c r="K236" i="1"/>
  <c r="J236" i="1"/>
  <c r="K272" i="1"/>
  <c r="J272" i="1"/>
  <c r="K353" i="1"/>
  <c r="J353" i="1"/>
  <c r="K56" i="1"/>
  <c r="J56" i="1"/>
  <c r="K331" i="1"/>
  <c r="J331" i="1"/>
  <c r="K68" i="1"/>
  <c r="J68" i="1"/>
  <c r="K52" i="1"/>
  <c r="J52" i="1"/>
  <c r="K45" i="1"/>
  <c r="J45" i="1"/>
  <c r="K254" i="1"/>
  <c r="J254" i="1"/>
  <c r="K308" i="1"/>
  <c r="J308" i="1"/>
  <c r="K132" i="1"/>
  <c r="J132" i="1"/>
  <c r="K235" i="1"/>
  <c r="J235" i="1"/>
  <c r="K264" i="1"/>
  <c r="J264" i="1"/>
  <c r="K283" i="1"/>
  <c r="J283" i="1"/>
  <c r="K287" i="1"/>
  <c r="J287" i="1"/>
  <c r="K169" i="1"/>
  <c r="J169" i="1"/>
  <c r="K367" i="1"/>
  <c r="J367" i="1"/>
  <c r="J246" i="1"/>
  <c r="K246" i="1"/>
  <c r="J224" i="1"/>
  <c r="K224" i="1"/>
  <c r="K340" i="1"/>
  <c r="J340" i="1"/>
  <c r="K218" i="1"/>
  <c r="J218" i="1"/>
  <c r="K215" i="1"/>
  <c r="J215" i="1"/>
  <c r="K305" i="1"/>
  <c r="J305" i="1"/>
  <c r="K46" i="1"/>
  <c r="J46" i="1"/>
  <c r="K250" i="1"/>
  <c r="J250" i="1"/>
  <c r="K11" i="1"/>
  <c r="J11" i="1"/>
  <c r="K31" i="1"/>
  <c r="J31" i="1"/>
  <c r="K248" i="1"/>
  <c r="J248" i="1"/>
  <c r="K44" i="1"/>
  <c r="J44" i="1"/>
  <c r="K86" i="1"/>
  <c r="J86" i="1"/>
  <c r="K311" i="1"/>
  <c r="J311" i="1"/>
  <c r="K101" i="1"/>
  <c r="J101" i="1"/>
  <c r="K219" i="1"/>
  <c r="J219" i="1"/>
  <c r="K59" i="1"/>
  <c r="J59" i="1"/>
  <c r="J357" i="1"/>
  <c r="J214" i="1"/>
  <c r="K37" i="1"/>
  <c r="J37" i="1"/>
  <c r="K70" i="1"/>
  <c r="J70" i="1"/>
  <c r="K69" i="1"/>
  <c r="J69" i="1"/>
  <c r="K309" i="1"/>
  <c r="J309" i="1"/>
  <c r="K203" i="1"/>
  <c r="J203" i="1"/>
  <c r="K17" i="1"/>
  <c r="J17" i="1"/>
  <c r="K320" i="1"/>
  <c r="J320" i="1"/>
  <c r="K16" i="1"/>
  <c r="J16" i="1"/>
  <c r="K263" i="1"/>
  <c r="J263" i="1"/>
  <c r="K364" i="1"/>
  <c r="J364" i="1"/>
  <c r="K328" i="1"/>
  <c r="J328" i="1"/>
  <c r="K160" i="1"/>
  <c r="J160" i="1"/>
  <c r="K291" i="1"/>
  <c r="J291" i="1"/>
  <c r="K197" i="1"/>
  <c r="J197" i="1"/>
  <c r="K259" i="1"/>
  <c r="J259" i="1"/>
  <c r="K334" i="1"/>
  <c r="J334" i="1"/>
  <c r="K148" i="1"/>
  <c r="J148" i="1"/>
  <c r="K39" i="1"/>
  <c r="J39" i="1"/>
  <c r="J229" i="1"/>
  <c r="K229" i="1"/>
  <c r="K247" i="1"/>
  <c r="J247" i="1"/>
  <c r="K29" i="1"/>
  <c r="J29" i="1"/>
  <c r="K323" i="1"/>
  <c r="J323" i="1"/>
  <c r="K85" i="1"/>
  <c r="J85" i="1"/>
  <c r="K100" i="1"/>
  <c r="J100" i="1"/>
  <c r="K76" i="1"/>
  <c r="J76" i="1"/>
  <c r="K89" i="1"/>
  <c r="J89" i="1"/>
  <c r="K53" i="1"/>
  <c r="J53" i="1"/>
  <c r="J154" i="1"/>
  <c r="K154" i="1"/>
  <c r="J198" i="1"/>
  <c r="K302" i="1"/>
  <c r="J302" i="1"/>
  <c r="K307" i="1"/>
  <c r="J307" i="1"/>
  <c r="K195" i="1"/>
  <c r="J195" i="1"/>
  <c r="K257" i="1"/>
  <c r="J257" i="1"/>
  <c r="K145" i="1"/>
  <c r="J145" i="1"/>
  <c r="K64" i="1"/>
  <c r="J64" i="1"/>
  <c r="K133" i="1"/>
  <c r="J133" i="1"/>
  <c r="K300" i="1"/>
  <c r="J300" i="1"/>
  <c r="K286" i="1"/>
  <c r="J286" i="1"/>
  <c r="K35" i="1"/>
  <c r="J35" i="1"/>
  <c r="K97" i="1"/>
  <c r="J97" i="1"/>
  <c r="K216" i="1"/>
  <c r="J216" i="1"/>
  <c r="K175" i="1"/>
  <c r="J175" i="1"/>
  <c r="K84" i="1"/>
  <c r="J84" i="1"/>
  <c r="K240" i="1"/>
  <c r="J240" i="1"/>
  <c r="K312" i="1"/>
  <c r="J312" i="1"/>
  <c r="K303" i="1"/>
  <c r="J303" i="1"/>
  <c r="K288" i="1"/>
  <c r="J288" i="1"/>
  <c r="K81" i="1"/>
  <c r="J81" i="1"/>
  <c r="K96" i="1"/>
  <c r="J96" i="1"/>
  <c r="K41" i="1"/>
  <c r="J41" i="1"/>
  <c r="K188" i="1"/>
  <c r="J188" i="1"/>
  <c r="K173" i="1"/>
  <c r="J173" i="1"/>
  <c r="K316" i="1"/>
  <c r="J316" i="1"/>
  <c r="K362" i="1"/>
  <c r="J362" i="1"/>
  <c r="K335" i="1"/>
  <c r="J335" i="1"/>
  <c r="K51" i="1"/>
  <c r="J51" i="1"/>
  <c r="K350" i="1"/>
  <c r="J350" i="1"/>
  <c r="K196" i="1"/>
  <c r="J196" i="1"/>
  <c r="K94" i="1"/>
  <c r="J94" i="1"/>
  <c r="K258" i="1"/>
  <c r="J258" i="1"/>
  <c r="K67" i="1"/>
  <c r="J67" i="1"/>
  <c r="J273" i="1"/>
  <c r="K273" i="1"/>
  <c r="K285" i="1"/>
  <c r="J285" i="1"/>
  <c r="K352" i="1"/>
  <c r="J352" i="1"/>
  <c r="K239" i="1"/>
  <c r="J239" i="1"/>
  <c r="K103" i="1"/>
  <c r="J103" i="1"/>
  <c r="K62" i="1"/>
  <c r="J62" i="1"/>
  <c r="K284" i="1"/>
  <c r="J284" i="1"/>
  <c r="K332" i="1"/>
  <c r="J332" i="1"/>
  <c r="K159" i="1"/>
  <c r="J159" i="1"/>
  <c r="K140" i="1"/>
  <c r="J140" i="1"/>
  <c r="K63" i="1"/>
  <c r="J63" i="1"/>
  <c r="K201" i="1"/>
  <c r="J201" i="1"/>
  <c r="K13" i="1"/>
  <c r="J13" i="1"/>
  <c r="K152" i="1"/>
  <c r="J152" i="1"/>
  <c r="K112" i="1"/>
  <c r="J112" i="1"/>
  <c r="K161" i="1"/>
  <c r="J161" i="1"/>
  <c r="K321" i="1"/>
  <c r="J321" i="1"/>
  <c r="K318" i="1"/>
  <c r="J318" i="1"/>
  <c r="K179" i="1"/>
  <c r="J179" i="1"/>
  <c r="K319" i="1"/>
  <c r="J319" i="1"/>
  <c r="K192" i="1"/>
  <c r="J192" i="1"/>
  <c r="K36" i="1"/>
  <c r="J36" i="1"/>
  <c r="K55" i="1"/>
  <c r="J55" i="1"/>
  <c r="K164" i="1"/>
  <c r="J164" i="1"/>
  <c r="K252" i="1"/>
  <c r="J252" i="1"/>
  <c r="K271" i="1"/>
  <c r="J271" i="1"/>
  <c r="K126" i="1"/>
  <c r="J126" i="1"/>
  <c r="K225" i="1"/>
  <c r="J225" i="1"/>
  <c r="K54" i="1"/>
  <c r="J54" i="1"/>
  <c r="K333" i="1"/>
  <c r="J333" i="1"/>
  <c r="J297" i="1"/>
  <c r="K297" i="1"/>
  <c r="J75" i="1"/>
  <c r="K75" i="1"/>
  <c r="K28" i="1"/>
  <c r="J28" i="1"/>
  <c r="K363" i="1"/>
  <c r="J363" i="1"/>
  <c r="K20" i="1"/>
  <c r="J20" i="1"/>
  <c r="K232" i="1"/>
  <c r="J232" i="1"/>
  <c r="K238" i="1"/>
  <c r="J238" i="1"/>
  <c r="K61" i="1"/>
  <c r="J61" i="1"/>
  <c r="J326" i="1"/>
  <c r="K292" i="1"/>
  <c r="J292" i="1"/>
  <c r="K206" i="1"/>
  <c r="J206" i="1"/>
  <c r="K33" i="1"/>
  <c r="J33" i="1"/>
  <c r="K233" i="1"/>
  <c r="J233" i="1"/>
  <c r="K189" i="1"/>
  <c r="J189" i="1"/>
  <c r="K30" i="1"/>
  <c r="J30" i="1"/>
  <c r="K110" i="1"/>
  <c r="J110" i="1"/>
  <c r="K348" i="1"/>
  <c r="J348" i="1"/>
  <c r="K22" i="1"/>
  <c r="J22" i="1"/>
  <c r="K299" i="1"/>
  <c r="J299" i="1"/>
  <c r="K354" i="1"/>
  <c r="J354" i="1"/>
  <c r="K129" i="1"/>
  <c r="J129" i="1"/>
  <c r="K95" i="1"/>
  <c r="J95" i="1"/>
  <c r="K366" i="1"/>
  <c r="J366" i="1"/>
  <c r="J135" i="1"/>
  <c r="K135" i="1"/>
  <c r="K281" i="1"/>
  <c r="J281" i="1"/>
  <c r="K313" i="1"/>
  <c r="J313" i="1"/>
  <c r="K26" i="1"/>
  <c r="J26" i="1"/>
  <c r="K298" i="1"/>
  <c r="J298" i="1"/>
  <c r="K346" i="1"/>
  <c r="J346" i="1"/>
  <c r="J359" i="1"/>
  <c r="K359" i="1"/>
  <c r="K99" i="1"/>
  <c r="J99" i="1"/>
  <c r="K93" i="1"/>
  <c r="J93" i="1"/>
  <c r="K158" i="1"/>
  <c r="J158" i="1"/>
  <c r="K58" i="1"/>
  <c r="J58" i="1"/>
  <c r="K18" i="1"/>
  <c r="J18" i="1"/>
  <c r="K293" i="1"/>
  <c r="J293" i="1"/>
  <c r="K262" i="1"/>
  <c r="J262" i="1"/>
  <c r="K260" i="1"/>
  <c r="J260" i="1"/>
  <c r="K220" i="1"/>
  <c r="J220" i="1"/>
  <c r="K131" i="1"/>
  <c r="J131" i="1"/>
  <c r="K289" i="1"/>
  <c r="J289" i="1"/>
  <c r="K207" i="1"/>
  <c r="J207" i="1"/>
  <c r="K47" i="1"/>
  <c r="J47" i="1"/>
  <c r="K71" i="1"/>
  <c r="J71" i="1"/>
  <c r="K166" i="1"/>
  <c r="J166" i="1"/>
  <c r="K14" i="1"/>
  <c r="J14" i="1"/>
  <c r="K339" i="1"/>
  <c r="J339" i="1"/>
  <c r="K80" i="1"/>
  <c r="J80" i="1"/>
  <c r="K78" i="1"/>
  <c r="J78" i="1"/>
  <c r="K34" i="1"/>
  <c r="J34" i="1"/>
  <c r="K178" i="1"/>
  <c r="J178" i="1"/>
  <c r="K337" i="1"/>
  <c r="J337" i="1"/>
  <c r="K153" i="1"/>
  <c r="J153" i="1"/>
  <c r="K243" i="1"/>
  <c r="J243" i="1"/>
  <c r="K310" i="1"/>
  <c r="J310" i="1"/>
  <c r="K234" i="1"/>
  <c r="J234" i="1"/>
  <c r="K124" i="1"/>
  <c r="J124" i="1"/>
  <c r="K113" i="1"/>
  <c r="J113" i="1"/>
  <c r="K256" i="1"/>
  <c r="J256" i="1"/>
  <c r="K191" i="1"/>
  <c r="J191" i="1"/>
  <c r="K237" i="1"/>
  <c r="J237" i="1"/>
  <c r="K111" i="1"/>
  <c r="J111" i="1"/>
  <c r="K325" i="1"/>
  <c r="J325" i="1"/>
  <c r="K144" i="1"/>
  <c r="J144" i="1"/>
  <c r="K266" i="1"/>
  <c r="J266" i="1"/>
  <c r="K279" i="1"/>
  <c r="J279" i="1"/>
  <c r="K32" i="1"/>
  <c r="J32" i="1"/>
  <c r="K212" i="1"/>
  <c r="J212" i="1"/>
  <c r="K87" i="1"/>
  <c r="J87" i="1"/>
  <c r="K115" i="1"/>
  <c r="J115" i="1"/>
  <c r="K65" i="1"/>
  <c r="J65" i="1"/>
  <c r="K183" i="1"/>
  <c r="J183" i="1"/>
  <c r="K149" i="1"/>
  <c r="J149" i="1"/>
  <c r="K228" i="1"/>
  <c r="J228" i="1"/>
  <c r="K282" i="1"/>
  <c r="J282" i="1"/>
  <c r="K21" i="1"/>
  <c r="J21" i="1"/>
  <c r="K38" i="1"/>
  <c r="J38" i="1"/>
  <c r="J341" i="1"/>
  <c r="J184" i="1"/>
  <c r="K198" i="1"/>
  <c r="T4" i="1" l="1"/>
  <c r="T5" i="1"/>
  <c r="Q4" i="1" l="1"/>
  <c r="Q5" i="1" s="1"/>
  <c r="L15" i="1" l="1"/>
  <c r="N15" i="1" s="1"/>
  <c r="O15" i="1" s="1"/>
  <c r="L202" i="1"/>
  <c r="N202" i="1" s="1"/>
  <c r="O202" i="1" s="1"/>
  <c r="L280" i="1"/>
  <c r="N280" i="1" s="1"/>
  <c r="O280" i="1" s="1"/>
  <c r="L210" i="1"/>
  <c r="N210" i="1" s="1"/>
  <c r="O210" i="1" s="1"/>
  <c r="L150" i="1"/>
  <c r="N150" i="1" s="1"/>
  <c r="O150" i="1" s="1"/>
  <c r="L155" i="1"/>
  <c r="N155" i="1" s="1"/>
  <c r="O155" i="1" s="1"/>
  <c r="L171" i="1"/>
  <c r="N171" i="1" s="1"/>
  <c r="O171" i="1" s="1"/>
  <c r="L172" i="1"/>
  <c r="N172" i="1" s="1"/>
  <c r="O172" i="1" s="1"/>
  <c r="L107" i="1"/>
  <c r="N107" i="1" s="1"/>
  <c r="O107" i="1" s="1"/>
  <c r="L274" i="1"/>
  <c r="N274" i="1" s="1"/>
  <c r="O274" i="1" s="1"/>
  <c r="L327" i="1"/>
  <c r="N327" i="1" s="1"/>
  <c r="O327" i="1" s="1"/>
  <c r="L186" i="1"/>
  <c r="N186" i="1" s="1"/>
  <c r="O186" i="1" s="1"/>
  <c r="L157" i="1"/>
  <c r="N157" i="1" s="1"/>
  <c r="O157" i="1" s="1"/>
  <c r="L326" i="1"/>
  <c r="N326" i="1" s="1"/>
  <c r="O326" i="1" s="1"/>
  <c r="L213" i="1"/>
  <c r="N213" i="1" s="1"/>
  <c r="O213" i="1" s="1"/>
  <c r="L314" i="1"/>
  <c r="N314" i="1" s="1"/>
  <c r="O314" i="1" s="1"/>
  <c r="L49" i="1"/>
  <c r="N49" i="1" s="1"/>
  <c r="O49" i="1" s="1"/>
  <c r="L88" i="1"/>
  <c r="N88" i="1" s="1"/>
  <c r="O88" i="1" s="1"/>
  <c r="L122" i="1"/>
  <c r="N122" i="1" s="1"/>
  <c r="O122" i="1" s="1"/>
  <c r="L185" i="1"/>
  <c r="N185" i="1" s="1"/>
  <c r="O185" i="1" s="1"/>
  <c r="L251" i="1"/>
  <c r="N251" i="1" s="1"/>
  <c r="O251" i="1" s="1"/>
  <c r="L346" i="1"/>
  <c r="N346" i="1" s="1"/>
  <c r="O346" i="1" s="1"/>
  <c r="L67" i="1"/>
  <c r="N67" i="1" s="1"/>
  <c r="O67" i="1" s="1"/>
  <c r="L333" i="1"/>
  <c r="N333" i="1" s="1"/>
  <c r="O333" i="1" s="1"/>
  <c r="L367" i="1"/>
  <c r="N367" i="1" s="1"/>
  <c r="O367" i="1" s="1"/>
  <c r="L53" i="1"/>
  <c r="N53" i="1" s="1"/>
  <c r="O53" i="1" s="1"/>
  <c r="L104" i="1"/>
  <c r="N104" i="1" s="1"/>
  <c r="O104" i="1" s="1"/>
  <c r="L163" i="1"/>
  <c r="N163" i="1" s="1"/>
  <c r="O163" i="1" s="1"/>
  <c r="L258" i="1"/>
  <c r="N258" i="1" s="1"/>
  <c r="O258" i="1" s="1"/>
  <c r="L330" i="1"/>
  <c r="N330" i="1" s="1"/>
  <c r="O330" i="1" s="1"/>
  <c r="L89" i="1"/>
  <c r="N89" i="1" s="1"/>
  <c r="O89" i="1" s="1"/>
  <c r="L94" i="1"/>
  <c r="N94" i="1" s="1"/>
  <c r="O94" i="1" s="1"/>
  <c r="L169" i="1"/>
  <c r="N169" i="1" s="1"/>
  <c r="O169" i="1" s="1"/>
  <c r="L54" i="1"/>
  <c r="N54" i="1" s="1"/>
  <c r="O54" i="1" s="1"/>
  <c r="L42" i="1"/>
  <c r="N42" i="1" s="1"/>
  <c r="O42" i="1" s="1"/>
  <c r="L196" i="1"/>
  <c r="N196" i="1" s="1"/>
  <c r="O196" i="1" s="1"/>
  <c r="L287" i="1"/>
  <c r="N287" i="1" s="1"/>
  <c r="O287" i="1" s="1"/>
  <c r="L16" i="1"/>
  <c r="N16" i="1" s="1"/>
  <c r="O16" i="1" s="1"/>
  <c r="L241" i="1"/>
  <c r="N241" i="1" s="1"/>
  <c r="O241" i="1" s="1"/>
  <c r="L318" i="1"/>
  <c r="N318" i="1" s="1"/>
  <c r="O318" i="1" s="1"/>
  <c r="L110" i="1"/>
  <c r="N110" i="1" s="1"/>
  <c r="O110" i="1" s="1"/>
  <c r="L84" i="1"/>
  <c r="N84" i="1" s="1"/>
  <c r="O84" i="1" s="1"/>
  <c r="L320" i="1"/>
  <c r="N320" i="1" s="1"/>
  <c r="O320" i="1" s="1"/>
  <c r="L265" i="1"/>
  <c r="N265" i="1" s="1"/>
  <c r="O265" i="1" s="1"/>
  <c r="L321" i="1"/>
  <c r="N321" i="1" s="1"/>
  <c r="O321" i="1" s="1"/>
  <c r="L10" i="1"/>
  <c r="N10" i="1" s="1"/>
  <c r="O10" i="1" s="1"/>
  <c r="L30" i="1"/>
  <c r="N30" i="1" s="1"/>
  <c r="O30" i="1" s="1"/>
  <c r="L17" i="1"/>
  <c r="N17" i="1" s="1"/>
  <c r="O17" i="1" s="1"/>
  <c r="L174" i="1"/>
  <c r="N174" i="1" s="1"/>
  <c r="O174" i="1" s="1"/>
  <c r="L175" i="1"/>
  <c r="N175" i="1" s="1"/>
  <c r="O175" i="1" s="1"/>
  <c r="L161" i="1"/>
  <c r="N161" i="1" s="1"/>
  <c r="O161" i="1" s="1"/>
  <c r="L176" i="1"/>
  <c r="N176" i="1" s="1"/>
  <c r="O176" i="1" s="1"/>
  <c r="L189" i="1"/>
  <c r="N189" i="1" s="1"/>
  <c r="O189" i="1" s="1"/>
  <c r="L203" i="1"/>
  <c r="N203" i="1" s="1"/>
  <c r="O203" i="1" s="1"/>
  <c r="L137" i="1"/>
  <c r="N137" i="1" s="1"/>
  <c r="O137" i="1" s="1"/>
  <c r="L216" i="1"/>
  <c r="N216" i="1" s="1"/>
  <c r="O216" i="1" s="1"/>
  <c r="L112" i="1"/>
  <c r="N112" i="1" s="1"/>
  <c r="O112" i="1" s="1"/>
  <c r="L123" i="1"/>
  <c r="N123" i="1" s="1"/>
  <c r="O123" i="1" s="1"/>
  <c r="L233" i="1"/>
  <c r="N233" i="1" s="1"/>
  <c r="O233" i="1" s="1"/>
  <c r="L309" i="1"/>
  <c r="N309" i="1" s="1"/>
  <c r="O309" i="1" s="1"/>
  <c r="L242" i="1"/>
  <c r="N242" i="1" s="1"/>
  <c r="O242" i="1" s="1"/>
  <c r="L152" i="1"/>
  <c r="N152" i="1" s="1"/>
  <c r="O152" i="1" s="1"/>
  <c r="L97" i="1"/>
  <c r="N97" i="1" s="1"/>
  <c r="O97" i="1" s="1"/>
  <c r="L177" i="1"/>
  <c r="N177" i="1" s="1"/>
  <c r="O177" i="1" s="1"/>
  <c r="L33" i="1"/>
  <c r="N33" i="1" s="1"/>
  <c r="O33" i="1" s="1"/>
  <c r="L69" i="1"/>
  <c r="N69" i="1" s="1"/>
  <c r="O69" i="1" s="1"/>
  <c r="L79" i="1"/>
  <c r="N79" i="1" s="1"/>
  <c r="O79" i="1" s="1"/>
  <c r="L35" i="1"/>
  <c r="N35" i="1" s="1"/>
  <c r="O35" i="1" s="1"/>
  <c r="L13" i="1"/>
  <c r="N13" i="1" s="1"/>
  <c r="O13" i="1" s="1"/>
  <c r="L165" i="1"/>
  <c r="N165" i="1" s="1"/>
  <c r="O165" i="1" s="1"/>
  <c r="L70" i="1"/>
  <c r="N70" i="1" s="1"/>
  <c r="O70" i="1" s="1"/>
  <c r="L50" i="1"/>
  <c r="N50" i="1" s="1"/>
  <c r="O50" i="1" s="1"/>
  <c r="L206" i="1"/>
  <c r="N206" i="1" s="1"/>
  <c r="O206" i="1" s="1"/>
  <c r="L286" i="1"/>
  <c r="N286" i="1" s="1"/>
  <c r="O286" i="1" s="1"/>
  <c r="L38" i="1"/>
  <c r="N38" i="1" s="1"/>
  <c r="O38" i="1" s="1"/>
  <c r="L21" i="1"/>
  <c r="N21" i="1" s="1"/>
  <c r="O21" i="1" s="1"/>
  <c r="L282" i="1"/>
  <c r="N282" i="1" s="1"/>
  <c r="O282" i="1" s="1"/>
  <c r="L228" i="1"/>
  <c r="N228" i="1" s="1"/>
  <c r="O228" i="1" s="1"/>
  <c r="L149" i="1"/>
  <c r="N149" i="1" s="1"/>
  <c r="O149" i="1" s="1"/>
  <c r="L183" i="1"/>
  <c r="N183" i="1" s="1"/>
  <c r="O183" i="1" s="1"/>
  <c r="L65" i="1"/>
  <c r="N65" i="1" s="1"/>
  <c r="O65" i="1" s="1"/>
  <c r="L115" i="1"/>
  <c r="N115" i="1" s="1"/>
  <c r="O115" i="1" s="1"/>
  <c r="L87" i="1"/>
  <c r="N87" i="1" s="1"/>
  <c r="O87" i="1" s="1"/>
  <c r="L212" i="1"/>
  <c r="N212" i="1" s="1"/>
  <c r="O212" i="1" s="1"/>
  <c r="L32" i="1"/>
  <c r="N32" i="1" s="1"/>
  <c r="O32" i="1" s="1"/>
  <c r="L279" i="1"/>
  <c r="N279" i="1" s="1"/>
  <c r="O279" i="1" s="1"/>
  <c r="L266" i="1"/>
  <c r="N266" i="1" s="1"/>
  <c r="O266" i="1" s="1"/>
  <c r="L144" i="1"/>
  <c r="N144" i="1" s="1"/>
  <c r="O144" i="1" s="1"/>
  <c r="L325" i="1"/>
  <c r="N325" i="1" s="1"/>
  <c r="O325" i="1" s="1"/>
  <c r="L111" i="1"/>
  <c r="N111" i="1" s="1"/>
  <c r="O111" i="1" s="1"/>
  <c r="L237" i="1"/>
  <c r="N237" i="1" s="1"/>
  <c r="O237" i="1" s="1"/>
  <c r="L191" i="1"/>
  <c r="N191" i="1" s="1"/>
  <c r="O191" i="1" s="1"/>
  <c r="L256" i="1"/>
  <c r="N256" i="1" s="1"/>
  <c r="O256" i="1" s="1"/>
  <c r="L113" i="1"/>
  <c r="N113" i="1" s="1"/>
  <c r="O113" i="1" s="1"/>
  <c r="L124" i="1"/>
  <c r="N124" i="1" s="1"/>
  <c r="O124" i="1" s="1"/>
  <c r="L234" i="1"/>
  <c r="N234" i="1" s="1"/>
  <c r="O234" i="1" s="1"/>
  <c r="L310" i="1"/>
  <c r="N310" i="1" s="1"/>
  <c r="O310" i="1" s="1"/>
  <c r="L243" i="1"/>
  <c r="N243" i="1" s="1"/>
  <c r="O243" i="1" s="1"/>
  <c r="L153" i="1"/>
  <c r="N153" i="1" s="1"/>
  <c r="O153" i="1" s="1"/>
  <c r="L337" i="1"/>
  <c r="N337" i="1" s="1"/>
  <c r="O337" i="1" s="1"/>
  <c r="L178" i="1"/>
  <c r="N178" i="1" s="1"/>
  <c r="O178" i="1" s="1"/>
  <c r="L34" i="1"/>
  <c r="N34" i="1" s="1"/>
  <c r="O34" i="1" s="1"/>
  <c r="L78" i="1"/>
  <c r="N78" i="1" s="1"/>
  <c r="O78" i="1" s="1"/>
  <c r="L80" i="1"/>
  <c r="N80" i="1" s="1"/>
  <c r="O80" i="1" s="1"/>
  <c r="L339" i="1"/>
  <c r="N339" i="1" s="1"/>
  <c r="O339" i="1" s="1"/>
  <c r="L14" i="1"/>
  <c r="N14" i="1" s="1"/>
  <c r="O14" i="1" s="1"/>
  <c r="L166" i="1"/>
  <c r="N166" i="1" s="1"/>
  <c r="O166" i="1" s="1"/>
  <c r="L71" i="1"/>
  <c r="N71" i="1" s="1"/>
  <c r="O71" i="1" s="1"/>
  <c r="L47" i="1"/>
  <c r="N47" i="1" s="1"/>
  <c r="O47" i="1" s="1"/>
  <c r="L207" i="1"/>
  <c r="N207" i="1" s="1"/>
  <c r="O207" i="1" s="1"/>
  <c r="L289" i="1"/>
  <c r="N289" i="1" s="1"/>
  <c r="O289" i="1" s="1"/>
  <c r="L114" i="1"/>
  <c r="N114" i="1" s="1"/>
  <c r="O114" i="1" s="1"/>
  <c r="L109" i="1"/>
  <c r="N109" i="1" s="1"/>
  <c r="O109" i="1" s="1"/>
  <c r="L360" i="1"/>
  <c r="N360" i="1" s="1"/>
  <c r="O360" i="1" s="1"/>
  <c r="L60" i="1"/>
  <c r="N60" i="1" s="1"/>
  <c r="O60" i="1" s="1"/>
  <c r="L120" i="1"/>
  <c r="N120" i="1" s="1"/>
  <c r="O120" i="1" s="1"/>
  <c r="L85" i="1"/>
  <c r="N85" i="1" s="1"/>
  <c r="O85" i="1" s="1"/>
  <c r="L134" i="1"/>
  <c r="N134" i="1" s="1"/>
  <c r="O134" i="1" s="1"/>
  <c r="L230" i="1"/>
  <c r="N230" i="1" s="1"/>
  <c r="O230" i="1" s="1"/>
  <c r="L160" i="1"/>
  <c r="N160" i="1" s="1"/>
  <c r="O160" i="1" s="1"/>
  <c r="L181" i="1"/>
  <c r="N181" i="1" s="1"/>
  <c r="O181" i="1" s="1"/>
  <c r="L151" i="1"/>
  <c r="N151" i="1" s="1"/>
  <c r="O151" i="1" s="1"/>
  <c r="L128" i="1"/>
  <c r="N128" i="1" s="1"/>
  <c r="O128" i="1" s="1"/>
  <c r="L275" i="1"/>
  <c r="N275" i="1" s="1"/>
  <c r="O275" i="1" s="1"/>
  <c r="L323" i="1"/>
  <c r="N323" i="1" s="1"/>
  <c r="O323" i="1" s="1"/>
  <c r="L193" i="1"/>
  <c r="N193" i="1" s="1"/>
  <c r="O193" i="1" s="1"/>
  <c r="L190" i="1"/>
  <c r="N190" i="1" s="1"/>
  <c r="O190" i="1" s="1"/>
  <c r="L319" i="1"/>
  <c r="N319" i="1" s="1"/>
  <c r="O319" i="1" s="1"/>
  <c r="L147" i="1"/>
  <c r="N147" i="1" s="1"/>
  <c r="O147" i="1" s="1"/>
  <c r="L317" i="1"/>
  <c r="N317" i="1" s="1"/>
  <c r="O317" i="1" s="1"/>
  <c r="L167" i="1"/>
  <c r="N167" i="1" s="1"/>
  <c r="O167" i="1" s="1"/>
  <c r="L204" i="1"/>
  <c r="N204" i="1" s="1"/>
  <c r="O204" i="1" s="1"/>
  <c r="L235" i="1"/>
  <c r="N235" i="1" s="1"/>
  <c r="O235" i="1" s="1"/>
  <c r="L118" i="1"/>
  <c r="N118" i="1" s="1"/>
  <c r="O118" i="1" s="1"/>
  <c r="L208" i="1"/>
  <c r="N208" i="1" s="1"/>
  <c r="O208" i="1" s="1"/>
  <c r="L22" i="1"/>
  <c r="N22" i="1" s="1"/>
  <c r="O22" i="1" s="1"/>
  <c r="L267" i="1"/>
  <c r="N267" i="1" s="1"/>
  <c r="O267" i="1" s="1"/>
  <c r="L125" i="1"/>
  <c r="N125" i="1" s="1"/>
  <c r="O125" i="1" s="1"/>
  <c r="L138" i="1"/>
  <c r="N138" i="1" s="1"/>
  <c r="O138" i="1" s="1"/>
  <c r="L244" i="1"/>
  <c r="N244" i="1" s="1"/>
  <c r="O244" i="1" s="1"/>
  <c r="L362" i="1"/>
  <c r="N362" i="1" s="1"/>
  <c r="O362" i="1" s="1"/>
  <c r="L342" i="1"/>
  <c r="N342" i="1" s="1"/>
  <c r="O342" i="1" s="1"/>
  <c r="L344" i="1"/>
  <c r="N344" i="1" s="1"/>
  <c r="O344" i="1" s="1"/>
  <c r="L179" i="1"/>
  <c r="N179" i="1" s="1"/>
  <c r="O179" i="1" s="1"/>
  <c r="L72" i="1"/>
  <c r="N72" i="1" s="1"/>
  <c r="O72" i="1" s="1"/>
  <c r="L25" i="1"/>
  <c r="N25" i="1" s="1"/>
  <c r="O25" i="1" s="1"/>
  <c r="L43" i="1"/>
  <c r="N43" i="1" s="1"/>
  <c r="O43" i="1" s="1"/>
  <c r="L290" i="1"/>
  <c r="N290" i="1" s="1"/>
  <c r="O290" i="1" s="1"/>
  <c r="L133" i="1"/>
  <c r="N133" i="1" s="1"/>
  <c r="O133" i="1" s="1"/>
  <c r="L140" i="1"/>
  <c r="N140" i="1" s="1"/>
  <c r="O140" i="1" s="1"/>
  <c r="L192" i="1"/>
  <c r="N192" i="1" s="1"/>
  <c r="O192" i="1" s="1"/>
  <c r="L277" i="1"/>
  <c r="N277" i="1" s="1"/>
  <c r="O277" i="1" s="1"/>
  <c r="L226" i="1"/>
  <c r="N226" i="1" s="1"/>
  <c r="O226" i="1" s="1"/>
  <c r="L106" i="1"/>
  <c r="N106" i="1" s="1"/>
  <c r="O106" i="1" s="1"/>
  <c r="L329" i="1"/>
  <c r="N329" i="1" s="1"/>
  <c r="O329" i="1" s="1"/>
  <c r="L356" i="1"/>
  <c r="N356" i="1" s="1"/>
  <c r="O356" i="1" s="1"/>
  <c r="L117" i="1"/>
  <c r="N117" i="1" s="1"/>
  <c r="O117" i="1" s="1"/>
  <c r="L48" i="1"/>
  <c r="N48" i="1" s="1"/>
  <c r="O48" i="1" s="1"/>
  <c r="L272" i="1"/>
  <c r="N272" i="1" s="1"/>
  <c r="O272" i="1" s="1"/>
  <c r="L249" i="1"/>
  <c r="N249" i="1" s="1"/>
  <c r="O249" i="1" s="1"/>
  <c r="L143" i="1"/>
  <c r="N143" i="1" s="1"/>
  <c r="O143" i="1" s="1"/>
  <c r="L324" i="1"/>
  <c r="N324" i="1" s="1"/>
  <c r="O324" i="1" s="1"/>
  <c r="L162" i="1"/>
  <c r="N162" i="1" s="1"/>
  <c r="O162" i="1" s="1"/>
  <c r="L335" i="1"/>
  <c r="N335" i="1" s="1"/>
  <c r="O335" i="1" s="1"/>
  <c r="L136" i="1"/>
  <c r="N136" i="1" s="1"/>
  <c r="O136" i="1" s="1"/>
  <c r="L338" i="1"/>
  <c r="N338" i="1" s="1"/>
  <c r="O338" i="1" s="1"/>
  <c r="L328" i="1"/>
  <c r="N328" i="1" s="1"/>
  <c r="O328" i="1" s="1"/>
  <c r="L231" i="1"/>
  <c r="N231" i="1" s="1"/>
  <c r="O231" i="1" s="1"/>
  <c r="L304" i="1"/>
  <c r="N304" i="1" s="1"/>
  <c r="O304" i="1" s="1"/>
  <c r="L102" i="1"/>
  <c r="N102" i="1" s="1"/>
  <c r="O102" i="1" s="1"/>
  <c r="L194" i="1"/>
  <c r="N194" i="1" s="1"/>
  <c r="O194" i="1" s="1"/>
  <c r="L214" i="1"/>
  <c r="N214" i="1" s="1"/>
  <c r="O214" i="1" s="1"/>
  <c r="L19" i="1"/>
  <c r="N19" i="1" s="1"/>
  <c r="O19" i="1" s="1"/>
  <c r="L92" i="1"/>
  <c r="N92" i="1" s="1"/>
  <c r="O92" i="1" s="1"/>
  <c r="L240" i="1"/>
  <c r="N240" i="1" s="1"/>
  <c r="O240" i="1" s="1"/>
  <c r="L217" i="1"/>
  <c r="N217" i="1" s="1"/>
  <c r="O217" i="1" s="1"/>
  <c r="L306" i="1"/>
  <c r="N306" i="1" s="1"/>
  <c r="O306" i="1" s="1"/>
  <c r="L361" i="1"/>
  <c r="N361" i="1" s="1"/>
  <c r="O361" i="1" s="1"/>
  <c r="L351" i="1"/>
  <c r="N351" i="1" s="1"/>
  <c r="O351" i="1" s="1"/>
  <c r="L341" i="1"/>
  <c r="N341" i="1" s="1"/>
  <c r="O341" i="1" s="1"/>
  <c r="L301" i="1"/>
  <c r="N301" i="1" s="1"/>
  <c r="O301" i="1" s="1"/>
  <c r="L24" i="1"/>
  <c r="N24" i="1" s="1"/>
  <c r="O24" i="1" s="1"/>
  <c r="L98" i="1"/>
  <c r="N98" i="1" s="1"/>
  <c r="O98" i="1" s="1"/>
  <c r="L82" i="1"/>
  <c r="N82" i="1" s="1"/>
  <c r="O82" i="1" s="1"/>
  <c r="L74" i="1"/>
  <c r="N74" i="1" s="1"/>
  <c r="O74" i="1" s="1"/>
  <c r="L59" i="1"/>
  <c r="N59" i="1" s="1"/>
  <c r="O59" i="1" s="1"/>
  <c r="L219" i="1"/>
  <c r="N219" i="1" s="1"/>
  <c r="O219" i="1" s="1"/>
  <c r="L101" i="1"/>
  <c r="N101" i="1" s="1"/>
  <c r="O101" i="1" s="1"/>
  <c r="L311" i="1"/>
  <c r="N311" i="1" s="1"/>
  <c r="O311" i="1" s="1"/>
  <c r="L64" i="1"/>
  <c r="N64" i="1" s="1"/>
  <c r="O64" i="1" s="1"/>
  <c r="L159" i="1"/>
  <c r="N159" i="1" s="1"/>
  <c r="O159" i="1" s="1"/>
  <c r="L86" i="1"/>
  <c r="N86" i="1" s="1"/>
  <c r="O86" i="1" s="1"/>
  <c r="L61" i="1"/>
  <c r="N61" i="1" s="1"/>
  <c r="O61" i="1" s="1"/>
  <c r="L44" i="1"/>
  <c r="N44" i="1" s="1"/>
  <c r="O44" i="1" s="1"/>
  <c r="L248" i="1"/>
  <c r="N248" i="1" s="1"/>
  <c r="O248" i="1" s="1"/>
  <c r="L31" i="1"/>
  <c r="N31" i="1" s="1"/>
  <c r="O31" i="1" s="1"/>
  <c r="L11" i="1"/>
  <c r="N11" i="1" s="1"/>
  <c r="O11" i="1" s="1"/>
  <c r="L332" i="1"/>
  <c r="N332" i="1" s="1"/>
  <c r="O332" i="1" s="1"/>
  <c r="L250" i="1"/>
  <c r="N250" i="1" s="1"/>
  <c r="O250" i="1" s="1"/>
  <c r="L145" i="1"/>
  <c r="N145" i="1" s="1"/>
  <c r="O145" i="1" s="1"/>
  <c r="L238" i="1"/>
  <c r="N238" i="1" s="1"/>
  <c r="O238" i="1" s="1"/>
  <c r="L284" i="1"/>
  <c r="N284" i="1" s="1"/>
  <c r="O284" i="1" s="1"/>
  <c r="L46" i="1"/>
  <c r="N46" i="1" s="1"/>
  <c r="O46" i="1" s="1"/>
  <c r="L62" i="1"/>
  <c r="N62" i="1" s="1"/>
  <c r="O62" i="1" s="1"/>
  <c r="L257" i="1"/>
  <c r="N257" i="1" s="1"/>
  <c r="O257" i="1" s="1"/>
  <c r="L232" i="1"/>
  <c r="N232" i="1" s="1"/>
  <c r="O232" i="1" s="1"/>
  <c r="L305" i="1"/>
  <c r="N305" i="1" s="1"/>
  <c r="O305" i="1" s="1"/>
  <c r="L103" i="1"/>
  <c r="N103" i="1" s="1"/>
  <c r="O103" i="1" s="1"/>
  <c r="L195" i="1"/>
  <c r="N195" i="1" s="1"/>
  <c r="O195" i="1" s="1"/>
  <c r="L215" i="1"/>
  <c r="N215" i="1" s="1"/>
  <c r="O215" i="1" s="1"/>
  <c r="L20" i="1"/>
  <c r="N20" i="1" s="1"/>
  <c r="O20" i="1" s="1"/>
  <c r="L93" i="1"/>
  <c r="N93" i="1" s="1"/>
  <c r="O93" i="1" s="1"/>
  <c r="L239" i="1"/>
  <c r="N239" i="1" s="1"/>
  <c r="O239" i="1" s="1"/>
  <c r="L218" i="1"/>
  <c r="N218" i="1" s="1"/>
  <c r="O218" i="1" s="1"/>
  <c r="L307" i="1"/>
  <c r="N307" i="1" s="1"/>
  <c r="O307" i="1" s="1"/>
  <c r="L363" i="1"/>
  <c r="N363" i="1" s="1"/>
  <c r="O363" i="1" s="1"/>
  <c r="L352" i="1"/>
  <c r="N352" i="1" s="1"/>
  <c r="O352" i="1" s="1"/>
  <c r="L340" i="1"/>
  <c r="N340" i="1" s="1"/>
  <c r="O340" i="1" s="1"/>
  <c r="L302" i="1"/>
  <c r="N302" i="1" s="1"/>
  <c r="O302" i="1" s="1"/>
  <c r="L28" i="1"/>
  <c r="N28" i="1" s="1"/>
  <c r="O28" i="1" s="1"/>
  <c r="L99" i="1"/>
  <c r="N99" i="1" s="1"/>
  <c r="O99" i="1" s="1"/>
  <c r="L285" i="1"/>
  <c r="N285" i="1" s="1"/>
  <c r="O285" i="1" s="1"/>
  <c r="L75" i="1"/>
  <c r="N75" i="1" s="1"/>
  <c r="O75" i="1" s="1"/>
  <c r="L308" i="1"/>
  <c r="N308" i="1" s="1"/>
  <c r="O308" i="1" s="1"/>
  <c r="L271" i="1"/>
  <c r="N271" i="1" s="1"/>
  <c r="O271" i="1" s="1"/>
  <c r="L173" i="1"/>
  <c r="N173" i="1" s="1"/>
  <c r="O173" i="1" s="1"/>
  <c r="L45" i="1"/>
  <c r="N45" i="1" s="1"/>
  <c r="O45" i="1" s="1"/>
  <c r="L135" i="1"/>
  <c r="N135" i="1" s="1"/>
  <c r="O135" i="1" s="1"/>
  <c r="L252" i="1"/>
  <c r="N252" i="1" s="1"/>
  <c r="O252" i="1" s="1"/>
  <c r="L366" i="1"/>
  <c r="N366" i="1" s="1"/>
  <c r="O366" i="1" s="1"/>
  <c r="L259" i="1"/>
  <c r="N259" i="1" s="1"/>
  <c r="O259" i="1" s="1"/>
  <c r="L170" i="1"/>
  <c r="N170" i="1" s="1"/>
  <c r="O170" i="1" s="1"/>
  <c r="L288" i="1"/>
  <c r="N288" i="1" s="1"/>
  <c r="O288" i="1" s="1"/>
  <c r="L349" i="1"/>
  <c r="N349" i="1" s="1"/>
  <c r="O349" i="1" s="1"/>
  <c r="L223" i="1"/>
  <c r="N223" i="1" s="1"/>
  <c r="O223" i="1" s="1"/>
  <c r="L357" i="1"/>
  <c r="N357" i="1" s="1"/>
  <c r="O357" i="1" s="1"/>
  <c r="L270" i="1"/>
  <c r="N270" i="1" s="1"/>
  <c r="O270" i="1" s="1"/>
  <c r="L296" i="1"/>
  <c r="N296" i="1" s="1"/>
  <c r="O296" i="1" s="1"/>
  <c r="L83" i="1"/>
  <c r="N83" i="1" s="1"/>
  <c r="O83" i="1" s="1"/>
  <c r="L127" i="1"/>
  <c r="N127" i="1" s="1"/>
  <c r="O127" i="1" s="1"/>
  <c r="L108" i="1"/>
  <c r="N108" i="1" s="1"/>
  <c r="O108" i="1" s="1"/>
  <c r="L91" i="1"/>
  <c r="N91" i="1" s="1"/>
  <c r="O91" i="1" s="1"/>
  <c r="L116" i="1"/>
  <c r="N116" i="1" s="1"/>
  <c r="O116" i="1" s="1"/>
  <c r="L355" i="1"/>
  <c r="N355" i="1" s="1"/>
  <c r="O355" i="1" s="1"/>
  <c r="L66" i="1"/>
  <c r="N66" i="1" s="1"/>
  <c r="O66" i="1" s="1"/>
  <c r="L205" i="1"/>
  <c r="N205" i="1" s="1"/>
  <c r="O205" i="1" s="1"/>
  <c r="L23" i="1"/>
  <c r="N23" i="1" s="1"/>
  <c r="O23" i="1" s="1"/>
  <c r="L245" i="1"/>
  <c r="N245" i="1" s="1"/>
  <c r="O245" i="1" s="1"/>
  <c r="L180" i="1"/>
  <c r="N180" i="1" s="1"/>
  <c r="O180" i="1" s="1"/>
  <c r="L73" i="1"/>
  <c r="N73" i="1" s="1"/>
  <c r="O73" i="1" s="1"/>
  <c r="L198" i="1"/>
  <c r="N198" i="1" s="1"/>
  <c r="O198" i="1" s="1"/>
  <c r="L224" i="1"/>
  <c r="N224" i="1" s="1"/>
  <c r="O224" i="1" s="1"/>
  <c r="L359" i="1"/>
  <c r="N359" i="1" s="1"/>
  <c r="O359" i="1" s="1"/>
  <c r="L273" i="1"/>
  <c r="N273" i="1" s="1"/>
  <c r="O273" i="1" s="1"/>
  <c r="L297" i="1"/>
  <c r="N297" i="1" s="1"/>
  <c r="O297" i="1" s="1"/>
  <c r="L246" i="1"/>
  <c r="N246" i="1" s="1"/>
  <c r="O246" i="1" s="1"/>
  <c r="L154" i="1"/>
  <c r="N154" i="1" s="1"/>
  <c r="O154" i="1" s="1"/>
  <c r="L247" i="1"/>
  <c r="N247" i="1" s="1"/>
  <c r="O247" i="1" s="1"/>
  <c r="L156" i="1"/>
  <c r="N156" i="1" s="1"/>
  <c r="O156" i="1" s="1"/>
  <c r="L184" i="1"/>
  <c r="N184" i="1" s="1"/>
  <c r="O184" i="1" s="1"/>
  <c r="L39" i="1"/>
  <c r="N39" i="1" s="1"/>
  <c r="O39" i="1" s="1"/>
  <c r="L52" i="1"/>
  <c r="N52" i="1" s="1"/>
  <c r="O52" i="1" s="1"/>
  <c r="L347" i="1"/>
  <c r="N347" i="1" s="1"/>
  <c r="O347" i="1" s="1"/>
  <c r="L96" i="1"/>
  <c r="N96" i="1" s="1"/>
  <c r="O96" i="1" s="1"/>
  <c r="L331" i="1"/>
  <c r="N331" i="1" s="1"/>
  <c r="O331" i="1" s="1"/>
  <c r="L55" i="1"/>
  <c r="N55" i="1" s="1"/>
  <c r="O55" i="1" s="1"/>
  <c r="L76" i="1"/>
  <c r="N76" i="1" s="1"/>
  <c r="O76" i="1" s="1"/>
  <c r="L199" i="1"/>
  <c r="N199" i="1" s="1"/>
  <c r="O199" i="1" s="1"/>
  <c r="L225" i="1"/>
  <c r="N225" i="1" s="1"/>
  <c r="O225" i="1" s="1"/>
  <c r="L350" i="1"/>
  <c r="N350" i="1" s="1"/>
  <c r="O350" i="1" s="1"/>
  <c r="L283" i="1"/>
  <c r="N283" i="1" s="1"/>
  <c r="O283" i="1" s="1"/>
  <c r="L298" i="1"/>
  <c r="N298" i="1" s="1"/>
  <c r="O298" i="1" s="1"/>
  <c r="L100" i="1"/>
  <c r="N100" i="1" s="1"/>
  <c r="O100" i="1" s="1"/>
  <c r="L276" i="1"/>
  <c r="N276" i="1" s="1"/>
  <c r="O276" i="1" s="1"/>
  <c r="L322" i="1"/>
  <c r="N322" i="1" s="1"/>
  <c r="O322" i="1" s="1"/>
  <c r="L299" i="1"/>
  <c r="N299" i="1" s="1"/>
  <c r="O299" i="1" s="1"/>
  <c r="L77" i="1"/>
  <c r="N77" i="1" s="1"/>
  <c r="O77" i="1" s="1"/>
  <c r="L312" i="1"/>
  <c r="N312" i="1" s="1"/>
  <c r="O312" i="1" s="1"/>
  <c r="L187" i="1"/>
  <c r="N187" i="1" s="1"/>
  <c r="O187" i="1" s="1"/>
  <c r="L236" i="1"/>
  <c r="N236" i="1" s="1"/>
  <c r="O236" i="1" s="1"/>
  <c r="L268" i="1"/>
  <c r="N268" i="1" s="1"/>
  <c r="O268" i="1" s="1"/>
  <c r="L364" i="1"/>
  <c r="N364" i="1" s="1"/>
  <c r="O364" i="1" s="1"/>
  <c r="L27" i="1"/>
  <c r="N27" i="1" s="1"/>
  <c r="O27" i="1" s="1"/>
  <c r="L129" i="1"/>
  <c r="N129" i="1" s="1"/>
  <c r="O129" i="1" s="1"/>
  <c r="L200" i="1"/>
  <c r="N200" i="1" s="1"/>
  <c r="O200" i="1" s="1"/>
  <c r="L36" i="1"/>
  <c r="N36" i="1" s="1"/>
  <c r="O36" i="1" s="1"/>
  <c r="L353" i="1"/>
  <c r="N353" i="1" s="1"/>
  <c r="O353" i="1" s="1"/>
  <c r="L291" i="1"/>
  <c r="N291" i="1" s="1"/>
  <c r="O291" i="1" s="1"/>
  <c r="L303" i="1"/>
  <c r="N303" i="1" s="1"/>
  <c r="O303" i="1" s="1"/>
  <c r="L354" i="1"/>
  <c r="N354" i="1" s="1"/>
  <c r="O354" i="1" s="1"/>
  <c r="L182" i="1"/>
  <c r="N182" i="1" s="1"/>
  <c r="O182" i="1" s="1"/>
  <c r="L142" i="1"/>
  <c r="N142" i="1" s="1"/>
  <c r="O142" i="1" s="1"/>
  <c r="L95" i="1"/>
  <c r="N95" i="1" s="1"/>
  <c r="O95" i="1" s="1"/>
  <c r="L263" i="1"/>
  <c r="N263" i="1" s="1"/>
  <c r="O263" i="1" s="1"/>
  <c r="L316" i="1"/>
  <c r="N316" i="1" s="1"/>
  <c r="O316" i="1" s="1"/>
  <c r="L254" i="1"/>
  <c r="N254" i="1" s="1"/>
  <c r="O254" i="1" s="1"/>
  <c r="L281" i="1"/>
  <c r="N281" i="1" s="1"/>
  <c r="O281" i="1" s="1"/>
  <c r="L188" i="1"/>
  <c r="N188" i="1" s="1"/>
  <c r="O188" i="1" s="1"/>
  <c r="L148" i="1"/>
  <c r="N148" i="1" s="1"/>
  <c r="O148" i="1" s="1"/>
  <c r="L68" i="1"/>
  <c r="N68" i="1" s="1"/>
  <c r="O68" i="1" s="1"/>
  <c r="L105" i="1"/>
  <c r="N105" i="1" s="1"/>
  <c r="O105" i="1" s="1"/>
  <c r="L81" i="1"/>
  <c r="N81" i="1" s="1"/>
  <c r="O81" i="1" s="1"/>
  <c r="L56" i="1"/>
  <c r="N56" i="1" s="1"/>
  <c r="O56" i="1" s="1"/>
  <c r="L130" i="1"/>
  <c r="N130" i="1" s="1"/>
  <c r="O130" i="1" s="1"/>
  <c r="L201" i="1"/>
  <c r="N201" i="1" s="1"/>
  <c r="O201" i="1" s="1"/>
  <c r="L37" i="1"/>
  <c r="N37" i="1" s="1"/>
  <c r="O37" i="1" s="1"/>
  <c r="L253" i="1"/>
  <c r="N253" i="1" s="1"/>
  <c r="O253" i="1" s="1"/>
  <c r="L292" i="1"/>
  <c r="N292" i="1" s="1"/>
  <c r="O292" i="1" s="1"/>
  <c r="L300" i="1"/>
  <c r="N300" i="1" s="1"/>
  <c r="O300" i="1" s="1"/>
  <c r="L57" i="1"/>
  <c r="N57" i="1" s="1"/>
  <c r="O57" i="1" s="1"/>
  <c r="L63" i="1"/>
  <c r="N63" i="1" s="1"/>
  <c r="O63" i="1" s="1"/>
  <c r="L313" i="1"/>
  <c r="N313" i="1" s="1"/>
  <c r="O313" i="1" s="1"/>
  <c r="L365" i="1"/>
  <c r="N365" i="1" s="1"/>
  <c r="O365" i="1" s="1"/>
  <c r="L164" i="1"/>
  <c r="N164" i="1" s="1"/>
  <c r="O164" i="1" s="1"/>
  <c r="L132" i="1"/>
  <c r="N132" i="1" s="1"/>
  <c r="O132" i="1" s="1"/>
  <c r="L221" i="1"/>
  <c r="N221" i="1" s="1"/>
  <c r="O221" i="1" s="1"/>
  <c r="L12" i="1"/>
  <c r="N12" i="1" s="1"/>
  <c r="O12" i="1" s="1"/>
  <c r="L315" i="1"/>
  <c r="N315" i="1" s="1"/>
  <c r="O315" i="1" s="1"/>
  <c r="L51" i="1"/>
  <c r="N51" i="1" s="1"/>
  <c r="O51" i="1" s="1"/>
  <c r="L211" i="1"/>
  <c r="N211" i="1" s="1"/>
  <c r="O211" i="1" s="1"/>
  <c r="L264" i="1"/>
  <c r="N264" i="1" s="1"/>
  <c r="O264" i="1" s="1"/>
  <c r="L121" i="1"/>
  <c r="N121" i="1" s="1"/>
  <c r="O121" i="1" s="1"/>
  <c r="L336" i="1"/>
  <c r="N336" i="1" s="1"/>
  <c r="O336" i="1" s="1"/>
  <c r="L119" i="1"/>
  <c r="N119" i="1" s="1"/>
  <c r="O119" i="1" s="1"/>
  <c r="L126" i="1"/>
  <c r="N126" i="1" s="1"/>
  <c r="O126" i="1" s="1"/>
  <c r="L343" i="1"/>
  <c r="N343" i="1" s="1"/>
  <c r="O343" i="1" s="1"/>
  <c r="L26" i="1"/>
  <c r="N26" i="1" s="1"/>
  <c r="O26" i="1" s="1"/>
  <c r="L131" i="1"/>
  <c r="N131" i="1" s="1"/>
  <c r="O131" i="1" s="1"/>
  <c r="L220" i="1"/>
  <c r="N220" i="1" s="1"/>
  <c r="O220" i="1" s="1"/>
  <c r="L260" i="1"/>
  <c r="N260" i="1" s="1"/>
  <c r="O260" i="1" s="1"/>
  <c r="L262" i="1"/>
  <c r="N262" i="1" s="1"/>
  <c r="O262" i="1" s="1"/>
  <c r="L293" i="1"/>
  <c r="N293" i="1" s="1"/>
  <c r="O293" i="1" s="1"/>
  <c r="L18" i="1"/>
  <c r="N18" i="1" s="1"/>
  <c r="O18" i="1" s="1"/>
  <c r="L58" i="1"/>
  <c r="N58" i="1" s="1"/>
  <c r="O58" i="1" s="1"/>
  <c r="L158" i="1"/>
  <c r="N158" i="1" s="1"/>
  <c r="O158" i="1" s="1"/>
  <c r="L229" i="1"/>
  <c r="N229" i="1" s="1"/>
  <c r="O229" i="1" s="1"/>
  <c r="L41" i="1"/>
  <c r="N41" i="1" s="1"/>
  <c r="O41" i="1" s="1"/>
  <c r="L334" i="1"/>
  <c r="N334" i="1" s="1"/>
  <c r="O334" i="1" s="1"/>
  <c r="L197" i="1"/>
  <c r="N197" i="1" s="1"/>
  <c r="O197" i="1" s="1"/>
  <c r="L261" i="1"/>
  <c r="N261" i="1" s="1"/>
  <c r="O261" i="1" s="1"/>
  <c r="L294" i="1"/>
  <c r="N294" i="1" s="1"/>
  <c r="O294" i="1" s="1"/>
  <c r="L227" i="1"/>
  <c r="N227" i="1" s="1"/>
  <c r="O227" i="1" s="1"/>
  <c r="L141" i="1"/>
  <c r="N141" i="1" s="1"/>
  <c r="O141" i="1" s="1"/>
  <c r="L278" i="1"/>
  <c r="N278" i="1" s="1"/>
  <c r="O278" i="1" s="1"/>
  <c r="L146" i="1"/>
  <c r="N146" i="1" s="1"/>
  <c r="O146" i="1" s="1"/>
  <c r="L255" i="1"/>
  <c r="N255" i="1" s="1"/>
  <c r="O255" i="1" s="1"/>
  <c r="L168" i="1"/>
  <c r="N168" i="1" s="1"/>
  <c r="O168" i="1" s="1"/>
  <c r="L209" i="1"/>
  <c r="N209" i="1" s="1"/>
  <c r="O209" i="1" s="1"/>
  <c r="L139" i="1"/>
  <c r="N139" i="1" s="1"/>
  <c r="O139" i="1" s="1"/>
  <c r="L345" i="1"/>
  <c r="N345" i="1" s="1"/>
  <c r="O345" i="1" s="1"/>
  <c r="L40" i="1"/>
  <c r="N40" i="1" s="1"/>
  <c r="O40" i="1" s="1"/>
  <c r="L348" i="1"/>
  <c r="N348" i="1" s="1"/>
  <c r="O348" i="1" s="1"/>
  <c r="L222" i="1"/>
  <c r="N222" i="1" s="1"/>
  <c r="O222" i="1" s="1"/>
  <c r="L358" i="1"/>
  <c r="N358" i="1" s="1"/>
  <c r="O358" i="1" s="1"/>
  <c r="L269" i="1"/>
  <c r="N269" i="1" s="1"/>
  <c r="O269" i="1" s="1"/>
  <c r="L295" i="1"/>
  <c r="N295" i="1" s="1"/>
  <c r="O295" i="1" s="1"/>
  <c r="L29" i="1"/>
  <c r="N29" i="1" s="1"/>
  <c r="O29" i="1" s="1"/>
  <c r="L90" i="1"/>
  <c r="N90" i="1" s="1"/>
  <c r="O90" i="1" s="1"/>
  <c r="R9" i="1" l="1"/>
</calcChain>
</file>

<file path=xl/sharedStrings.xml><?xml version="1.0" encoding="utf-8"?>
<sst xmlns="http://schemas.openxmlformats.org/spreadsheetml/2006/main" count="28" uniqueCount="27">
  <si>
    <t>NivelConsistencia</t>
  </si>
  <si>
    <t>Data</t>
  </si>
  <si>
    <t>Hora</t>
  </si>
  <si>
    <t>NumMedicao</t>
  </si>
  <si>
    <t>Cota</t>
  </si>
  <si>
    <t>cota (m)</t>
  </si>
  <si>
    <t>Vazao (m3/s)</t>
  </si>
  <si>
    <t>N</t>
  </si>
  <si>
    <t>h0</t>
  </si>
  <si>
    <t>a</t>
  </si>
  <si>
    <t>b</t>
  </si>
  <si>
    <t>ln (h-h0)</t>
  </si>
  <si>
    <t>ln(Q)</t>
  </si>
  <si>
    <t>X.Y</t>
  </si>
  <si>
    <t>X</t>
  </si>
  <si>
    <t>Y</t>
  </si>
  <si>
    <r>
      <t>X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</si>
  <si>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Soma X</t>
  </si>
  <si>
    <t>SomaY</t>
  </si>
  <si>
    <t>Soma X.Y</t>
  </si>
  <si>
    <r>
      <t>Soma 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</si>
  <si>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 Médio</t>
  </si>
  <si>
    <t xml:space="preserve">Y Médio </t>
  </si>
  <si>
    <t>Qestimada</t>
  </si>
  <si>
    <t>Ln(Qestemada)</t>
  </si>
  <si>
    <r>
      <t>Erro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</si>
  <si>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Soma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</si>
</sst>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vertAlign val="superscript"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14" fontId="2" fillId="0" borderId="2" xfId="1" applyNumberFormat="1" applyFont="1" applyFill="1" applyBorder="1" applyAlignment="1">
      <alignment horizontal="right" wrapText="1"/>
    </xf>
    <xf numFmtId="0" fontId="2" fillId="2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5" borderId="3" xfId="1" applyFont="1" applyFill="1" applyBorder="1" applyAlignment="1">
      <alignment horizontal="right" wrapText="1"/>
    </xf>
    <xf numFmtId="0" fontId="1" fillId="0" borderId="0" xfId="0" applyFont="1" applyAlignment="1">
      <alignment horizontal="left"/>
    </xf>
    <xf numFmtId="0" fontId="1" fillId="6" borderId="8" xfId="0" applyFont="1" applyFill="1" applyBorder="1" applyAlignment="1">
      <alignment horizontal="center"/>
    </xf>
    <xf numFmtId="0" fontId="0" fillId="6" borderId="9" xfId="0" applyFill="1" applyBorder="1"/>
    <xf numFmtId="0" fontId="1" fillId="6" borderId="10" xfId="0" applyFont="1" applyFill="1" applyBorder="1" applyAlignment="1">
      <alignment horizontal="center"/>
    </xf>
    <xf numFmtId="0" fontId="0" fillId="6" borderId="11" xfId="0" applyFill="1" applyBorder="1"/>
    <xf numFmtId="0" fontId="1" fillId="6" borderId="12" xfId="0" applyFont="1" applyFill="1" applyBorder="1" applyAlignment="1">
      <alignment horizontal="center"/>
    </xf>
    <xf numFmtId="0" fontId="0" fillId="6" borderId="13" xfId="0" applyFill="1" applyBorder="1"/>
    <xf numFmtId="0" fontId="6" fillId="7" borderId="0" xfId="0" applyFont="1" applyFill="1" applyAlignment="1">
      <alignment horizontal="center"/>
    </xf>
    <xf numFmtId="0" fontId="1" fillId="7" borderId="0" xfId="0" applyFont="1" applyFill="1"/>
  </cellXfs>
  <cellStyles count="2">
    <cellStyle name="Normal" xfId="0" builtinId="0"/>
    <cellStyle name="Normal_Planilha1" xfId="1" xr:uid="{BF10530F-388D-4185-8DC8-52F90E9297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-Chave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Planilha1!$G$9</c:f>
              <c:strCache>
                <c:ptCount val="1"/>
                <c:pt idx="0">
                  <c:v>Vazao (m3/s)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Planilha1!$F$10:$F$367</c:f>
              <c:numCache>
                <c:formatCode>General</c:formatCode>
                <c:ptCount val="358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0.64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0.67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0.69</c:v>
                </c:pt>
                <c:pt idx="18">
                  <c:v>0.69</c:v>
                </c:pt>
                <c:pt idx="19">
                  <c:v>0.69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0.71</c:v>
                </c:pt>
                <c:pt idx="29">
                  <c:v>0.71</c:v>
                </c:pt>
                <c:pt idx="30">
                  <c:v>0.71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0.77</c:v>
                </c:pt>
                <c:pt idx="55">
                  <c:v>0.78</c:v>
                </c:pt>
                <c:pt idx="56">
                  <c:v>0.78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0.78</c:v>
                </c:pt>
                <c:pt idx="61">
                  <c:v>0.78</c:v>
                </c:pt>
                <c:pt idx="62">
                  <c:v>0.78</c:v>
                </c:pt>
                <c:pt idx="63">
                  <c:v>0.78</c:v>
                </c:pt>
                <c:pt idx="64">
                  <c:v>0.78</c:v>
                </c:pt>
                <c:pt idx="65">
                  <c:v>0.78</c:v>
                </c:pt>
                <c:pt idx="66">
                  <c:v>0.78</c:v>
                </c:pt>
                <c:pt idx="67">
                  <c:v>0.79</c:v>
                </c:pt>
                <c:pt idx="68">
                  <c:v>0.79</c:v>
                </c:pt>
                <c:pt idx="69">
                  <c:v>0.79</c:v>
                </c:pt>
                <c:pt idx="70">
                  <c:v>0.79</c:v>
                </c:pt>
                <c:pt idx="71">
                  <c:v>0.79</c:v>
                </c:pt>
                <c:pt idx="72">
                  <c:v>0.79</c:v>
                </c:pt>
                <c:pt idx="73">
                  <c:v>0.79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0.81</c:v>
                </c:pt>
                <c:pt idx="82">
                  <c:v>0.81</c:v>
                </c:pt>
                <c:pt idx="83">
                  <c:v>0.81</c:v>
                </c:pt>
                <c:pt idx="84">
                  <c:v>0.82</c:v>
                </c:pt>
                <c:pt idx="85">
                  <c:v>0.82</c:v>
                </c:pt>
                <c:pt idx="86">
                  <c:v>0.83</c:v>
                </c:pt>
                <c:pt idx="87">
                  <c:v>0.83</c:v>
                </c:pt>
                <c:pt idx="88">
                  <c:v>0.83</c:v>
                </c:pt>
                <c:pt idx="89">
                  <c:v>0.83</c:v>
                </c:pt>
                <c:pt idx="90">
                  <c:v>0.83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0.85</c:v>
                </c:pt>
                <c:pt idx="97">
                  <c:v>0.85</c:v>
                </c:pt>
                <c:pt idx="98">
                  <c:v>0.86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0.86</c:v>
                </c:pt>
                <c:pt idx="104">
                  <c:v>0.87</c:v>
                </c:pt>
                <c:pt idx="105">
                  <c:v>0.87</c:v>
                </c:pt>
                <c:pt idx="106">
                  <c:v>0.87</c:v>
                </c:pt>
                <c:pt idx="107">
                  <c:v>0.87</c:v>
                </c:pt>
                <c:pt idx="108">
                  <c:v>0.87</c:v>
                </c:pt>
                <c:pt idx="109">
                  <c:v>0.87</c:v>
                </c:pt>
                <c:pt idx="110">
                  <c:v>0.88</c:v>
                </c:pt>
                <c:pt idx="111">
                  <c:v>0.88</c:v>
                </c:pt>
                <c:pt idx="112">
                  <c:v>0.88</c:v>
                </c:pt>
                <c:pt idx="113">
                  <c:v>0.88</c:v>
                </c:pt>
                <c:pt idx="114">
                  <c:v>0.88</c:v>
                </c:pt>
                <c:pt idx="115">
                  <c:v>0.88</c:v>
                </c:pt>
                <c:pt idx="116">
                  <c:v>0.88</c:v>
                </c:pt>
                <c:pt idx="117">
                  <c:v>0.88</c:v>
                </c:pt>
                <c:pt idx="118">
                  <c:v>0.89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0.89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0.94</c:v>
                </c:pt>
                <c:pt idx="137">
                  <c:v>0.94</c:v>
                </c:pt>
                <c:pt idx="138">
                  <c:v>0.94</c:v>
                </c:pt>
                <c:pt idx="139">
                  <c:v>0.95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1.01</c:v>
                </c:pt>
                <c:pt idx="172">
                  <c:v>1.01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1.03</c:v>
                </c:pt>
                <c:pt idx="177">
                  <c:v>1.03</c:v>
                </c:pt>
                <c:pt idx="178">
                  <c:v>1.04</c:v>
                </c:pt>
                <c:pt idx="179">
                  <c:v>1.04</c:v>
                </c:pt>
                <c:pt idx="180">
                  <c:v>1.04</c:v>
                </c:pt>
                <c:pt idx="181">
                  <c:v>1.04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1.05</c:v>
                </c:pt>
                <c:pt idx="189">
                  <c:v>1.05</c:v>
                </c:pt>
                <c:pt idx="190">
                  <c:v>1.05</c:v>
                </c:pt>
                <c:pt idx="191">
                  <c:v>1.05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1.0900000000000001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1.1100000000000001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1.1299999999999999</c:v>
                </c:pt>
                <c:pt idx="217">
                  <c:v>1.1299999999999999</c:v>
                </c:pt>
                <c:pt idx="218">
                  <c:v>1.1399999999999999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1.1399999999999999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1.1399999999999999</c:v>
                </c:pt>
                <c:pt idx="227">
                  <c:v>1.1499999999999999</c:v>
                </c:pt>
                <c:pt idx="228">
                  <c:v>1.1599999999999999</c:v>
                </c:pt>
                <c:pt idx="229">
                  <c:v>1.18</c:v>
                </c:pt>
                <c:pt idx="230">
                  <c:v>1.19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1.21</c:v>
                </c:pt>
                <c:pt idx="238">
                  <c:v>1.21</c:v>
                </c:pt>
                <c:pt idx="239">
                  <c:v>1.21</c:v>
                </c:pt>
                <c:pt idx="240">
                  <c:v>1.21</c:v>
                </c:pt>
                <c:pt idx="241">
                  <c:v>1.21</c:v>
                </c:pt>
                <c:pt idx="242">
                  <c:v>1.21</c:v>
                </c:pt>
                <c:pt idx="243">
                  <c:v>1.21</c:v>
                </c:pt>
                <c:pt idx="244">
                  <c:v>1.22</c:v>
                </c:pt>
                <c:pt idx="245">
                  <c:v>1.22</c:v>
                </c:pt>
                <c:pt idx="246">
                  <c:v>1.22</c:v>
                </c:pt>
                <c:pt idx="247">
                  <c:v>1.22</c:v>
                </c:pt>
                <c:pt idx="248">
                  <c:v>1.22</c:v>
                </c:pt>
                <c:pt idx="249">
                  <c:v>1.22</c:v>
                </c:pt>
                <c:pt idx="250">
                  <c:v>1.22</c:v>
                </c:pt>
                <c:pt idx="251">
                  <c:v>1.22</c:v>
                </c:pt>
                <c:pt idx="252">
                  <c:v>1.22</c:v>
                </c:pt>
                <c:pt idx="253">
                  <c:v>1.22</c:v>
                </c:pt>
                <c:pt idx="254">
                  <c:v>1.23</c:v>
                </c:pt>
                <c:pt idx="255">
                  <c:v>1.24</c:v>
                </c:pt>
                <c:pt idx="256">
                  <c:v>1.24</c:v>
                </c:pt>
                <c:pt idx="257">
                  <c:v>1.24</c:v>
                </c:pt>
                <c:pt idx="258">
                  <c:v>1.24</c:v>
                </c:pt>
                <c:pt idx="259">
                  <c:v>1.24</c:v>
                </c:pt>
                <c:pt idx="260">
                  <c:v>1.24</c:v>
                </c:pt>
                <c:pt idx="261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1.26</c:v>
                </c:pt>
                <c:pt idx="265">
                  <c:v>1.26</c:v>
                </c:pt>
                <c:pt idx="266">
                  <c:v>1.26</c:v>
                </c:pt>
                <c:pt idx="267">
                  <c:v>1.29</c:v>
                </c:pt>
                <c:pt idx="268">
                  <c:v>1.29</c:v>
                </c:pt>
                <c:pt idx="269">
                  <c:v>1.29</c:v>
                </c:pt>
                <c:pt idx="270">
                  <c:v>1.3</c:v>
                </c:pt>
                <c:pt idx="271">
                  <c:v>1.3</c:v>
                </c:pt>
                <c:pt idx="272">
                  <c:v>1.31</c:v>
                </c:pt>
                <c:pt idx="273">
                  <c:v>1.32</c:v>
                </c:pt>
                <c:pt idx="274">
                  <c:v>1.34</c:v>
                </c:pt>
                <c:pt idx="275">
                  <c:v>1.34</c:v>
                </c:pt>
                <c:pt idx="276">
                  <c:v>1.34</c:v>
                </c:pt>
                <c:pt idx="277">
                  <c:v>1.35</c:v>
                </c:pt>
                <c:pt idx="278">
                  <c:v>1.35</c:v>
                </c:pt>
                <c:pt idx="279">
                  <c:v>1.35</c:v>
                </c:pt>
                <c:pt idx="280">
                  <c:v>1.35</c:v>
                </c:pt>
                <c:pt idx="281">
                  <c:v>1.36</c:v>
                </c:pt>
                <c:pt idx="282">
                  <c:v>1.37</c:v>
                </c:pt>
                <c:pt idx="283">
                  <c:v>1.37</c:v>
                </c:pt>
                <c:pt idx="284">
                  <c:v>1.37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1.42</c:v>
                </c:pt>
                <c:pt idx="290">
                  <c:v>1.42</c:v>
                </c:pt>
                <c:pt idx="291">
                  <c:v>1.43</c:v>
                </c:pt>
                <c:pt idx="292">
                  <c:v>1.43</c:v>
                </c:pt>
                <c:pt idx="293">
                  <c:v>1.43</c:v>
                </c:pt>
                <c:pt idx="294">
                  <c:v>1.44</c:v>
                </c:pt>
                <c:pt idx="295">
                  <c:v>1.44</c:v>
                </c:pt>
                <c:pt idx="296">
                  <c:v>1.44</c:v>
                </c:pt>
                <c:pt idx="297">
                  <c:v>1.44</c:v>
                </c:pt>
                <c:pt idx="298">
                  <c:v>1.45</c:v>
                </c:pt>
                <c:pt idx="299">
                  <c:v>1.46</c:v>
                </c:pt>
                <c:pt idx="300">
                  <c:v>1.46</c:v>
                </c:pt>
                <c:pt idx="301">
                  <c:v>1.47</c:v>
                </c:pt>
                <c:pt idx="302">
                  <c:v>1.47</c:v>
                </c:pt>
                <c:pt idx="303">
                  <c:v>1.48</c:v>
                </c:pt>
                <c:pt idx="304">
                  <c:v>1.48</c:v>
                </c:pt>
                <c:pt idx="305">
                  <c:v>1.48</c:v>
                </c:pt>
                <c:pt idx="306">
                  <c:v>1.49</c:v>
                </c:pt>
                <c:pt idx="307">
                  <c:v>1.5</c:v>
                </c:pt>
                <c:pt idx="308">
                  <c:v>1.51</c:v>
                </c:pt>
                <c:pt idx="309">
                  <c:v>1.52</c:v>
                </c:pt>
                <c:pt idx="310">
                  <c:v>1.53</c:v>
                </c:pt>
                <c:pt idx="311">
                  <c:v>1.54</c:v>
                </c:pt>
                <c:pt idx="312">
                  <c:v>1.55</c:v>
                </c:pt>
                <c:pt idx="313">
                  <c:v>1.55</c:v>
                </c:pt>
                <c:pt idx="314">
                  <c:v>1.56</c:v>
                </c:pt>
                <c:pt idx="315">
                  <c:v>1.56</c:v>
                </c:pt>
                <c:pt idx="316">
                  <c:v>1.58</c:v>
                </c:pt>
                <c:pt idx="317">
                  <c:v>1.61</c:v>
                </c:pt>
                <c:pt idx="318">
                  <c:v>1.61</c:v>
                </c:pt>
                <c:pt idx="319">
                  <c:v>1.62</c:v>
                </c:pt>
                <c:pt idx="320">
                  <c:v>1.63</c:v>
                </c:pt>
                <c:pt idx="321">
                  <c:v>1.63</c:v>
                </c:pt>
                <c:pt idx="322">
                  <c:v>1.67</c:v>
                </c:pt>
                <c:pt idx="323">
                  <c:v>1.68</c:v>
                </c:pt>
                <c:pt idx="324">
                  <c:v>1.68</c:v>
                </c:pt>
                <c:pt idx="325">
                  <c:v>1.74</c:v>
                </c:pt>
                <c:pt idx="326">
                  <c:v>1.74</c:v>
                </c:pt>
                <c:pt idx="327">
                  <c:v>1.79</c:v>
                </c:pt>
                <c:pt idx="328">
                  <c:v>1.81</c:v>
                </c:pt>
                <c:pt idx="329">
                  <c:v>1.82</c:v>
                </c:pt>
                <c:pt idx="330">
                  <c:v>1.82</c:v>
                </c:pt>
                <c:pt idx="331">
                  <c:v>1.83</c:v>
                </c:pt>
                <c:pt idx="332">
                  <c:v>1.84</c:v>
                </c:pt>
                <c:pt idx="333">
                  <c:v>1.86</c:v>
                </c:pt>
                <c:pt idx="334">
                  <c:v>1.86</c:v>
                </c:pt>
                <c:pt idx="335">
                  <c:v>1.86</c:v>
                </c:pt>
                <c:pt idx="336">
                  <c:v>1.9</c:v>
                </c:pt>
                <c:pt idx="337">
                  <c:v>1.9</c:v>
                </c:pt>
                <c:pt idx="338">
                  <c:v>1.93</c:v>
                </c:pt>
                <c:pt idx="339">
                  <c:v>1.93</c:v>
                </c:pt>
                <c:pt idx="340">
                  <c:v>1.93</c:v>
                </c:pt>
                <c:pt idx="341">
                  <c:v>1.94</c:v>
                </c:pt>
                <c:pt idx="342">
                  <c:v>1.94</c:v>
                </c:pt>
                <c:pt idx="343">
                  <c:v>1.95</c:v>
                </c:pt>
                <c:pt idx="344">
                  <c:v>1.96</c:v>
                </c:pt>
                <c:pt idx="345">
                  <c:v>2.0499999999999998</c:v>
                </c:pt>
                <c:pt idx="346">
                  <c:v>2.15</c:v>
                </c:pt>
                <c:pt idx="347">
                  <c:v>2.19</c:v>
                </c:pt>
                <c:pt idx="348">
                  <c:v>2.23</c:v>
                </c:pt>
                <c:pt idx="349">
                  <c:v>2.2400000000000002</c:v>
                </c:pt>
                <c:pt idx="350">
                  <c:v>2.27</c:v>
                </c:pt>
                <c:pt idx="351">
                  <c:v>2.33</c:v>
                </c:pt>
                <c:pt idx="352">
                  <c:v>2.34</c:v>
                </c:pt>
                <c:pt idx="353">
                  <c:v>2.36</c:v>
                </c:pt>
                <c:pt idx="354">
                  <c:v>2.37</c:v>
                </c:pt>
                <c:pt idx="355">
                  <c:v>2.74</c:v>
                </c:pt>
                <c:pt idx="356">
                  <c:v>2.75</c:v>
                </c:pt>
                <c:pt idx="357">
                  <c:v>2.78</c:v>
                </c:pt>
              </c:numCache>
            </c:numRef>
          </c:xVal>
          <c:yVal>
            <c:numRef>
              <c:f>Planilha1!$G$10:$G$367</c:f>
              <c:numCache>
                <c:formatCode>General</c:formatCode>
                <c:ptCount val="358"/>
                <c:pt idx="0">
                  <c:v>1.66</c:v>
                </c:pt>
                <c:pt idx="1">
                  <c:v>2.73</c:v>
                </c:pt>
                <c:pt idx="2">
                  <c:v>2.12</c:v>
                </c:pt>
                <c:pt idx="3">
                  <c:v>3.09</c:v>
                </c:pt>
                <c:pt idx="4">
                  <c:v>2.85</c:v>
                </c:pt>
                <c:pt idx="5">
                  <c:v>2.3610000000000002</c:v>
                </c:pt>
                <c:pt idx="6">
                  <c:v>2.3130000000000002</c:v>
                </c:pt>
                <c:pt idx="7">
                  <c:v>3.65</c:v>
                </c:pt>
                <c:pt idx="8">
                  <c:v>2.91</c:v>
                </c:pt>
                <c:pt idx="9">
                  <c:v>2.52</c:v>
                </c:pt>
                <c:pt idx="10">
                  <c:v>2.4500000000000002</c:v>
                </c:pt>
                <c:pt idx="11">
                  <c:v>2.8879999999999999</c:v>
                </c:pt>
                <c:pt idx="12">
                  <c:v>2.85</c:v>
                </c:pt>
                <c:pt idx="13">
                  <c:v>2.82</c:v>
                </c:pt>
                <c:pt idx="14">
                  <c:v>2.5</c:v>
                </c:pt>
                <c:pt idx="15">
                  <c:v>2.89</c:v>
                </c:pt>
                <c:pt idx="16">
                  <c:v>3.71</c:v>
                </c:pt>
                <c:pt idx="17">
                  <c:v>2.41</c:v>
                </c:pt>
                <c:pt idx="18">
                  <c:v>2.4</c:v>
                </c:pt>
                <c:pt idx="19">
                  <c:v>3.2</c:v>
                </c:pt>
                <c:pt idx="20">
                  <c:v>3.13</c:v>
                </c:pt>
                <c:pt idx="21">
                  <c:v>4.07</c:v>
                </c:pt>
                <c:pt idx="22">
                  <c:v>3.52</c:v>
                </c:pt>
                <c:pt idx="23">
                  <c:v>3.19</c:v>
                </c:pt>
                <c:pt idx="24">
                  <c:v>3.06</c:v>
                </c:pt>
                <c:pt idx="25">
                  <c:v>2.71</c:v>
                </c:pt>
                <c:pt idx="26">
                  <c:v>3.49</c:v>
                </c:pt>
                <c:pt idx="27">
                  <c:v>3.31</c:v>
                </c:pt>
                <c:pt idx="28">
                  <c:v>3.3170000000000002</c:v>
                </c:pt>
                <c:pt idx="29">
                  <c:v>3.61</c:v>
                </c:pt>
                <c:pt idx="30">
                  <c:v>3.55</c:v>
                </c:pt>
                <c:pt idx="31">
                  <c:v>3.33</c:v>
                </c:pt>
                <c:pt idx="32">
                  <c:v>2.59</c:v>
                </c:pt>
                <c:pt idx="33">
                  <c:v>3.07</c:v>
                </c:pt>
                <c:pt idx="34">
                  <c:v>3.3</c:v>
                </c:pt>
                <c:pt idx="35">
                  <c:v>3.82</c:v>
                </c:pt>
                <c:pt idx="36">
                  <c:v>3.89</c:v>
                </c:pt>
                <c:pt idx="37">
                  <c:v>2.8</c:v>
                </c:pt>
                <c:pt idx="38">
                  <c:v>3.77</c:v>
                </c:pt>
                <c:pt idx="39">
                  <c:v>3.99</c:v>
                </c:pt>
                <c:pt idx="40">
                  <c:v>2.71</c:v>
                </c:pt>
                <c:pt idx="41">
                  <c:v>4.0419999999999998</c:v>
                </c:pt>
                <c:pt idx="42">
                  <c:v>4.91</c:v>
                </c:pt>
                <c:pt idx="43">
                  <c:v>3.93</c:v>
                </c:pt>
                <c:pt idx="44">
                  <c:v>2.63</c:v>
                </c:pt>
                <c:pt idx="45">
                  <c:v>2.71</c:v>
                </c:pt>
                <c:pt idx="46">
                  <c:v>2.71</c:v>
                </c:pt>
                <c:pt idx="47">
                  <c:v>4.07</c:v>
                </c:pt>
                <c:pt idx="48">
                  <c:v>3.66</c:v>
                </c:pt>
                <c:pt idx="49">
                  <c:v>4.93</c:v>
                </c:pt>
                <c:pt idx="50">
                  <c:v>4.4080000000000004</c:v>
                </c:pt>
                <c:pt idx="51">
                  <c:v>4</c:v>
                </c:pt>
                <c:pt idx="52">
                  <c:v>3.73</c:v>
                </c:pt>
                <c:pt idx="53">
                  <c:v>4.1900000000000004</c:v>
                </c:pt>
                <c:pt idx="54">
                  <c:v>3.55</c:v>
                </c:pt>
                <c:pt idx="55">
                  <c:v>3.98</c:v>
                </c:pt>
                <c:pt idx="56">
                  <c:v>4.3099999999999996</c:v>
                </c:pt>
                <c:pt idx="57">
                  <c:v>4.99</c:v>
                </c:pt>
                <c:pt idx="58">
                  <c:v>4.92</c:v>
                </c:pt>
                <c:pt idx="59">
                  <c:v>4.45</c:v>
                </c:pt>
                <c:pt idx="60">
                  <c:v>3.51</c:v>
                </c:pt>
                <c:pt idx="61">
                  <c:v>3.58</c:v>
                </c:pt>
                <c:pt idx="62">
                  <c:v>3.51</c:v>
                </c:pt>
                <c:pt idx="63">
                  <c:v>4.4400000000000004</c:v>
                </c:pt>
                <c:pt idx="64">
                  <c:v>3.75</c:v>
                </c:pt>
                <c:pt idx="65">
                  <c:v>4.3</c:v>
                </c:pt>
                <c:pt idx="66">
                  <c:v>4.3600000000000003</c:v>
                </c:pt>
                <c:pt idx="67">
                  <c:v>4.04</c:v>
                </c:pt>
                <c:pt idx="68">
                  <c:v>4.09</c:v>
                </c:pt>
                <c:pt idx="69">
                  <c:v>4.3499999999999996</c:v>
                </c:pt>
                <c:pt idx="70">
                  <c:v>4.25</c:v>
                </c:pt>
                <c:pt idx="71">
                  <c:v>2.4900000000000002</c:v>
                </c:pt>
                <c:pt idx="72">
                  <c:v>4.45</c:v>
                </c:pt>
                <c:pt idx="73">
                  <c:v>4.8600000000000003</c:v>
                </c:pt>
                <c:pt idx="74">
                  <c:v>3.73</c:v>
                </c:pt>
                <c:pt idx="75">
                  <c:v>4.34</c:v>
                </c:pt>
                <c:pt idx="76">
                  <c:v>4.3</c:v>
                </c:pt>
                <c:pt idx="77">
                  <c:v>3.5</c:v>
                </c:pt>
                <c:pt idx="78">
                  <c:v>4.5599999999999996</c:v>
                </c:pt>
                <c:pt idx="79">
                  <c:v>2.94</c:v>
                </c:pt>
                <c:pt idx="80">
                  <c:v>5.04</c:v>
                </c:pt>
                <c:pt idx="81">
                  <c:v>3.96</c:v>
                </c:pt>
                <c:pt idx="82">
                  <c:v>5.47</c:v>
                </c:pt>
                <c:pt idx="83">
                  <c:v>5.4</c:v>
                </c:pt>
                <c:pt idx="84">
                  <c:v>4.8099999999999996</c:v>
                </c:pt>
                <c:pt idx="85">
                  <c:v>4.83</c:v>
                </c:pt>
                <c:pt idx="86">
                  <c:v>4.91</c:v>
                </c:pt>
                <c:pt idx="87">
                  <c:v>4.82</c:v>
                </c:pt>
                <c:pt idx="88">
                  <c:v>4.16</c:v>
                </c:pt>
                <c:pt idx="89">
                  <c:v>4.4800000000000004</c:v>
                </c:pt>
                <c:pt idx="90">
                  <c:v>6.12</c:v>
                </c:pt>
                <c:pt idx="91">
                  <c:v>5.2560000000000002</c:v>
                </c:pt>
                <c:pt idx="92">
                  <c:v>6.26</c:v>
                </c:pt>
                <c:pt idx="93">
                  <c:v>6.17</c:v>
                </c:pt>
                <c:pt idx="94">
                  <c:v>5.19</c:v>
                </c:pt>
                <c:pt idx="95">
                  <c:v>5.21</c:v>
                </c:pt>
                <c:pt idx="96">
                  <c:v>4.79</c:v>
                </c:pt>
                <c:pt idx="97">
                  <c:v>4.71</c:v>
                </c:pt>
                <c:pt idx="98">
                  <c:v>5.5049999999999999</c:v>
                </c:pt>
                <c:pt idx="99">
                  <c:v>4.9400000000000004</c:v>
                </c:pt>
                <c:pt idx="100">
                  <c:v>3.6419999999999999</c:v>
                </c:pt>
                <c:pt idx="101">
                  <c:v>9.65</c:v>
                </c:pt>
                <c:pt idx="102">
                  <c:v>7.32</c:v>
                </c:pt>
                <c:pt idx="103">
                  <c:v>7.46</c:v>
                </c:pt>
                <c:pt idx="104">
                  <c:v>5.5049999999999999</c:v>
                </c:pt>
                <c:pt idx="105">
                  <c:v>6.32</c:v>
                </c:pt>
                <c:pt idx="106">
                  <c:v>5.84</c:v>
                </c:pt>
                <c:pt idx="107">
                  <c:v>4.41</c:v>
                </c:pt>
                <c:pt idx="108">
                  <c:v>9.25</c:v>
                </c:pt>
                <c:pt idx="109">
                  <c:v>9.23</c:v>
                </c:pt>
                <c:pt idx="110">
                  <c:v>5.81</c:v>
                </c:pt>
                <c:pt idx="111">
                  <c:v>8</c:v>
                </c:pt>
                <c:pt idx="112">
                  <c:v>5.68</c:v>
                </c:pt>
                <c:pt idx="113">
                  <c:v>4.6500000000000004</c:v>
                </c:pt>
                <c:pt idx="114">
                  <c:v>4.68</c:v>
                </c:pt>
                <c:pt idx="115">
                  <c:v>5.92</c:v>
                </c:pt>
                <c:pt idx="116">
                  <c:v>5.61</c:v>
                </c:pt>
                <c:pt idx="117">
                  <c:v>6.13</c:v>
                </c:pt>
                <c:pt idx="118">
                  <c:v>6.27</c:v>
                </c:pt>
                <c:pt idx="119">
                  <c:v>5.81</c:v>
                </c:pt>
                <c:pt idx="120">
                  <c:v>6.29</c:v>
                </c:pt>
                <c:pt idx="121">
                  <c:v>6.48</c:v>
                </c:pt>
                <c:pt idx="122">
                  <c:v>5.97</c:v>
                </c:pt>
                <c:pt idx="123">
                  <c:v>6.5620000000000003</c:v>
                </c:pt>
                <c:pt idx="124">
                  <c:v>6.55</c:v>
                </c:pt>
                <c:pt idx="125">
                  <c:v>6.59</c:v>
                </c:pt>
                <c:pt idx="126">
                  <c:v>5.72</c:v>
                </c:pt>
                <c:pt idx="127">
                  <c:v>6.35</c:v>
                </c:pt>
                <c:pt idx="128">
                  <c:v>6.24</c:v>
                </c:pt>
                <c:pt idx="129">
                  <c:v>6.07</c:v>
                </c:pt>
                <c:pt idx="130">
                  <c:v>6.2880000000000003</c:v>
                </c:pt>
                <c:pt idx="131">
                  <c:v>7.3360000000000003</c:v>
                </c:pt>
                <c:pt idx="132">
                  <c:v>6</c:v>
                </c:pt>
                <c:pt idx="133">
                  <c:v>6.32</c:v>
                </c:pt>
                <c:pt idx="134">
                  <c:v>6.79</c:v>
                </c:pt>
                <c:pt idx="135">
                  <c:v>3.74</c:v>
                </c:pt>
                <c:pt idx="136">
                  <c:v>7.14</c:v>
                </c:pt>
                <c:pt idx="137">
                  <c:v>6.89</c:v>
                </c:pt>
                <c:pt idx="138">
                  <c:v>7.29</c:v>
                </c:pt>
                <c:pt idx="139">
                  <c:v>7.22</c:v>
                </c:pt>
                <c:pt idx="140">
                  <c:v>7.6</c:v>
                </c:pt>
                <c:pt idx="141">
                  <c:v>9.7799999999999994</c:v>
                </c:pt>
                <c:pt idx="142">
                  <c:v>7.39</c:v>
                </c:pt>
                <c:pt idx="143">
                  <c:v>7.39</c:v>
                </c:pt>
                <c:pt idx="144">
                  <c:v>7.21</c:v>
                </c:pt>
                <c:pt idx="145">
                  <c:v>7.45</c:v>
                </c:pt>
                <c:pt idx="146">
                  <c:v>7.75</c:v>
                </c:pt>
                <c:pt idx="147">
                  <c:v>7.37</c:v>
                </c:pt>
                <c:pt idx="148">
                  <c:v>7.43</c:v>
                </c:pt>
                <c:pt idx="149">
                  <c:v>8.23</c:v>
                </c:pt>
                <c:pt idx="150">
                  <c:v>5.29</c:v>
                </c:pt>
                <c:pt idx="151">
                  <c:v>8.59</c:v>
                </c:pt>
                <c:pt idx="152">
                  <c:v>8.85</c:v>
                </c:pt>
                <c:pt idx="153">
                  <c:v>8.27</c:v>
                </c:pt>
                <c:pt idx="154">
                  <c:v>8.17</c:v>
                </c:pt>
                <c:pt idx="155">
                  <c:v>6.66</c:v>
                </c:pt>
                <c:pt idx="156">
                  <c:v>6.55</c:v>
                </c:pt>
                <c:pt idx="157">
                  <c:v>8.15</c:v>
                </c:pt>
                <c:pt idx="158">
                  <c:v>8.09</c:v>
                </c:pt>
                <c:pt idx="159">
                  <c:v>7.24</c:v>
                </c:pt>
                <c:pt idx="160">
                  <c:v>7.16</c:v>
                </c:pt>
                <c:pt idx="161">
                  <c:v>8.8000000000000007</c:v>
                </c:pt>
                <c:pt idx="162">
                  <c:v>9.06</c:v>
                </c:pt>
                <c:pt idx="163">
                  <c:v>5.89</c:v>
                </c:pt>
                <c:pt idx="164">
                  <c:v>8.3000000000000007</c:v>
                </c:pt>
                <c:pt idx="165">
                  <c:v>8.0500000000000007</c:v>
                </c:pt>
                <c:pt idx="166">
                  <c:v>8.73</c:v>
                </c:pt>
                <c:pt idx="167">
                  <c:v>9.49</c:v>
                </c:pt>
                <c:pt idx="168">
                  <c:v>9.0500000000000007</c:v>
                </c:pt>
                <c:pt idx="169">
                  <c:v>7.26</c:v>
                </c:pt>
                <c:pt idx="170">
                  <c:v>6.91</c:v>
                </c:pt>
                <c:pt idx="171">
                  <c:v>8.4499999999999993</c:v>
                </c:pt>
                <c:pt idx="172">
                  <c:v>8.3000000000000007</c:v>
                </c:pt>
                <c:pt idx="173">
                  <c:v>6.93</c:v>
                </c:pt>
                <c:pt idx="174">
                  <c:v>5.15</c:v>
                </c:pt>
                <c:pt idx="175">
                  <c:v>7.9</c:v>
                </c:pt>
                <c:pt idx="176">
                  <c:v>8.39</c:v>
                </c:pt>
                <c:pt idx="177">
                  <c:v>9.33</c:v>
                </c:pt>
                <c:pt idx="178">
                  <c:v>9.15</c:v>
                </c:pt>
                <c:pt idx="179">
                  <c:v>9.2899999999999991</c:v>
                </c:pt>
                <c:pt idx="180">
                  <c:v>15.2</c:v>
                </c:pt>
                <c:pt idx="181">
                  <c:v>9.23</c:v>
                </c:pt>
                <c:pt idx="182">
                  <c:v>7.8410000000000002</c:v>
                </c:pt>
                <c:pt idx="183">
                  <c:v>11.1</c:v>
                </c:pt>
                <c:pt idx="184">
                  <c:v>10.8</c:v>
                </c:pt>
                <c:pt idx="185">
                  <c:v>10.7</c:v>
                </c:pt>
                <c:pt idx="186">
                  <c:v>8.0299999999999994</c:v>
                </c:pt>
                <c:pt idx="187">
                  <c:v>9.58</c:v>
                </c:pt>
                <c:pt idx="188">
                  <c:v>9.66</c:v>
                </c:pt>
                <c:pt idx="189">
                  <c:v>10.9</c:v>
                </c:pt>
                <c:pt idx="190">
                  <c:v>11.9</c:v>
                </c:pt>
                <c:pt idx="191">
                  <c:v>9.6999999999999993</c:v>
                </c:pt>
                <c:pt idx="192">
                  <c:v>9.2409999999999997</c:v>
                </c:pt>
                <c:pt idx="193">
                  <c:v>9.2200000000000006</c:v>
                </c:pt>
                <c:pt idx="194">
                  <c:v>7.93</c:v>
                </c:pt>
                <c:pt idx="195">
                  <c:v>7.71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12.8</c:v>
                </c:pt>
                <c:pt idx="199">
                  <c:v>12.4</c:v>
                </c:pt>
                <c:pt idx="200">
                  <c:v>9.31</c:v>
                </c:pt>
                <c:pt idx="201">
                  <c:v>9.42</c:v>
                </c:pt>
                <c:pt idx="202">
                  <c:v>8.44</c:v>
                </c:pt>
                <c:pt idx="203">
                  <c:v>6.56</c:v>
                </c:pt>
                <c:pt idx="204">
                  <c:v>12.4</c:v>
                </c:pt>
                <c:pt idx="205">
                  <c:v>12.1</c:v>
                </c:pt>
                <c:pt idx="206">
                  <c:v>10</c:v>
                </c:pt>
                <c:pt idx="207">
                  <c:v>10</c:v>
                </c:pt>
                <c:pt idx="208">
                  <c:v>9.92</c:v>
                </c:pt>
                <c:pt idx="209">
                  <c:v>9.9290000000000003</c:v>
                </c:pt>
                <c:pt idx="210">
                  <c:v>11.1</c:v>
                </c:pt>
                <c:pt idx="211">
                  <c:v>10.4</c:v>
                </c:pt>
                <c:pt idx="212">
                  <c:v>10.4</c:v>
                </c:pt>
                <c:pt idx="213">
                  <c:v>11</c:v>
                </c:pt>
                <c:pt idx="214">
                  <c:v>11.3</c:v>
                </c:pt>
                <c:pt idx="215">
                  <c:v>10.7</c:v>
                </c:pt>
                <c:pt idx="216">
                  <c:v>11.4</c:v>
                </c:pt>
                <c:pt idx="217">
                  <c:v>12.3</c:v>
                </c:pt>
                <c:pt idx="218">
                  <c:v>10.412000000000001</c:v>
                </c:pt>
                <c:pt idx="219">
                  <c:v>10.1</c:v>
                </c:pt>
                <c:pt idx="220">
                  <c:v>8.8800000000000008</c:v>
                </c:pt>
                <c:pt idx="221">
                  <c:v>10.7</c:v>
                </c:pt>
                <c:pt idx="222">
                  <c:v>10.9</c:v>
                </c:pt>
                <c:pt idx="223">
                  <c:v>11.3</c:v>
                </c:pt>
                <c:pt idx="224">
                  <c:v>11.1</c:v>
                </c:pt>
                <c:pt idx="225">
                  <c:v>11.1</c:v>
                </c:pt>
                <c:pt idx="226">
                  <c:v>11</c:v>
                </c:pt>
                <c:pt idx="227">
                  <c:v>10.6</c:v>
                </c:pt>
                <c:pt idx="228">
                  <c:v>13.9</c:v>
                </c:pt>
                <c:pt idx="229">
                  <c:v>13.9</c:v>
                </c:pt>
                <c:pt idx="230">
                  <c:v>13.4</c:v>
                </c:pt>
                <c:pt idx="231">
                  <c:v>12.32</c:v>
                </c:pt>
                <c:pt idx="232">
                  <c:v>14.8</c:v>
                </c:pt>
                <c:pt idx="233">
                  <c:v>15.3</c:v>
                </c:pt>
                <c:pt idx="234">
                  <c:v>10.7</c:v>
                </c:pt>
                <c:pt idx="235">
                  <c:v>10.8</c:v>
                </c:pt>
                <c:pt idx="236">
                  <c:v>12.7</c:v>
                </c:pt>
                <c:pt idx="237">
                  <c:v>12.32</c:v>
                </c:pt>
                <c:pt idx="238">
                  <c:v>6.59</c:v>
                </c:pt>
                <c:pt idx="239">
                  <c:v>11.5</c:v>
                </c:pt>
                <c:pt idx="240">
                  <c:v>12.9</c:v>
                </c:pt>
                <c:pt idx="241">
                  <c:v>13.9</c:v>
                </c:pt>
                <c:pt idx="242">
                  <c:v>14.2</c:v>
                </c:pt>
                <c:pt idx="243">
                  <c:v>11.8</c:v>
                </c:pt>
                <c:pt idx="244">
                  <c:v>11.6</c:v>
                </c:pt>
                <c:pt idx="245">
                  <c:v>13</c:v>
                </c:pt>
                <c:pt idx="246">
                  <c:v>13.5</c:v>
                </c:pt>
                <c:pt idx="247">
                  <c:v>12.8</c:v>
                </c:pt>
                <c:pt idx="248">
                  <c:v>13.9</c:v>
                </c:pt>
                <c:pt idx="249">
                  <c:v>14.3</c:v>
                </c:pt>
                <c:pt idx="250">
                  <c:v>11.9</c:v>
                </c:pt>
                <c:pt idx="251">
                  <c:v>11.9</c:v>
                </c:pt>
                <c:pt idx="252">
                  <c:v>12.3</c:v>
                </c:pt>
                <c:pt idx="253">
                  <c:v>12.3</c:v>
                </c:pt>
                <c:pt idx="254">
                  <c:v>14.3</c:v>
                </c:pt>
                <c:pt idx="255">
                  <c:v>14.2</c:v>
                </c:pt>
                <c:pt idx="256">
                  <c:v>13.3</c:v>
                </c:pt>
                <c:pt idx="257">
                  <c:v>15.4</c:v>
                </c:pt>
                <c:pt idx="258">
                  <c:v>15.1</c:v>
                </c:pt>
                <c:pt idx="259">
                  <c:v>12.2</c:v>
                </c:pt>
                <c:pt idx="260">
                  <c:v>11.8</c:v>
                </c:pt>
                <c:pt idx="261">
                  <c:v>14.04</c:v>
                </c:pt>
                <c:pt idx="262">
                  <c:v>15.1</c:v>
                </c:pt>
                <c:pt idx="263">
                  <c:v>12.1</c:v>
                </c:pt>
                <c:pt idx="264">
                  <c:v>8.74</c:v>
                </c:pt>
                <c:pt idx="265">
                  <c:v>14.2</c:v>
                </c:pt>
                <c:pt idx="266">
                  <c:v>13.7</c:v>
                </c:pt>
                <c:pt idx="267">
                  <c:v>14.141</c:v>
                </c:pt>
                <c:pt idx="268">
                  <c:v>13.1</c:v>
                </c:pt>
                <c:pt idx="269">
                  <c:v>14.7</c:v>
                </c:pt>
                <c:pt idx="270">
                  <c:v>15.388</c:v>
                </c:pt>
                <c:pt idx="271">
                  <c:v>15.8</c:v>
                </c:pt>
                <c:pt idx="272">
                  <c:v>15.722</c:v>
                </c:pt>
                <c:pt idx="273">
                  <c:v>14.1</c:v>
                </c:pt>
                <c:pt idx="274">
                  <c:v>14.4</c:v>
                </c:pt>
                <c:pt idx="275">
                  <c:v>14.7</c:v>
                </c:pt>
                <c:pt idx="276">
                  <c:v>14.7</c:v>
                </c:pt>
                <c:pt idx="277">
                  <c:v>15.4</c:v>
                </c:pt>
                <c:pt idx="278">
                  <c:v>15.1</c:v>
                </c:pt>
                <c:pt idx="279">
                  <c:v>15.6</c:v>
                </c:pt>
                <c:pt idx="280">
                  <c:v>15.6</c:v>
                </c:pt>
                <c:pt idx="281">
                  <c:v>15.3</c:v>
                </c:pt>
                <c:pt idx="282">
                  <c:v>15.2</c:v>
                </c:pt>
                <c:pt idx="283">
                  <c:v>15.2</c:v>
                </c:pt>
                <c:pt idx="284">
                  <c:v>15.7</c:v>
                </c:pt>
                <c:pt idx="285">
                  <c:v>15.9</c:v>
                </c:pt>
                <c:pt idx="286">
                  <c:v>16.2</c:v>
                </c:pt>
                <c:pt idx="287">
                  <c:v>16.100000000000001</c:v>
                </c:pt>
                <c:pt idx="288">
                  <c:v>16.2</c:v>
                </c:pt>
                <c:pt idx="289">
                  <c:v>16.899999999999999</c:v>
                </c:pt>
                <c:pt idx="290">
                  <c:v>16.5</c:v>
                </c:pt>
                <c:pt idx="291">
                  <c:v>14.5</c:v>
                </c:pt>
                <c:pt idx="292">
                  <c:v>14.9</c:v>
                </c:pt>
                <c:pt idx="293">
                  <c:v>17.100000000000001</c:v>
                </c:pt>
                <c:pt idx="294">
                  <c:v>23.5</c:v>
                </c:pt>
                <c:pt idx="295">
                  <c:v>23.7</c:v>
                </c:pt>
                <c:pt idx="296">
                  <c:v>17.3</c:v>
                </c:pt>
                <c:pt idx="297">
                  <c:v>17.5</c:v>
                </c:pt>
                <c:pt idx="298">
                  <c:v>20.51</c:v>
                </c:pt>
                <c:pt idx="299">
                  <c:v>23</c:v>
                </c:pt>
                <c:pt idx="300">
                  <c:v>23.3</c:v>
                </c:pt>
                <c:pt idx="301">
                  <c:v>20.69</c:v>
                </c:pt>
                <c:pt idx="302">
                  <c:v>20.6</c:v>
                </c:pt>
                <c:pt idx="303">
                  <c:v>26.609000000000002</c:v>
                </c:pt>
                <c:pt idx="304">
                  <c:v>25.2</c:v>
                </c:pt>
                <c:pt idx="305">
                  <c:v>18.8</c:v>
                </c:pt>
                <c:pt idx="306">
                  <c:v>22.361000000000001</c:v>
                </c:pt>
                <c:pt idx="307">
                  <c:v>22.8</c:v>
                </c:pt>
                <c:pt idx="308">
                  <c:v>22.454000000000001</c:v>
                </c:pt>
                <c:pt idx="309">
                  <c:v>19.8</c:v>
                </c:pt>
                <c:pt idx="310">
                  <c:v>22.7</c:v>
                </c:pt>
                <c:pt idx="311">
                  <c:v>20.8</c:v>
                </c:pt>
                <c:pt idx="312">
                  <c:v>24.916</c:v>
                </c:pt>
                <c:pt idx="313">
                  <c:v>20.9</c:v>
                </c:pt>
                <c:pt idx="314">
                  <c:v>24.6</c:v>
                </c:pt>
                <c:pt idx="315">
                  <c:v>27</c:v>
                </c:pt>
                <c:pt idx="316">
                  <c:v>25.2</c:v>
                </c:pt>
                <c:pt idx="317">
                  <c:v>27.3</c:v>
                </c:pt>
                <c:pt idx="318">
                  <c:v>25.1</c:v>
                </c:pt>
                <c:pt idx="319">
                  <c:v>23.3</c:v>
                </c:pt>
                <c:pt idx="320">
                  <c:v>24.2</c:v>
                </c:pt>
                <c:pt idx="321">
                  <c:v>25.5</c:v>
                </c:pt>
                <c:pt idx="322">
                  <c:v>27.2</c:v>
                </c:pt>
                <c:pt idx="323">
                  <c:v>31.4</c:v>
                </c:pt>
                <c:pt idx="324">
                  <c:v>32.1</c:v>
                </c:pt>
                <c:pt idx="325">
                  <c:v>27.5</c:v>
                </c:pt>
                <c:pt idx="326">
                  <c:v>29.2</c:v>
                </c:pt>
                <c:pt idx="327">
                  <c:v>41.6</c:v>
                </c:pt>
                <c:pt idx="328">
                  <c:v>27.8</c:v>
                </c:pt>
                <c:pt idx="329">
                  <c:v>28.4</c:v>
                </c:pt>
                <c:pt idx="330">
                  <c:v>29.6</c:v>
                </c:pt>
                <c:pt idx="331">
                  <c:v>30.5</c:v>
                </c:pt>
                <c:pt idx="332">
                  <c:v>29.3</c:v>
                </c:pt>
                <c:pt idx="333">
                  <c:v>29.2</c:v>
                </c:pt>
                <c:pt idx="334">
                  <c:v>31.7</c:v>
                </c:pt>
                <c:pt idx="335">
                  <c:v>32.700000000000003</c:v>
                </c:pt>
                <c:pt idx="336">
                  <c:v>42.8</c:v>
                </c:pt>
                <c:pt idx="337">
                  <c:v>43.6</c:v>
                </c:pt>
                <c:pt idx="338">
                  <c:v>35.4</c:v>
                </c:pt>
                <c:pt idx="339">
                  <c:v>37.200000000000003</c:v>
                </c:pt>
                <c:pt idx="340">
                  <c:v>32.1</c:v>
                </c:pt>
                <c:pt idx="341">
                  <c:v>31.4</c:v>
                </c:pt>
                <c:pt idx="342">
                  <c:v>31.3</c:v>
                </c:pt>
                <c:pt idx="343">
                  <c:v>31.5</c:v>
                </c:pt>
                <c:pt idx="344">
                  <c:v>32.9</c:v>
                </c:pt>
                <c:pt idx="345">
                  <c:v>45</c:v>
                </c:pt>
                <c:pt idx="346">
                  <c:v>42.5</c:v>
                </c:pt>
                <c:pt idx="347">
                  <c:v>41.6</c:v>
                </c:pt>
                <c:pt idx="348">
                  <c:v>43.4</c:v>
                </c:pt>
                <c:pt idx="349">
                  <c:v>43.4</c:v>
                </c:pt>
                <c:pt idx="350">
                  <c:v>52.97</c:v>
                </c:pt>
                <c:pt idx="351">
                  <c:v>52.2</c:v>
                </c:pt>
                <c:pt idx="352">
                  <c:v>50.9</c:v>
                </c:pt>
                <c:pt idx="353">
                  <c:v>54.3</c:v>
                </c:pt>
                <c:pt idx="354">
                  <c:v>58.2</c:v>
                </c:pt>
                <c:pt idx="355">
                  <c:v>74.5</c:v>
                </c:pt>
                <c:pt idx="356">
                  <c:v>67.3</c:v>
                </c:pt>
                <c:pt idx="357">
                  <c:v>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4141-A242-5F3ABFE6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87552"/>
        <c:axId val="9793867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Planilha1!$F$10:$F$367</c:f>
              <c:numCache>
                <c:formatCode>General</c:formatCode>
                <c:ptCount val="358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0.64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0.67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0.69</c:v>
                </c:pt>
                <c:pt idx="18">
                  <c:v>0.69</c:v>
                </c:pt>
                <c:pt idx="19">
                  <c:v>0.69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0.71</c:v>
                </c:pt>
                <c:pt idx="29">
                  <c:v>0.71</c:v>
                </c:pt>
                <c:pt idx="30">
                  <c:v>0.71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0.77</c:v>
                </c:pt>
                <c:pt idx="55">
                  <c:v>0.78</c:v>
                </c:pt>
                <c:pt idx="56">
                  <c:v>0.78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0.78</c:v>
                </c:pt>
                <c:pt idx="61">
                  <c:v>0.78</c:v>
                </c:pt>
                <c:pt idx="62">
                  <c:v>0.78</c:v>
                </c:pt>
                <c:pt idx="63">
                  <c:v>0.78</c:v>
                </c:pt>
                <c:pt idx="64">
                  <c:v>0.78</c:v>
                </c:pt>
                <c:pt idx="65">
                  <c:v>0.78</c:v>
                </c:pt>
                <c:pt idx="66">
                  <c:v>0.78</c:v>
                </c:pt>
                <c:pt idx="67">
                  <c:v>0.79</c:v>
                </c:pt>
                <c:pt idx="68">
                  <c:v>0.79</c:v>
                </c:pt>
                <c:pt idx="69">
                  <c:v>0.79</c:v>
                </c:pt>
                <c:pt idx="70">
                  <c:v>0.79</c:v>
                </c:pt>
                <c:pt idx="71">
                  <c:v>0.79</c:v>
                </c:pt>
                <c:pt idx="72">
                  <c:v>0.79</c:v>
                </c:pt>
                <c:pt idx="73">
                  <c:v>0.79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0.81</c:v>
                </c:pt>
                <c:pt idx="82">
                  <c:v>0.81</c:v>
                </c:pt>
                <c:pt idx="83">
                  <c:v>0.81</c:v>
                </c:pt>
                <c:pt idx="84">
                  <c:v>0.82</c:v>
                </c:pt>
                <c:pt idx="85">
                  <c:v>0.82</c:v>
                </c:pt>
                <c:pt idx="86">
                  <c:v>0.83</c:v>
                </c:pt>
                <c:pt idx="87">
                  <c:v>0.83</c:v>
                </c:pt>
                <c:pt idx="88">
                  <c:v>0.83</c:v>
                </c:pt>
                <c:pt idx="89">
                  <c:v>0.83</c:v>
                </c:pt>
                <c:pt idx="90">
                  <c:v>0.83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0.85</c:v>
                </c:pt>
                <c:pt idx="97">
                  <c:v>0.85</c:v>
                </c:pt>
                <c:pt idx="98">
                  <c:v>0.86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0.86</c:v>
                </c:pt>
                <c:pt idx="104">
                  <c:v>0.87</c:v>
                </c:pt>
                <c:pt idx="105">
                  <c:v>0.87</c:v>
                </c:pt>
                <c:pt idx="106">
                  <c:v>0.87</c:v>
                </c:pt>
                <c:pt idx="107">
                  <c:v>0.87</c:v>
                </c:pt>
                <c:pt idx="108">
                  <c:v>0.87</c:v>
                </c:pt>
                <c:pt idx="109">
                  <c:v>0.87</c:v>
                </c:pt>
                <c:pt idx="110">
                  <c:v>0.88</c:v>
                </c:pt>
                <c:pt idx="111">
                  <c:v>0.88</c:v>
                </c:pt>
                <c:pt idx="112">
                  <c:v>0.88</c:v>
                </c:pt>
                <c:pt idx="113">
                  <c:v>0.88</c:v>
                </c:pt>
                <c:pt idx="114">
                  <c:v>0.88</c:v>
                </c:pt>
                <c:pt idx="115">
                  <c:v>0.88</c:v>
                </c:pt>
                <c:pt idx="116">
                  <c:v>0.88</c:v>
                </c:pt>
                <c:pt idx="117">
                  <c:v>0.88</c:v>
                </c:pt>
                <c:pt idx="118">
                  <c:v>0.89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0.89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0.94</c:v>
                </c:pt>
                <c:pt idx="137">
                  <c:v>0.94</c:v>
                </c:pt>
                <c:pt idx="138">
                  <c:v>0.94</c:v>
                </c:pt>
                <c:pt idx="139">
                  <c:v>0.95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1.01</c:v>
                </c:pt>
                <c:pt idx="172">
                  <c:v>1.01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1.03</c:v>
                </c:pt>
                <c:pt idx="177">
                  <c:v>1.03</c:v>
                </c:pt>
                <c:pt idx="178">
                  <c:v>1.04</c:v>
                </c:pt>
                <c:pt idx="179">
                  <c:v>1.04</c:v>
                </c:pt>
                <c:pt idx="180">
                  <c:v>1.04</c:v>
                </c:pt>
                <c:pt idx="181">
                  <c:v>1.04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1.05</c:v>
                </c:pt>
                <c:pt idx="189">
                  <c:v>1.05</c:v>
                </c:pt>
                <c:pt idx="190">
                  <c:v>1.05</c:v>
                </c:pt>
                <c:pt idx="191">
                  <c:v>1.05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1.0900000000000001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1.1100000000000001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1.1299999999999999</c:v>
                </c:pt>
                <c:pt idx="217">
                  <c:v>1.1299999999999999</c:v>
                </c:pt>
                <c:pt idx="218">
                  <c:v>1.1399999999999999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1.1399999999999999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1.1399999999999999</c:v>
                </c:pt>
                <c:pt idx="227">
                  <c:v>1.1499999999999999</c:v>
                </c:pt>
                <c:pt idx="228">
                  <c:v>1.1599999999999999</c:v>
                </c:pt>
                <c:pt idx="229">
                  <c:v>1.18</c:v>
                </c:pt>
                <c:pt idx="230">
                  <c:v>1.19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1.21</c:v>
                </c:pt>
                <c:pt idx="238">
                  <c:v>1.21</c:v>
                </c:pt>
                <c:pt idx="239">
                  <c:v>1.21</c:v>
                </c:pt>
                <c:pt idx="240">
                  <c:v>1.21</c:v>
                </c:pt>
                <c:pt idx="241">
                  <c:v>1.21</c:v>
                </c:pt>
                <c:pt idx="242">
                  <c:v>1.21</c:v>
                </c:pt>
                <c:pt idx="243">
                  <c:v>1.21</c:v>
                </c:pt>
                <c:pt idx="244">
                  <c:v>1.22</c:v>
                </c:pt>
                <c:pt idx="245">
                  <c:v>1.22</c:v>
                </c:pt>
                <c:pt idx="246">
                  <c:v>1.22</c:v>
                </c:pt>
                <c:pt idx="247">
                  <c:v>1.22</c:v>
                </c:pt>
                <c:pt idx="248">
                  <c:v>1.22</c:v>
                </c:pt>
                <c:pt idx="249">
                  <c:v>1.22</c:v>
                </c:pt>
                <c:pt idx="250">
                  <c:v>1.22</c:v>
                </c:pt>
                <c:pt idx="251">
                  <c:v>1.22</c:v>
                </c:pt>
                <c:pt idx="252">
                  <c:v>1.22</c:v>
                </c:pt>
                <c:pt idx="253">
                  <c:v>1.22</c:v>
                </c:pt>
                <c:pt idx="254">
                  <c:v>1.23</c:v>
                </c:pt>
                <c:pt idx="255">
                  <c:v>1.24</c:v>
                </c:pt>
                <c:pt idx="256">
                  <c:v>1.24</c:v>
                </c:pt>
                <c:pt idx="257">
                  <c:v>1.24</c:v>
                </c:pt>
                <c:pt idx="258">
                  <c:v>1.24</c:v>
                </c:pt>
                <c:pt idx="259">
                  <c:v>1.24</c:v>
                </c:pt>
                <c:pt idx="260">
                  <c:v>1.24</c:v>
                </c:pt>
                <c:pt idx="261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1.26</c:v>
                </c:pt>
                <c:pt idx="265">
                  <c:v>1.26</c:v>
                </c:pt>
                <c:pt idx="266">
                  <c:v>1.26</c:v>
                </c:pt>
                <c:pt idx="267">
                  <c:v>1.29</c:v>
                </c:pt>
                <c:pt idx="268">
                  <c:v>1.29</c:v>
                </c:pt>
                <c:pt idx="269">
                  <c:v>1.29</c:v>
                </c:pt>
                <c:pt idx="270">
                  <c:v>1.3</c:v>
                </c:pt>
                <c:pt idx="271">
                  <c:v>1.3</c:v>
                </c:pt>
                <c:pt idx="272">
                  <c:v>1.31</c:v>
                </c:pt>
                <c:pt idx="273">
                  <c:v>1.32</c:v>
                </c:pt>
                <c:pt idx="274">
                  <c:v>1.34</c:v>
                </c:pt>
                <c:pt idx="275">
                  <c:v>1.34</c:v>
                </c:pt>
                <c:pt idx="276">
                  <c:v>1.34</c:v>
                </c:pt>
                <c:pt idx="277">
                  <c:v>1.35</c:v>
                </c:pt>
                <c:pt idx="278">
                  <c:v>1.35</c:v>
                </c:pt>
                <c:pt idx="279">
                  <c:v>1.35</c:v>
                </c:pt>
                <c:pt idx="280">
                  <c:v>1.35</c:v>
                </c:pt>
                <c:pt idx="281">
                  <c:v>1.36</c:v>
                </c:pt>
                <c:pt idx="282">
                  <c:v>1.37</c:v>
                </c:pt>
                <c:pt idx="283">
                  <c:v>1.37</c:v>
                </c:pt>
                <c:pt idx="284">
                  <c:v>1.37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1.42</c:v>
                </c:pt>
                <c:pt idx="290">
                  <c:v>1.42</c:v>
                </c:pt>
                <c:pt idx="291">
                  <c:v>1.43</c:v>
                </c:pt>
                <c:pt idx="292">
                  <c:v>1.43</c:v>
                </c:pt>
                <c:pt idx="293">
                  <c:v>1.43</c:v>
                </c:pt>
                <c:pt idx="294">
                  <c:v>1.44</c:v>
                </c:pt>
                <c:pt idx="295">
                  <c:v>1.44</c:v>
                </c:pt>
                <c:pt idx="296">
                  <c:v>1.44</c:v>
                </c:pt>
                <c:pt idx="297">
                  <c:v>1.44</c:v>
                </c:pt>
                <c:pt idx="298">
                  <c:v>1.45</c:v>
                </c:pt>
                <c:pt idx="299">
                  <c:v>1.46</c:v>
                </c:pt>
                <c:pt idx="300">
                  <c:v>1.46</c:v>
                </c:pt>
                <c:pt idx="301">
                  <c:v>1.47</c:v>
                </c:pt>
                <c:pt idx="302">
                  <c:v>1.47</c:v>
                </c:pt>
                <c:pt idx="303">
                  <c:v>1.48</c:v>
                </c:pt>
                <c:pt idx="304">
                  <c:v>1.48</c:v>
                </c:pt>
                <c:pt idx="305">
                  <c:v>1.48</c:v>
                </c:pt>
                <c:pt idx="306">
                  <c:v>1.49</c:v>
                </c:pt>
                <c:pt idx="307">
                  <c:v>1.5</c:v>
                </c:pt>
                <c:pt idx="308">
                  <c:v>1.51</c:v>
                </c:pt>
                <c:pt idx="309">
                  <c:v>1.52</c:v>
                </c:pt>
                <c:pt idx="310">
                  <c:v>1.53</c:v>
                </c:pt>
                <c:pt idx="311">
                  <c:v>1.54</c:v>
                </c:pt>
                <c:pt idx="312">
                  <c:v>1.55</c:v>
                </c:pt>
                <c:pt idx="313">
                  <c:v>1.55</c:v>
                </c:pt>
                <c:pt idx="314">
                  <c:v>1.56</c:v>
                </c:pt>
                <c:pt idx="315">
                  <c:v>1.56</c:v>
                </c:pt>
                <c:pt idx="316">
                  <c:v>1.58</c:v>
                </c:pt>
                <c:pt idx="317">
                  <c:v>1.61</c:v>
                </c:pt>
                <c:pt idx="318">
                  <c:v>1.61</c:v>
                </c:pt>
                <c:pt idx="319">
                  <c:v>1.62</c:v>
                </c:pt>
                <c:pt idx="320">
                  <c:v>1.63</c:v>
                </c:pt>
                <c:pt idx="321">
                  <c:v>1.63</c:v>
                </c:pt>
                <c:pt idx="322">
                  <c:v>1.67</c:v>
                </c:pt>
                <c:pt idx="323">
                  <c:v>1.68</c:v>
                </c:pt>
                <c:pt idx="324">
                  <c:v>1.68</c:v>
                </c:pt>
                <c:pt idx="325">
                  <c:v>1.74</c:v>
                </c:pt>
                <c:pt idx="326">
                  <c:v>1.74</c:v>
                </c:pt>
                <c:pt idx="327">
                  <c:v>1.79</c:v>
                </c:pt>
                <c:pt idx="328">
                  <c:v>1.81</c:v>
                </c:pt>
                <c:pt idx="329">
                  <c:v>1.82</c:v>
                </c:pt>
                <c:pt idx="330">
                  <c:v>1.82</c:v>
                </c:pt>
                <c:pt idx="331">
                  <c:v>1.83</c:v>
                </c:pt>
                <c:pt idx="332">
                  <c:v>1.84</c:v>
                </c:pt>
                <c:pt idx="333">
                  <c:v>1.86</c:v>
                </c:pt>
                <c:pt idx="334">
                  <c:v>1.86</c:v>
                </c:pt>
                <c:pt idx="335">
                  <c:v>1.86</c:v>
                </c:pt>
                <c:pt idx="336">
                  <c:v>1.9</c:v>
                </c:pt>
                <c:pt idx="337">
                  <c:v>1.9</c:v>
                </c:pt>
                <c:pt idx="338">
                  <c:v>1.93</c:v>
                </c:pt>
                <c:pt idx="339">
                  <c:v>1.93</c:v>
                </c:pt>
                <c:pt idx="340">
                  <c:v>1.93</c:v>
                </c:pt>
                <c:pt idx="341">
                  <c:v>1.94</c:v>
                </c:pt>
                <c:pt idx="342">
                  <c:v>1.94</c:v>
                </c:pt>
                <c:pt idx="343">
                  <c:v>1.95</c:v>
                </c:pt>
                <c:pt idx="344">
                  <c:v>1.96</c:v>
                </c:pt>
                <c:pt idx="345">
                  <c:v>2.0499999999999998</c:v>
                </c:pt>
                <c:pt idx="346">
                  <c:v>2.15</c:v>
                </c:pt>
                <c:pt idx="347">
                  <c:v>2.19</c:v>
                </c:pt>
                <c:pt idx="348">
                  <c:v>2.23</c:v>
                </c:pt>
                <c:pt idx="349">
                  <c:v>2.2400000000000002</c:v>
                </c:pt>
                <c:pt idx="350">
                  <c:v>2.27</c:v>
                </c:pt>
                <c:pt idx="351">
                  <c:v>2.33</c:v>
                </c:pt>
                <c:pt idx="352">
                  <c:v>2.34</c:v>
                </c:pt>
                <c:pt idx="353">
                  <c:v>2.36</c:v>
                </c:pt>
                <c:pt idx="354">
                  <c:v>2.37</c:v>
                </c:pt>
                <c:pt idx="355">
                  <c:v>2.74</c:v>
                </c:pt>
                <c:pt idx="356">
                  <c:v>2.75</c:v>
                </c:pt>
                <c:pt idx="357">
                  <c:v>2.78</c:v>
                </c:pt>
              </c:numCache>
            </c:numRef>
          </c:xVal>
          <c:yVal>
            <c:numRef>
              <c:f>Planilha1!$L$10:$L$367</c:f>
              <c:numCache>
                <c:formatCode>General</c:formatCode>
                <c:ptCount val="358"/>
                <c:pt idx="0">
                  <c:v>1.5864041520937404</c:v>
                </c:pt>
                <c:pt idx="1">
                  <c:v>1.7138612349224667</c:v>
                </c:pt>
                <c:pt idx="2">
                  <c:v>1.8441472872880809</c:v>
                </c:pt>
                <c:pt idx="3">
                  <c:v>2.1128726248395009</c:v>
                </c:pt>
                <c:pt idx="4">
                  <c:v>2.1128726248395009</c:v>
                </c:pt>
                <c:pt idx="5">
                  <c:v>2.2511607192254157</c:v>
                </c:pt>
                <c:pt idx="6">
                  <c:v>2.2511607192254157</c:v>
                </c:pt>
                <c:pt idx="7">
                  <c:v>2.2511607192254157</c:v>
                </c:pt>
                <c:pt idx="8">
                  <c:v>2.3919739471237631</c:v>
                </c:pt>
                <c:pt idx="9">
                  <c:v>2.535249283466797</c:v>
                </c:pt>
                <c:pt idx="10">
                  <c:v>2.535249283466797</c:v>
                </c:pt>
                <c:pt idx="11">
                  <c:v>2.6809277800358315</c:v>
                </c:pt>
                <c:pt idx="12">
                  <c:v>2.6809277800358315</c:v>
                </c:pt>
                <c:pt idx="13">
                  <c:v>2.6809277800358315</c:v>
                </c:pt>
                <c:pt idx="14">
                  <c:v>2.6809277800358315</c:v>
                </c:pt>
                <c:pt idx="15">
                  <c:v>2.6809277800358315</c:v>
                </c:pt>
                <c:pt idx="16">
                  <c:v>2.6809277800358315</c:v>
                </c:pt>
                <c:pt idx="17">
                  <c:v>2.8289541523684267</c:v>
                </c:pt>
                <c:pt idx="18">
                  <c:v>2.8289541523684267</c:v>
                </c:pt>
                <c:pt idx="19">
                  <c:v>2.8289541523684267</c:v>
                </c:pt>
                <c:pt idx="20">
                  <c:v>2.9792764225261252</c:v>
                </c:pt>
                <c:pt idx="21">
                  <c:v>2.9792764225261252</c:v>
                </c:pt>
                <c:pt idx="22">
                  <c:v>2.9792764225261252</c:v>
                </c:pt>
                <c:pt idx="23">
                  <c:v>2.9792764225261252</c:v>
                </c:pt>
                <c:pt idx="24">
                  <c:v>2.9792764225261252</c:v>
                </c:pt>
                <c:pt idx="25">
                  <c:v>2.9792764225261252</c:v>
                </c:pt>
                <c:pt idx="26">
                  <c:v>2.9792764225261252</c:v>
                </c:pt>
                <c:pt idx="27">
                  <c:v>2.9792764225261252</c:v>
                </c:pt>
                <c:pt idx="28">
                  <c:v>3.1318456084120125</c:v>
                </c:pt>
                <c:pt idx="29">
                  <c:v>3.1318456084120125</c:v>
                </c:pt>
                <c:pt idx="30">
                  <c:v>3.1318456084120125</c:v>
                </c:pt>
                <c:pt idx="31">
                  <c:v>3.2866154521517448</c:v>
                </c:pt>
                <c:pt idx="32">
                  <c:v>3.2866154521517448</c:v>
                </c:pt>
                <c:pt idx="33">
                  <c:v>3.2866154521517448</c:v>
                </c:pt>
                <c:pt idx="34">
                  <c:v>3.4435421814687284</c:v>
                </c:pt>
                <c:pt idx="35">
                  <c:v>3.4435421814687284</c:v>
                </c:pt>
                <c:pt idx="36">
                  <c:v>3.4435421814687284</c:v>
                </c:pt>
                <c:pt idx="37">
                  <c:v>3.4435421814687284</c:v>
                </c:pt>
                <c:pt idx="38">
                  <c:v>3.6025842990953203</c:v>
                </c:pt>
                <c:pt idx="39">
                  <c:v>3.6025842990953203</c:v>
                </c:pt>
                <c:pt idx="40">
                  <c:v>3.6025842990953203</c:v>
                </c:pt>
                <c:pt idx="41">
                  <c:v>3.7637023961407468</c:v>
                </c:pt>
                <c:pt idx="42">
                  <c:v>3.7637023961407468</c:v>
                </c:pt>
                <c:pt idx="43">
                  <c:v>3.7637023961407468</c:v>
                </c:pt>
                <c:pt idx="44">
                  <c:v>3.7637023961407468</c:v>
                </c:pt>
                <c:pt idx="45">
                  <c:v>3.7637023961407468</c:v>
                </c:pt>
                <c:pt idx="46">
                  <c:v>3.7637023961407468</c:v>
                </c:pt>
                <c:pt idx="47">
                  <c:v>3.7637023961407468</c:v>
                </c:pt>
                <c:pt idx="48">
                  <c:v>3.7637023961407468</c:v>
                </c:pt>
                <c:pt idx="49">
                  <c:v>3.926858986037316</c:v>
                </c:pt>
                <c:pt idx="50">
                  <c:v>3.926858986037316</c:v>
                </c:pt>
                <c:pt idx="51">
                  <c:v>3.926858986037316</c:v>
                </c:pt>
                <c:pt idx="52">
                  <c:v>3.926858986037316</c:v>
                </c:pt>
                <c:pt idx="53">
                  <c:v>3.926858986037316</c:v>
                </c:pt>
                <c:pt idx="54">
                  <c:v>4.0920183562495094</c:v>
                </c:pt>
                <c:pt idx="55">
                  <c:v>4.2591464353862474</c:v>
                </c:pt>
                <c:pt idx="56">
                  <c:v>4.2591464353862474</c:v>
                </c:pt>
                <c:pt idx="57">
                  <c:v>4.2591464353862474</c:v>
                </c:pt>
                <c:pt idx="58">
                  <c:v>4.2591464353862474</c:v>
                </c:pt>
                <c:pt idx="59">
                  <c:v>4.2591464353862474</c:v>
                </c:pt>
                <c:pt idx="60">
                  <c:v>4.2591464353862474</c:v>
                </c:pt>
                <c:pt idx="61">
                  <c:v>4.2591464353862474</c:v>
                </c:pt>
                <c:pt idx="62">
                  <c:v>4.2591464353862474</c:v>
                </c:pt>
                <c:pt idx="63">
                  <c:v>4.2591464353862474</c:v>
                </c:pt>
                <c:pt idx="64">
                  <c:v>4.2591464353862474</c:v>
                </c:pt>
                <c:pt idx="65">
                  <c:v>4.2591464353862474</c:v>
                </c:pt>
                <c:pt idx="66">
                  <c:v>4.2591464353862474</c:v>
                </c:pt>
                <c:pt idx="67">
                  <c:v>4.4282106737276816</c:v>
                </c:pt>
                <c:pt idx="68">
                  <c:v>4.4282106737276816</c:v>
                </c:pt>
                <c:pt idx="69">
                  <c:v>4.4282106737276816</c:v>
                </c:pt>
                <c:pt idx="70">
                  <c:v>4.4282106737276816</c:v>
                </c:pt>
                <c:pt idx="71">
                  <c:v>4.4282106737276816</c:v>
                </c:pt>
                <c:pt idx="72">
                  <c:v>4.4282106737276816</c:v>
                </c:pt>
                <c:pt idx="73">
                  <c:v>4.4282106737276816</c:v>
                </c:pt>
                <c:pt idx="74">
                  <c:v>4.5991799354820913</c:v>
                </c:pt>
                <c:pt idx="75">
                  <c:v>4.5991799354820913</c:v>
                </c:pt>
                <c:pt idx="76">
                  <c:v>4.5991799354820913</c:v>
                </c:pt>
                <c:pt idx="77">
                  <c:v>4.5991799354820913</c:v>
                </c:pt>
                <c:pt idx="78">
                  <c:v>4.5991799354820913</c:v>
                </c:pt>
                <c:pt idx="79">
                  <c:v>4.5991799354820913</c:v>
                </c:pt>
                <c:pt idx="80">
                  <c:v>4.5991799354820913</c:v>
                </c:pt>
                <c:pt idx="81">
                  <c:v>4.7720244013392259</c:v>
                </c:pt>
                <c:pt idx="82">
                  <c:v>4.7720244013392259</c:v>
                </c:pt>
                <c:pt idx="83">
                  <c:v>4.7720244013392259</c:v>
                </c:pt>
                <c:pt idx="84">
                  <c:v>4.9467154800943698</c:v>
                </c:pt>
                <c:pt idx="85">
                  <c:v>4.9467154800943698</c:v>
                </c:pt>
                <c:pt idx="86">
                  <c:v>5.1232257282906088</c:v>
                </c:pt>
                <c:pt idx="87">
                  <c:v>5.1232257282906088</c:v>
                </c:pt>
                <c:pt idx="88">
                  <c:v>5.1232257282906088</c:v>
                </c:pt>
                <c:pt idx="89">
                  <c:v>5.1232257282906088</c:v>
                </c:pt>
                <c:pt idx="90">
                  <c:v>5.1232257282906088</c:v>
                </c:pt>
                <c:pt idx="91">
                  <c:v>5.3015287769718951</c:v>
                </c:pt>
                <c:pt idx="92">
                  <c:v>5.3015287769718951</c:v>
                </c:pt>
                <c:pt idx="93">
                  <c:v>5.3015287769718951</c:v>
                </c:pt>
                <c:pt idx="94">
                  <c:v>5.3015287769718951</c:v>
                </c:pt>
                <c:pt idx="95">
                  <c:v>5.3015287769718951</c:v>
                </c:pt>
                <c:pt idx="96">
                  <c:v>5.4815992647616243</c:v>
                </c:pt>
                <c:pt idx="97">
                  <c:v>5.4815992647616243</c:v>
                </c:pt>
                <c:pt idx="98">
                  <c:v>5.6634127765844839</c:v>
                </c:pt>
                <c:pt idx="99">
                  <c:v>5.6634127765844839</c:v>
                </c:pt>
                <c:pt idx="100">
                  <c:v>5.6634127765844839</c:v>
                </c:pt>
                <c:pt idx="101">
                  <c:v>5.6634127765844839</c:v>
                </c:pt>
                <c:pt idx="102">
                  <c:v>5.6634127765844839</c:v>
                </c:pt>
                <c:pt idx="103">
                  <c:v>5.6634127765844839</c:v>
                </c:pt>
                <c:pt idx="104">
                  <c:v>5.8469457874370434</c:v>
                </c:pt>
                <c:pt idx="105">
                  <c:v>5.8469457874370434</c:v>
                </c:pt>
                <c:pt idx="106">
                  <c:v>5.8469457874370434</c:v>
                </c:pt>
                <c:pt idx="107">
                  <c:v>5.8469457874370434</c:v>
                </c:pt>
                <c:pt idx="108">
                  <c:v>5.8469457874370434</c:v>
                </c:pt>
                <c:pt idx="109">
                  <c:v>5.8469457874370434</c:v>
                </c:pt>
                <c:pt idx="110">
                  <c:v>6.0321756106870277</c:v>
                </c:pt>
                <c:pt idx="111">
                  <c:v>6.0321756106870277</c:v>
                </c:pt>
                <c:pt idx="112">
                  <c:v>6.0321756106870277</c:v>
                </c:pt>
                <c:pt idx="113">
                  <c:v>6.0321756106870277</c:v>
                </c:pt>
                <c:pt idx="114">
                  <c:v>6.0321756106870277</c:v>
                </c:pt>
                <c:pt idx="115">
                  <c:v>6.0321756106870277</c:v>
                </c:pt>
                <c:pt idx="116">
                  <c:v>6.0321756106870277</c:v>
                </c:pt>
                <c:pt idx="117">
                  <c:v>6.0321756106870277</c:v>
                </c:pt>
                <c:pt idx="118">
                  <c:v>6.2190803504450711</c:v>
                </c:pt>
                <c:pt idx="119">
                  <c:v>6.2190803504450711</c:v>
                </c:pt>
                <c:pt idx="120">
                  <c:v>6.2190803504450711</c:v>
                </c:pt>
                <c:pt idx="121">
                  <c:v>6.2190803504450711</c:v>
                </c:pt>
                <c:pt idx="122">
                  <c:v>6.2190803504450711</c:v>
                </c:pt>
                <c:pt idx="123">
                  <c:v>6.4076388576075676</c:v>
                </c:pt>
                <c:pt idx="124">
                  <c:v>6.4076388576075676</c:v>
                </c:pt>
                <c:pt idx="125">
                  <c:v>6.4076388576075676</c:v>
                </c:pt>
                <c:pt idx="126">
                  <c:v>6.4076388576075676</c:v>
                </c:pt>
                <c:pt idx="127">
                  <c:v>6.4076388576075676</c:v>
                </c:pt>
                <c:pt idx="128">
                  <c:v>6.4076388576075676</c:v>
                </c:pt>
                <c:pt idx="129">
                  <c:v>6.4076388576075676</c:v>
                </c:pt>
                <c:pt idx="130">
                  <c:v>6.7896360708216088</c:v>
                </c:pt>
                <c:pt idx="131">
                  <c:v>6.7896360708216088</c:v>
                </c:pt>
                <c:pt idx="132">
                  <c:v>6.7896360708216088</c:v>
                </c:pt>
                <c:pt idx="133">
                  <c:v>6.7896360708216088</c:v>
                </c:pt>
                <c:pt idx="134">
                  <c:v>6.7896360708216088</c:v>
                </c:pt>
                <c:pt idx="135">
                  <c:v>6.7896360708216088</c:v>
                </c:pt>
                <c:pt idx="136">
                  <c:v>7.1780115217726017</c:v>
                </c:pt>
                <c:pt idx="137">
                  <c:v>7.1780115217726017</c:v>
                </c:pt>
                <c:pt idx="138">
                  <c:v>7.1780115217726017</c:v>
                </c:pt>
                <c:pt idx="139">
                  <c:v>7.3745450827245698</c:v>
                </c:pt>
                <c:pt idx="140">
                  <c:v>7.5726191185928995</c:v>
                </c:pt>
                <c:pt idx="141">
                  <c:v>7.5726191185928995</c:v>
                </c:pt>
                <c:pt idx="142">
                  <c:v>7.5726191185928995</c:v>
                </c:pt>
                <c:pt idx="143">
                  <c:v>7.5726191185928995</c:v>
                </c:pt>
                <c:pt idx="144">
                  <c:v>7.5726191185928995</c:v>
                </c:pt>
                <c:pt idx="145">
                  <c:v>7.7722167201819925</c:v>
                </c:pt>
                <c:pt idx="146">
                  <c:v>7.7722167201819925</c:v>
                </c:pt>
                <c:pt idx="147">
                  <c:v>7.7722167201819925</c:v>
                </c:pt>
                <c:pt idx="148">
                  <c:v>7.7722167201819925</c:v>
                </c:pt>
                <c:pt idx="149">
                  <c:v>7.9733214704268933</c:v>
                </c:pt>
                <c:pt idx="150">
                  <c:v>7.9733214704268933</c:v>
                </c:pt>
                <c:pt idx="151">
                  <c:v>7.9733214704268933</c:v>
                </c:pt>
                <c:pt idx="152">
                  <c:v>7.9733214704268933</c:v>
                </c:pt>
                <c:pt idx="153">
                  <c:v>7.9733214704268933</c:v>
                </c:pt>
                <c:pt idx="154">
                  <c:v>7.9733214704268933</c:v>
                </c:pt>
                <c:pt idx="155">
                  <c:v>7.9733214704268933</c:v>
                </c:pt>
                <c:pt idx="156">
                  <c:v>7.9733214704268933</c:v>
                </c:pt>
                <c:pt idx="157">
                  <c:v>8.1759174214689825</c:v>
                </c:pt>
                <c:pt idx="158">
                  <c:v>8.1759174214689825</c:v>
                </c:pt>
                <c:pt idx="159">
                  <c:v>8.1759174214689825</c:v>
                </c:pt>
                <c:pt idx="160">
                  <c:v>8.1759174214689825</c:v>
                </c:pt>
                <c:pt idx="161">
                  <c:v>8.3799890731860156</c:v>
                </c:pt>
                <c:pt idx="162">
                  <c:v>8.3799890731860156</c:v>
                </c:pt>
                <c:pt idx="163">
                  <c:v>8.3799890731860156</c:v>
                </c:pt>
                <c:pt idx="164">
                  <c:v>8.3799890731860156</c:v>
                </c:pt>
                <c:pt idx="165">
                  <c:v>8.3799890731860156</c:v>
                </c:pt>
                <c:pt idx="166">
                  <c:v>8.3799890731860156</c:v>
                </c:pt>
                <c:pt idx="167">
                  <c:v>8.3799890731860156</c:v>
                </c:pt>
                <c:pt idx="168">
                  <c:v>8.3799890731860156</c:v>
                </c:pt>
                <c:pt idx="169">
                  <c:v>8.3799890731860156</c:v>
                </c:pt>
                <c:pt idx="170">
                  <c:v>8.3799890731860156</c:v>
                </c:pt>
                <c:pt idx="171">
                  <c:v>8.5855213530606562</c:v>
                </c:pt>
                <c:pt idx="172">
                  <c:v>8.5855213530606562</c:v>
                </c:pt>
                <c:pt idx="173">
                  <c:v>8.7924995972825535</c:v>
                </c:pt>
                <c:pt idx="174">
                  <c:v>8.7924995972825535</c:v>
                </c:pt>
                <c:pt idx="175">
                  <c:v>8.7924995972825535</c:v>
                </c:pt>
                <c:pt idx="176">
                  <c:v>9.0009095329889721</c:v>
                </c:pt>
                <c:pt idx="177">
                  <c:v>9.0009095329889721</c:v>
                </c:pt>
                <c:pt idx="178">
                  <c:v>9.2107372615576732</c:v>
                </c:pt>
                <c:pt idx="179">
                  <c:v>9.2107372615576732</c:v>
                </c:pt>
                <c:pt idx="180">
                  <c:v>9.2107372615576732</c:v>
                </c:pt>
                <c:pt idx="181">
                  <c:v>9.2107372615576732</c:v>
                </c:pt>
                <c:pt idx="182">
                  <c:v>9.421969242873633</c:v>
                </c:pt>
                <c:pt idx="183">
                  <c:v>9.421969242873633</c:v>
                </c:pt>
                <c:pt idx="184">
                  <c:v>9.421969242873633</c:v>
                </c:pt>
                <c:pt idx="185">
                  <c:v>9.421969242873633</c:v>
                </c:pt>
                <c:pt idx="186">
                  <c:v>9.421969242873633</c:v>
                </c:pt>
                <c:pt idx="187">
                  <c:v>9.421969242873633</c:v>
                </c:pt>
                <c:pt idx="188">
                  <c:v>9.421969242873633</c:v>
                </c:pt>
                <c:pt idx="189">
                  <c:v>9.421969242873633</c:v>
                </c:pt>
                <c:pt idx="190">
                  <c:v>9.421969242873633</c:v>
                </c:pt>
                <c:pt idx="191">
                  <c:v>9.421969242873633</c:v>
                </c:pt>
                <c:pt idx="192">
                  <c:v>9.6345922804981718</c:v>
                </c:pt>
                <c:pt idx="193">
                  <c:v>9.6345922804981718</c:v>
                </c:pt>
                <c:pt idx="194">
                  <c:v>9.6345922804981718</c:v>
                </c:pt>
                <c:pt idx="195">
                  <c:v>9.6345922804981718</c:v>
                </c:pt>
                <c:pt idx="196">
                  <c:v>9.6345922804981718</c:v>
                </c:pt>
                <c:pt idx="197">
                  <c:v>9.6345922804981718</c:v>
                </c:pt>
                <c:pt idx="198">
                  <c:v>10.280680633505655</c:v>
                </c:pt>
                <c:pt idx="199">
                  <c:v>10.280680633505655</c:v>
                </c:pt>
                <c:pt idx="200">
                  <c:v>10.498742331684527</c:v>
                </c:pt>
                <c:pt idx="201">
                  <c:v>10.498742331684527</c:v>
                </c:pt>
                <c:pt idx="202">
                  <c:v>10.498742331684527</c:v>
                </c:pt>
                <c:pt idx="203">
                  <c:v>10.498742331684527</c:v>
                </c:pt>
                <c:pt idx="204">
                  <c:v>10.498742331684527</c:v>
                </c:pt>
                <c:pt idx="205">
                  <c:v>10.498742331684527</c:v>
                </c:pt>
                <c:pt idx="206">
                  <c:v>10.718133795457076</c:v>
                </c:pt>
                <c:pt idx="207">
                  <c:v>10.718133795457076</c:v>
                </c:pt>
                <c:pt idx="208">
                  <c:v>10.718133795457076</c:v>
                </c:pt>
                <c:pt idx="209">
                  <c:v>10.938843621985869</c:v>
                </c:pt>
                <c:pt idx="210">
                  <c:v>10.938843621985869</c:v>
                </c:pt>
                <c:pt idx="211">
                  <c:v>10.938843621985869</c:v>
                </c:pt>
                <c:pt idx="212">
                  <c:v>10.938843621985869</c:v>
                </c:pt>
                <c:pt idx="213">
                  <c:v>10.938843621985869</c:v>
                </c:pt>
                <c:pt idx="214">
                  <c:v>10.938843621985869</c:v>
                </c:pt>
                <c:pt idx="215">
                  <c:v>10.938843621985869</c:v>
                </c:pt>
                <c:pt idx="216">
                  <c:v>11.160860668733093</c:v>
                </c:pt>
                <c:pt idx="217">
                  <c:v>11.160860668733093</c:v>
                </c:pt>
                <c:pt idx="218">
                  <c:v>11.384174043913463</c:v>
                </c:pt>
                <c:pt idx="219">
                  <c:v>11.384174043913463</c:v>
                </c:pt>
                <c:pt idx="220">
                  <c:v>11.384174043913463</c:v>
                </c:pt>
                <c:pt idx="221">
                  <c:v>11.384174043913463</c:v>
                </c:pt>
                <c:pt idx="222">
                  <c:v>11.384174043913463</c:v>
                </c:pt>
                <c:pt idx="223">
                  <c:v>11.384174043913463</c:v>
                </c:pt>
                <c:pt idx="224">
                  <c:v>11.384174043913463</c:v>
                </c:pt>
                <c:pt idx="225">
                  <c:v>11.384174043913463</c:v>
                </c:pt>
                <c:pt idx="226">
                  <c:v>11.384174043913463</c:v>
                </c:pt>
                <c:pt idx="227">
                  <c:v>11.608773097425816</c:v>
                </c:pt>
                <c:pt idx="228">
                  <c:v>11.834647412233153</c:v>
                </c:pt>
                <c:pt idx="229">
                  <c:v>12.290181274103217</c:v>
                </c:pt>
                <c:pt idx="230">
                  <c:v>12.519821080566231</c:v>
                </c:pt>
                <c:pt idx="231">
                  <c:v>12.750696652604645</c:v>
                </c:pt>
                <c:pt idx="232">
                  <c:v>12.750696652604645</c:v>
                </c:pt>
                <c:pt idx="233">
                  <c:v>12.750696652604645</c:v>
                </c:pt>
                <c:pt idx="234">
                  <c:v>12.750696652604645</c:v>
                </c:pt>
                <c:pt idx="235">
                  <c:v>12.750696652604645</c:v>
                </c:pt>
                <c:pt idx="236">
                  <c:v>12.750696652604645</c:v>
                </c:pt>
                <c:pt idx="237">
                  <c:v>12.982798623052409</c:v>
                </c:pt>
                <c:pt idx="238">
                  <c:v>12.982798623052409</c:v>
                </c:pt>
                <c:pt idx="239">
                  <c:v>12.982798623052409</c:v>
                </c:pt>
                <c:pt idx="240">
                  <c:v>12.982798623052409</c:v>
                </c:pt>
                <c:pt idx="241">
                  <c:v>12.982798623052409</c:v>
                </c:pt>
                <c:pt idx="242">
                  <c:v>12.982798623052409</c:v>
                </c:pt>
                <c:pt idx="243">
                  <c:v>12.982798623052409</c:v>
                </c:pt>
                <c:pt idx="244">
                  <c:v>13.21611781407556</c:v>
                </c:pt>
                <c:pt idx="245">
                  <c:v>13.21611781407556</c:v>
                </c:pt>
                <c:pt idx="246">
                  <c:v>13.21611781407556</c:v>
                </c:pt>
                <c:pt idx="247">
                  <c:v>13.21611781407556</c:v>
                </c:pt>
                <c:pt idx="248">
                  <c:v>13.21611781407556</c:v>
                </c:pt>
                <c:pt idx="249">
                  <c:v>13.21611781407556</c:v>
                </c:pt>
                <c:pt idx="250">
                  <c:v>13.21611781407556</c:v>
                </c:pt>
                <c:pt idx="251">
                  <c:v>13.21611781407556</c:v>
                </c:pt>
                <c:pt idx="252">
                  <c:v>13.21611781407556</c:v>
                </c:pt>
                <c:pt idx="253">
                  <c:v>13.21611781407556</c:v>
                </c:pt>
                <c:pt idx="254">
                  <c:v>13.450645231013656</c:v>
                </c:pt>
                <c:pt idx="255">
                  <c:v>13.686372056495513</c:v>
                </c:pt>
                <c:pt idx="256">
                  <c:v>13.686372056495513</c:v>
                </c:pt>
                <c:pt idx="257">
                  <c:v>13.686372056495513</c:v>
                </c:pt>
                <c:pt idx="258">
                  <c:v>13.686372056495513</c:v>
                </c:pt>
                <c:pt idx="259">
                  <c:v>13.686372056495513</c:v>
                </c:pt>
                <c:pt idx="260">
                  <c:v>13.686372056495513</c:v>
                </c:pt>
                <c:pt idx="261">
                  <c:v>13.923289644813785</c:v>
                </c:pt>
                <c:pt idx="262">
                  <c:v>13.923289644813785</c:v>
                </c:pt>
                <c:pt idx="263">
                  <c:v>13.923289644813785</c:v>
                </c:pt>
                <c:pt idx="264">
                  <c:v>14.161389516544054</c:v>
                </c:pt>
                <c:pt idx="265">
                  <c:v>14.161389516544054</c:v>
                </c:pt>
                <c:pt idx="266">
                  <c:v>14.161389516544054</c:v>
                </c:pt>
                <c:pt idx="267">
                  <c:v>14.882700425576759</c:v>
                </c:pt>
                <c:pt idx="268">
                  <c:v>14.882700425576759</c:v>
                </c:pt>
                <c:pt idx="269">
                  <c:v>14.882700425576759</c:v>
                </c:pt>
                <c:pt idx="270">
                  <c:v>15.125447786630875</c:v>
                </c:pt>
                <c:pt idx="271">
                  <c:v>15.125447786630875</c:v>
                </c:pt>
                <c:pt idx="272">
                  <c:v>15.369337355380056</c:v>
                </c:pt>
                <c:pt idx="273">
                  <c:v>15.614361549203322</c:v>
                </c:pt>
                <c:pt idx="274">
                  <c:v>16.107784149935384</c:v>
                </c:pt>
                <c:pt idx="275">
                  <c:v>16.107784149935384</c:v>
                </c:pt>
                <c:pt idx="276">
                  <c:v>16.107784149935384</c:v>
                </c:pt>
                <c:pt idx="277">
                  <c:v>16.356168048574663</c:v>
                </c:pt>
                <c:pt idx="278">
                  <c:v>16.356168048574663</c:v>
                </c:pt>
                <c:pt idx="279">
                  <c:v>16.356168048574663</c:v>
                </c:pt>
                <c:pt idx="280">
                  <c:v>16.356168048574663</c:v>
                </c:pt>
                <c:pt idx="281">
                  <c:v>16.60565754850964</c:v>
                </c:pt>
                <c:pt idx="282">
                  <c:v>16.856245702359274</c:v>
                </c:pt>
                <c:pt idx="283">
                  <c:v>16.856245702359274</c:v>
                </c:pt>
                <c:pt idx="284">
                  <c:v>16.856245702359274</c:v>
                </c:pt>
                <c:pt idx="285">
                  <c:v>17.6145343446772</c:v>
                </c:pt>
                <c:pt idx="286">
                  <c:v>17.6145343446772</c:v>
                </c:pt>
                <c:pt idx="287">
                  <c:v>17.6145343446772</c:v>
                </c:pt>
                <c:pt idx="288">
                  <c:v>17.6145343446772</c:v>
                </c:pt>
                <c:pt idx="289">
                  <c:v>18.125431114651704</c:v>
                </c:pt>
                <c:pt idx="290">
                  <c:v>18.125431114651704</c:v>
                </c:pt>
                <c:pt idx="291">
                  <c:v>18.3824716153281</c:v>
                </c:pt>
                <c:pt idx="292">
                  <c:v>18.3824716153281</c:v>
                </c:pt>
                <c:pt idx="293">
                  <c:v>18.3824716153281</c:v>
                </c:pt>
                <c:pt idx="294">
                  <c:v>18.640565235781988</c:v>
                </c:pt>
                <c:pt idx="295">
                  <c:v>18.640565235781988</c:v>
                </c:pt>
                <c:pt idx="296">
                  <c:v>18.640565235781988</c:v>
                </c:pt>
                <c:pt idx="297">
                  <c:v>18.640565235781988</c:v>
                </c:pt>
                <c:pt idx="298">
                  <c:v>18.899705879671341</c:v>
                </c:pt>
                <c:pt idx="299">
                  <c:v>19.159887545040029</c:v>
                </c:pt>
                <c:pt idx="300">
                  <c:v>19.159887545040029</c:v>
                </c:pt>
                <c:pt idx="301">
                  <c:v>19.421104321959188</c:v>
                </c:pt>
                <c:pt idx="302">
                  <c:v>19.421104321959188</c:v>
                </c:pt>
                <c:pt idx="303">
                  <c:v>19.683350390249565</c:v>
                </c:pt>
                <c:pt idx="304">
                  <c:v>19.683350390249565</c:v>
                </c:pt>
                <c:pt idx="305">
                  <c:v>19.683350390249565</c:v>
                </c:pt>
                <c:pt idx="306">
                  <c:v>19.946620017281237</c:v>
                </c:pt>
                <c:pt idx="307">
                  <c:v>20.210907555847424</c:v>
                </c:pt>
                <c:pt idx="308">
                  <c:v>20.476207442109235</c:v>
                </c:pt>
                <c:pt idx="309">
                  <c:v>20.742514193608329</c:v>
                </c:pt>
                <c:pt idx="310">
                  <c:v>21.009822407344682</c:v>
                </c:pt>
                <c:pt idx="311">
                  <c:v>21.278126757916692</c:v>
                </c:pt>
                <c:pt idx="312">
                  <c:v>21.54742199572113</c:v>
                </c:pt>
                <c:pt idx="313">
                  <c:v>21.54742199572113</c:v>
                </c:pt>
                <c:pt idx="314">
                  <c:v>21.81770294521047</c:v>
                </c:pt>
                <c:pt idx="315">
                  <c:v>21.81770294521047</c:v>
                </c:pt>
                <c:pt idx="316">
                  <c:v>22.361201637259381</c:v>
                </c:pt>
                <c:pt idx="317">
                  <c:v>23.183717199391229</c:v>
                </c:pt>
                <c:pt idx="318">
                  <c:v>23.183717199391229</c:v>
                </c:pt>
                <c:pt idx="319">
                  <c:v>23.459807673457934</c:v>
                </c:pt>
                <c:pt idx="320">
                  <c:v>23.736849568579874</c:v>
                </c:pt>
                <c:pt idx="321">
                  <c:v>23.736849568579874</c:v>
                </c:pt>
                <c:pt idx="322">
                  <c:v>24.854439467689993</c:v>
                </c:pt>
                <c:pt idx="323">
                  <c:v>25.136170066196623</c:v>
                </c:pt>
                <c:pt idx="324">
                  <c:v>25.136170066196623</c:v>
                </c:pt>
                <c:pt idx="325">
                  <c:v>26.845819006870762</c:v>
                </c:pt>
                <c:pt idx="326">
                  <c:v>26.845819006870762</c:v>
                </c:pt>
                <c:pt idx="327">
                  <c:v>28.295302321971789</c:v>
                </c:pt>
                <c:pt idx="328">
                  <c:v>28.881282594155195</c:v>
                </c:pt>
                <c:pt idx="329">
                  <c:v>29.175583369989614</c:v>
                </c:pt>
                <c:pt idx="330">
                  <c:v>29.175583369989614</c:v>
                </c:pt>
                <c:pt idx="331">
                  <c:v>29.47075299067691</c:v>
                </c:pt>
                <c:pt idx="332">
                  <c:v>29.766787822084101</c:v>
                </c:pt>
                <c:pt idx="333">
                  <c:v>30.361438783606854</c:v>
                </c:pt>
                <c:pt idx="334">
                  <c:v>30.361438783606854</c:v>
                </c:pt>
                <c:pt idx="335">
                  <c:v>30.361438783606854</c:v>
                </c:pt>
                <c:pt idx="336">
                  <c:v>31.560967768771924</c:v>
                </c:pt>
                <c:pt idx="337">
                  <c:v>31.560967768771924</c:v>
                </c:pt>
                <c:pt idx="338">
                  <c:v>32.469455764009957</c:v>
                </c:pt>
                <c:pt idx="339">
                  <c:v>32.469455764009957</c:v>
                </c:pt>
                <c:pt idx="340">
                  <c:v>32.469455764009957</c:v>
                </c:pt>
                <c:pt idx="341">
                  <c:v>32.773951441239504</c:v>
                </c:pt>
                <c:pt idx="342">
                  <c:v>32.773951441239504</c:v>
                </c:pt>
                <c:pt idx="343">
                  <c:v>33.079274890071652</c:v>
                </c:pt>
                <c:pt idx="344">
                  <c:v>33.385422920499082</c:v>
                </c:pt>
                <c:pt idx="345">
                  <c:v>36.177350917153056</c:v>
                </c:pt>
                <c:pt idx="346">
                  <c:v>39.354890932482547</c:v>
                </c:pt>
                <c:pt idx="347">
                  <c:v>40.647534643359577</c:v>
                </c:pt>
                <c:pt idx="348">
                  <c:v>41.952287452905836</c:v>
                </c:pt>
                <c:pt idx="349">
                  <c:v>42.280349030883634</c:v>
                </c:pt>
                <c:pt idx="350">
                  <c:v>43.268991080106623</c:v>
                </c:pt>
                <c:pt idx="351">
                  <c:v>45.26612144307483</c:v>
                </c:pt>
                <c:pt idx="352">
                  <c:v>45.601522367276843</c:v>
                </c:pt>
                <c:pt idx="353">
                  <c:v>46.274486226828728</c:v>
                </c:pt>
                <c:pt idx="354">
                  <c:v>46.612044775017132</c:v>
                </c:pt>
                <c:pt idx="355">
                  <c:v>59.587298755073455</c:v>
                </c:pt>
                <c:pt idx="356">
                  <c:v>59.950642302200535</c:v>
                </c:pt>
                <c:pt idx="357">
                  <c:v>61.044528869900738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0-4141-A242-5F3ABFE6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87552"/>
        <c:axId val="979386720"/>
      </c:scatterChart>
      <c:valAx>
        <c:axId val="9793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9386720"/>
        <c:crosses val="autoZero"/>
        <c:crossBetween val="midCat"/>
      </c:valAx>
      <c:valAx>
        <c:axId val="9793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938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10</xdr:row>
      <xdr:rowOff>83820</xdr:rowOff>
    </xdr:from>
    <xdr:to>
      <xdr:col>22</xdr:col>
      <xdr:colOff>426720</xdr:colOff>
      <xdr:row>25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32ED3-3344-DB48-DB95-119E599FB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BAEB-ACDA-486F-9F7C-BBC14F624747}">
  <dimension ref="A1:T367"/>
  <sheetViews>
    <sheetView tabSelected="1" topLeftCell="F1" workbookViewId="0">
      <selection activeCell="W8" sqref="W8"/>
    </sheetView>
  </sheetViews>
  <sheetFormatPr defaultRowHeight="14.4" x14ac:dyDescent="0.3"/>
  <cols>
    <col min="1" max="1" width="15.44140625" hidden="1" customWidth="1"/>
    <col min="2" max="3" width="10.5546875" hidden="1" customWidth="1"/>
    <col min="4" max="5" width="8.88671875" hidden="1" customWidth="1"/>
    <col min="6" max="6" width="9.77734375" bestFit="1" customWidth="1"/>
    <col min="7" max="7" width="15.109375" bestFit="1" customWidth="1"/>
    <col min="8" max="10" width="12.6640625" bestFit="1" customWidth="1"/>
    <col min="11" max="11" width="12" bestFit="1" customWidth="1"/>
    <col min="12" max="12" width="12.5546875" bestFit="1" customWidth="1"/>
    <col min="13" max="13" width="12.5546875" customWidth="1"/>
    <col min="14" max="14" width="17.44140625" bestFit="1" customWidth="1"/>
    <col min="15" max="15" width="12.5546875" customWidth="1"/>
    <col min="17" max="17" width="12" bestFit="1" customWidth="1"/>
  </cols>
  <sheetData>
    <row r="1" spans="1:20" ht="15" thickBot="1" x14ac:dyDescent="0.35">
      <c r="H1" s="6" t="s">
        <v>14</v>
      </c>
      <c r="I1" s="6" t="s">
        <v>15</v>
      </c>
    </row>
    <row r="2" spans="1:20" x14ac:dyDescent="0.3">
      <c r="H2" s="6"/>
      <c r="I2" s="6"/>
      <c r="P2" s="13" t="s">
        <v>7</v>
      </c>
      <c r="Q2" s="14">
        <v>742</v>
      </c>
      <c r="S2" s="12" t="s">
        <v>17</v>
      </c>
      <c r="T2">
        <f>SUM(H10:H367)</f>
        <v>-176.22877752125922</v>
      </c>
    </row>
    <row r="3" spans="1:20" x14ac:dyDescent="0.3">
      <c r="H3" s="6"/>
      <c r="I3" s="6"/>
      <c r="P3" s="15" t="s">
        <v>8</v>
      </c>
      <c r="Q3" s="16">
        <v>0.42223417722919754</v>
      </c>
      <c r="S3" s="12" t="s">
        <v>18</v>
      </c>
      <c r="T3">
        <f>SUM(I10:I367)</f>
        <v>789.52726370545213</v>
      </c>
    </row>
    <row r="4" spans="1:20" x14ac:dyDescent="0.3">
      <c r="H4" s="6"/>
      <c r="I4" s="6"/>
      <c r="P4" s="15" t="s">
        <v>10</v>
      </c>
      <c r="Q4" s="16">
        <f>((Q2*T4)-(T2)*(T3))/(T5-(T2)^2)</f>
        <v>1.4120425051460312</v>
      </c>
      <c r="S4" s="12" t="s">
        <v>19</v>
      </c>
      <c r="T4">
        <f>SUM(J10:J367)</f>
        <v>-246.26357393890873</v>
      </c>
    </row>
    <row r="5" spans="1:20" ht="16.8" thickBot="1" x14ac:dyDescent="0.35">
      <c r="H5" s="6"/>
      <c r="I5" s="6"/>
      <c r="P5" s="17" t="s">
        <v>9</v>
      </c>
      <c r="Q5" s="18">
        <f>EXP(T7-Q4*T6)</f>
        <v>18.182766842067043</v>
      </c>
      <c r="S5" s="12" t="s">
        <v>20</v>
      </c>
      <c r="T5">
        <f>SUM(K10:K367)</f>
        <v>186.30212975465736</v>
      </c>
    </row>
    <row r="6" spans="1:20" x14ac:dyDescent="0.3">
      <c r="H6" s="6"/>
      <c r="I6" s="6"/>
      <c r="S6" s="12" t="s">
        <v>21</v>
      </c>
      <c r="T6">
        <f>AVERAGE(H10:H367)</f>
        <v>-0.49225915508731627</v>
      </c>
    </row>
    <row r="7" spans="1:20" x14ac:dyDescent="0.3">
      <c r="H7" s="6"/>
      <c r="I7" s="6"/>
      <c r="S7" s="12" t="s">
        <v>22</v>
      </c>
      <c r="T7">
        <f>AVERAGE(I10:I367)</f>
        <v>2.2053834181716541</v>
      </c>
    </row>
    <row r="8" spans="1:20" ht="15" thickBot="1" x14ac:dyDescent="0.35">
      <c r="H8" s="6"/>
      <c r="I8" s="6"/>
    </row>
    <row r="9" spans="1:20" ht="20.399999999999999" thickBot="1" x14ac:dyDescent="0.4">
      <c r="A9" s="1" t="s">
        <v>0</v>
      </c>
      <c r="B9" s="1" t="s">
        <v>1</v>
      </c>
      <c r="C9" s="1" t="s">
        <v>2</v>
      </c>
      <c r="D9" s="1" t="s">
        <v>3</v>
      </c>
      <c r="E9" s="4" t="s">
        <v>4</v>
      </c>
      <c r="F9" s="7" t="s">
        <v>5</v>
      </c>
      <c r="G9" s="8" t="s">
        <v>6</v>
      </c>
      <c r="H9" s="9" t="s">
        <v>11</v>
      </c>
      <c r="I9" s="10" t="s">
        <v>12</v>
      </c>
      <c r="J9" s="10" t="s">
        <v>13</v>
      </c>
      <c r="K9" s="10" t="s">
        <v>16</v>
      </c>
      <c r="L9" s="19" t="s">
        <v>23</v>
      </c>
      <c r="M9" s="19" t="s">
        <v>12</v>
      </c>
      <c r="N9" s="19" t="s">
        <v>24</v>
      </c>
      <c r="O9" s="19" t="s">
        <v>25</v>
      </c>
      <c r="Q9" s="19" t="s">
        <v>26</v>
      </c>
      <c r="R9" s="20">
        <f>SUM(O10:O367)</f>
        <v>9.5384661680917251</v>
      </c>
    </row>
    <row r="10" spans="1:20" x14ac:dyDescent="0.3">
      <c r="A10" s="2">
        <v>2</v>
      </c>
      <c r="B10" s="3">
        <v>34939</v>
      </c>
      <c r="C10" s="3">
        <v>2.2916666666666665</v>
      </c>
      <c r="D10" s="2">
        <v>293</v>
      </c>
      <c r="E10" s="5">
        <v>60</v>
      </c>
      <c r="F10" s="11">
        <f>E10/100</f>
        <v>0.6</v>
      </c>
      <c r="G10" s="11">
        <v>1.66</v>
      </c>
      <c r="H10">
        <f>LN(F10-$Q$3)</f>
        <v>-1.7272881972658951</v>
      </c>
      <c r="I10">
        <f>LN(G10)</f>
        <v>0.50681760236845186</v>
      </c>
      <c r="J10">
        <f>H10*I10</f>
        <v>-0.87542006273762651</v>
      </c>
      <c r="K10">
        <f>H10^2</f>
        <v>2.9835245164140658</v>
      </c>
      <c r="L10">
        <f>$Q$5*(F10-$Q$3)^$Q$4</f>
        <v>1.5864041520937404</v>
      </c>
      <c r="M10">
        <f>LN(G10)</f>
        <v>0.50681760236845186</v>
      </c>
      <c r="N10">
        <f>LN(L10)</f>
        <v>0.46146991552571015</v>
      </c>
      <c r="O10">
        <f>(M10-N10)^2</f>
        <v>2.0564127019873694E-3</v>
      </c>
    </row>
    <row r="11" spans="1:20" x14ac:dyDescent="0.3">
      <c r="A11" s="2">
        <v>2</v>
      </c>
      <c r="B11" s="3">
        <v>31704</v>
      </c>
      <c r="C11" s="3">
        <v>2.2916666666666665</v>
      </c>
      <c r="D11" s="2">
        <v>271</v>
      </c>
      <c r="E11" s="5">
        <v>61</v>
      </c>
      <c r="F11" s="11">
        <f>E11/100</f>
        <v>0.61</v>
      </c>
      <c r="G11" s="11">
        <v>2.73</v>
      </c>
      <c r="H11">
        <f>LN(F11-$Q$3)</f>
        <v>-1.6725597161456052</v>
      </c>
      <c r="I11">
        <f>LN(G11)</f>
        <v>1.0043016091968684</v>
      </c>
      <c r="J11">
        <f>H11*I11</f>
        <v>-1.6797544144028886</v>
      </c>
      <c r="K11">
        <f>H11^2</f>
        <v>2.7974560040730672</v>
      </c>
      <c r="L11">
        <f>$Q$5*(F11-$Q$3)^$Q$4</f>
        <v>1.7138612349224667</v>
      </c>
      <c r="M11">
        <f t="shared" ref="M11:M74" si="0">LN(G11)</f>
        <v>1.0043016091968684</v>
      </c>
      <c r="N11">
        <f t="shared" ref="N11:N74" si="1">LN(L11)</f>
        <v>0.5387488571096416</v>
      </c>
      <c r="O11">
        <f t="shared" ref="O11:O74" si="2">(M11-N11)^2</f>
        <v>0.21673936497599086</v>
      </c>
    </row>
    <row r="12" spans="1:20" x14ac:dyDescent="0.3">
      <c r="A12" s="2">
        <v>2</v>
      </c>
      <c r="B12" s="3">
        <v>14570</v>
      </c>
      <c r="C12" s="3">
        <v>2.2916666666666665</v>
      </c>
      <c r="D12" s="2">
        <v>17</v>
      </c>
      <c r="E12" s="5">
        <v>62</v>
      </c>
      <c r="F12" s="11">
        <f>E12/100</f>
        <v>0.62</v>
      </c>
      <c r="G12" s="11">
        <v>2.12</v>
      </c>
      <c r="H12">
        <f>LN(F12-$Q$3)</f>
        <v>-1.6206716615236809</v>
      </c>
      <c r="I12">
        <f>LN(G12)</f>
        <v>0.75141608868392118</v>
      </c>
      <c r="J12">
        <f>H12*I12</f>
        <v>-1.2177987609429961</v>
      </c>
      <c r="K12">
        <f>H12^2</f>
        <v>2.6265766344659287</v>
      </c>
      <c r="L12">
        <f>$Q$5*(F12-$Q$3)^$Q$4</f>
        <v>1.8441472872880809</v>
      </c>
      <c r="M12">
        <f t="shared" si="0"/>
        <v>0.75141608868392118</v>
      </c>
      <c r="N12">
        <f t="shared" si="1"/>
        <v>0.61201699574513757</v>
      </c>
      <c r="O12">
        <f t="shared" si="2"/>
        <v>1.9432107112155629E-2</v>
      </c>
    </row>
    <row r="13" spans="1:20" x14ac:dyDescent="0.3">
      <c r="A13" s="2">
        <v>2</v>
      </c>
      <c r="B13" s="3">
        <v>22546</v>
      </c>
      <c r="C13" s="3">
        <v>2.2916666666666665</v>
      </c>
      <c r="D13" s="2">
        <v>107</v>
      </c>
      <c r="E13" s="5">
        <v>64</v>
      </c>
      <c r="F13" s="11">
        <f>E13/100</f>
        <v>0.64</v>
      </c>
      <c r="G13" s="11">
        <v>3.09</v>
      </c>
      <c r="H13">
        <f>LN(F13-$Q$3)</f>
        <v>-1.5243350010407961</v>
      </c>
      <c r="I13">
        <f>LN(G13)</f>
        <v>1.1281710909096541</v>
      </c>
      <c r="J13">
        <f>H13*I13</f>
        <v>-1.7197106810359637</v>
      </c>
      <c r="K13">
        <f>H13^2</f>
        <v>2.3235971953980439</v>
      </c>
      <c r="L13">
        <f>$Q$5*(F13-$Q$3)^$Q$4</f>
        <v>2.1128726248395009</v>
      </c>
      <c r="M13">
        <f t="shared" si="0"/>
        <v>1.1281710909096541</v>
      </c>
      <c r="N13">
        <f t="shared" si="1"/>
        <v>0.74804845515079288</v>
      </c>
      <c r="O13">
        <f t="shared" si="2"/>
        <v>0.14449321821626385</v>
      </c>
    </row>
    <row r="14" spans="1:20" x14ac:dyDescent="0.3">
      <c r="A14" s="2">
        <v>2</v>
      </c>
      <c r="B14" s="3">
        <v>22546</v>
      </c>
      <c r="C14" s="3">
        <v>2.2916666666666665</v>
      </c>
      <c r="D14" s="2">
        <v>106</v>
      </c>
      <c r="E14" s="5">
        <v>64</v>
      </c>
      <c r="F14" s="11">
        <f>E14/100</f>
        <v>0.64</v>
      </c>
      <c r="G14" s="11">
        <v>2.85</v>
      </c>
      <c r="H14">
        <f>LN(F14-$Q$3)</f>
        <v>-1.5243350010407961</v>
      </c>
      <c r="I14">
        <f>LN(G14)</f>
        <v>1.0473189942805592</v>
      </c>
      <c r="J14">
        <f>H14*I14</f>
        <v>-1.5964650002367018</v>
      </c>
      <c r="K14">
        <f>H14^2</f>
        <v>2.3235971953980439</v>
      </c>
      <c r="L14">
        <f>$Q$5*(F14-$Q$3)^$Q$4</f>
        <v>2.1128726248395009</v>
      </c>
      <c r="M14">
        <f t="shared" si="0"/>
        <v>1.0473189942805592</v>
      </c>
      <c r="N14">
        <f t="shared" si="1"/>
        <v>0.74804845515079288</v>
      </c>
      <c r="O14">
        <f t="shared" si="2"/>
        <v>8.9562855591020993E-2</v>
      </c>
    </row>
    <row r="15" spans="1:20" x14ac:dyDescent="0.3">
      <c r="A15" s="2">
        <v>2</v>
      </c>
      <c r="B15" s="3">
        <v>42041</v>
      </c>
      <c r="C15" s="3">
        <v>2.5138888888888888</v>
      </c>
      <c r="D15" s="2">
        <v>359</v>
      </c>
      <c r="E15" s="5">
        <v>65</v>
      </c>
      <c r="F15" s="11">
        <f>E15/100</f>
        <v>0.65</v>
      </c>
      <c r="G15" s="11">
        <v>2.3610000000000002</v>
      </c>
      <c r="H15">
        <f>LN(F15-$Q$3)</f>
        <v>-1.4794372709597861</v>
      </c>
      <c r="I15">
        <f>LN(G15)</f>
        <v>0.85908525810337599</v>
      </c>
      <c r="J15">
        <f>H15*I15</f>
        <v>-1.270962749770242</v>
      </c>
      <c r="K15">
        <f>H15^2</f>
        <v>2.1887346387049393</v>
      </c>
      <c r="L15">
        <f>$Q$5*(F15-$Q$3)^$Q$4</f>
        <v>2.2511607192254157</v>
      </c>
      <c r="M15">
        <f t="shared" si="0"/>
        <v>0.85908525810337599</v>
      </c>
      <c r="N15">
        <f t="shared" si="1"/>
        <v>0.81144595840975298</v>
      </c>
      <c r="O15">
        <f t="shared" si="2"/>
        <v>2.26950287529883E-3</v>
      </c>
    </row>
    <row r="16" spans="1:20" x14ac:dyDescent="0.3">
      <c r="A16" s="2">
        <v>2</v>
      </c>
      <c r="B16" s="3">
        <v>41897</v>
      </c>
      <c r="C16" s="3">
        <v>2.6659722222222224</v>
      </c>
      <c r="D16" s="2">
        <v>357</v>
      </c>
      <c r="E16" s="5">
        <v>65</v>
      </c>
      <c r="F16" s="11">
        <f>E16/100</f>
        <v>0.65</v>
      </c>
      <c r="G16" s="11">
        <v>2.3130000000000002</v>
      </c>
      <c r="H16">
        <f>LN(F16-$Q$3)</f>
        <v>-1.4794372709597861</v>
      </c>
      <c r="I16">
        <f>LN(G16)</f>
        <v>0.83854538324930217</v>
      </c>
      <c r="J16">
        <f>H16*I16</f>
        <v>-1.2405752933702754</v>
      </c>
      <c r="K16">
        <f>H16^2</f>
        <v>2.1887346387049393</v>
      </c>
      <c r="L16">
        <f>$Q$5*(F16-$Q$3)^$Q$4</f>
        <v>2.2511607192254157</v>
      </c>
      <c r="M16">
        <f t="shared" si="0"/>
        <v>0.83854538324930217</v>
      </c>
      <c r="N16">
        <f t="shared" si="1"/>
        <v>0.81144595840975298</v>
      </c>
      <c r="O16">
        <f t="shared" si="2"/>
        <v>7.3437882663437569E-4</v>
      </c>
    </row>
    <row r="17" spans="1:15" x14ac:dyDescent="0.3">
      <c r="A17" s="2">
        <v>2</v>
      </c>
      <c r="B17" s="3">
        <v>32087</v>
      </c>
      <c r="C17" s="3">
        <v>2.2916666666666665</v>
      </c>
      <c r="D17" s="2">
        <v>276</v>
      </c>
      <c r="E17" s="5">
        <v>65</v>
      </c>
      <c r="F17" s="11">
        <f>E17/100</f>
        <v>0.65</v>
      </c>
      <c r="G17" s="11">
        <v>3.65</v>
      </c>
      <c r="H17">
        <f>LN(F17-$Q$3)</f>
        <v>-1.4794372709597861</v>
      </c>
      <c r="I17">
        <f>LN(G17)</f>
        <v>1.2947271675944001</v>
      </c>
      <c r="J17">
        <f>H17*I17</f>
        <v>-1.9154676274633529</v>
      </c>
      <c r="K17">
        <f>H17^2</f>
        <v>2.1887346387049393</v>
      </c>
      <c r="L17">
        <f>$Q$5*(F17-$Q$3)^$Q$4</f>
        <v>2.2511607192254157</v>
      </c>
      <c r="M17">
        <f t="shared" si="0"/>
        <v>1.2947271675944001</v>
      </c>
      <c r="N17">
        <f t="shared" si="1"/>
        <v>0.81144595840975298</v>
      </c>
      <c r="O17">
        <f t="shared" si="2"/>
        <v>0.23356072715097465</v>
      </c>
    </row>
    <row r="18" spans="1:15" x14ac:dyDescent="0.3">
      <c r="A18" s="2">
        <v>2</v>
      </c>
      <c r="B18" s="3">
        <v>14895</v>
      </c>
      <c r="C18" s="3">
        <v>2.2916666666666665</v>
      </c>
      <c r="D18" s="2">
        <v>18</v>
      </c>
      <c r="E18" s="5">
        <v>66</v>
      </c>
      <c r="F18" s="11">
        <f>E18/100</f>
        <v>0.66</v>
      </c>
      <c r="G18" s="11">
        <v>2.91</v>
      </c>
      <c r="H18">
        <f>LN(F18-$Q$3)</f>
        <v>-1.4364690276331622</v>
      </c>
      <c r="I18">
        <f>LN(G18)</f>
        <v>1.0681530811834012</v>
      </c>
      <c r="J18">
        <f>H18*I18</f>
        <v>-1.5343688178908865</v>
      </c>
      <c r="K18">
        <f>H18^2</f>
        <v>2.0634432673493626</v>
      </c>
      <c r="L18">
        <f>$Q$5*(F18-$Q$3)^$Q$4</f>
        <v>2.3919739471237631</v>
      </c>
      <c r="M18">
        <f t="shared" si="0"/>
        <v>1.0681530811834012</v>
      </c>
      <c r="N18">
        <f t="shared" si="1"/>
        <v>0.87211894435840298</v>
      </c>
      <c r="O18">
        <f t="shared" si="2"/>
        <v>3.8429382800722139E-2</v>
      </c>
    </row>
    <row r="19" spans="1:15" x14ac:dyDescent="0.3">
      <c r="A19" s="2">
        <v>2</v>
      </c>
      <c r="B19" s="3">
        <v>26171</v>
      </c>
      <c r="C19" s="3">
        <v>2.2916666666666665</v>
      </c>
      <c r="D19" s="2">
        <v>158</v>
      </c>
      <c r="E19" s="5">
        <v>67</v>
      </c>
      <c r="F19" s="11">
        <f>E19/100</f>
        <v>0.67</v>
      </c>
      <c r="G19" s="11">
        <v>2.52</v>
      </c>
      <c r="H19">
        <f>LN(F19-$Q$3)</f>
        <v>-1.3952712419352831</v>
      </c>
      <c r="I19">
        <f>LN(G19)</f>
        <v>0.9242589015233319</v>
      </c>
      <c r="J19">
        <f>H19*I19</f>
        <v>-1.2895918653981997</v>
      </c>
      <c r="K19">
        <f>H19^2</f>
        <v>1.9467818385716271</v>
      </c>
      <c r="L19">
        <f>$Q$5*(F19-$Q$3)^$Q$4</f>
        <v>2.535249283466797</v>
      </c>
      <c r="M19">
        <f t="shared" si="0"/>
        <v>0.9242589015233319</v>
      </c>
      <c r="N19">
        <f t="shared" si="1"/>
        <v>0.93029196888170551</v>
      </c>
      <c r="O19">
        <f t="shared" si="2"/>
        <v>3.6397901750673146E-5</v>
      </c>
    </row>
    <row r="20" spans="1:15" x14ac:dyDescent="0.3">
      <c r="A20" s="2">
        <v>2</v>
      </c>
      <c r="B20" s="3">
        <v>26171</v>
      </c>
      <c r="C20" s="3">
        <v>2.2916666666666665</v>
      </c>
      <c r="D20" s="2">
        <v>159</v>
      </c>
      <c r="E20" s="5">
        <v>67</v>
      </c>
      <c r="F20" s="11">
        <f>E20/100</f>
        <v>0.67</v>
      </c>
      <c r="G20" s="11">
        <v>2.4500000000000002</v>
      </c>
      <c r="H20">
        <f>LN(F20-$Q$3)</f>
        <v>-1.3952712419352831</v>
      </c>
      <c r="I20">
        <f>LN(G20)</f>
        <v>0.89608802455663572</v>
      </c>
      <c r="J20">
        <f>H20*I20</f>
        <v>-1.2502858509064716</v>
      </c>
      <c r="K20">
        <f>H20^2</f>
        <v>1.9467818385716271</v>
      </c>
      <c r="L20">
        <f>$Q$5*(F20-$Q$3)^$Q$4</f>
        <v>2.535249283466797</v>
      </c>
      <c r="M20">
        <f t="shared" si="0"/>
        <v>0.89608802455663572</v>
      </c>
      <c r="N20">
        <f t="shared" si="1"/>
        <v>0.93029196888170551</v>
      </c>
      <c r="O20">
        <f t="shared" si="2"/>
        <v>1.1699098073924739E-3</v>
      </c>
    </row>
    <row r="21" spans="1:15" x14ac:dyDescent="0.3">
      <c r="A21" s="2">
        <v>2</v>
      </c>
      <c r="B21" s="3">
        <v>41539</v>
      </c>
      <c r="C21" s="3">
        <v>2.4576388888888889</v>
      </c>
      <c r="D21" s="2">
        <v>350</v>
      </c>
      <c r="E21" s="5">
        <v>68</v>
      </c>
      <c r="F21" s="11">
        <f>E21/100</f>
        <v>0.68</v>
      </c>
      <c r="G21" s="11">
        <v>2.8879999999999999</v>
      </c>
      <c r="H21">
        <f>LN(F21-$Q$3)</f>
        <v>-1.3557037699156873</v>
      </c>
      <c r="I21">
        <f>LN(G21)</f>
        <v>1.0605642210305797</v>
      </c>
      <c r="J21">
        <f>H21*I21</f>
        <v>-1.4378109126888512</v>
      </c>
      <c r="K21">
        <f>H21^2</f>
        <v>1.8379327117636068</v>
      </c>
      <c r="L21">
        <f>$Q$5*(F21-$Q$3)^$Q$4</f>
        <v>2.6809277800358315</v>
      </c>
      <c r="M21">
        <f t="shared" si="0"/>
        <v>1.0605642210305797</v>
      </c>
      <c r="N21">
        <f t="shared" si="1"/>
        <v>0.98616292119455118</v>
      </c>
      <c r="O21">
        <f t="shared" si="2"/>
        <v>5.5355534172906147E-3</v>
      </c>
    </row>
    <row r="22" spans="1:15" x14ac:dyDescent="0.3">
      <c r="A22" s="2">
        <v>2</v>
      </c>
      <c r="B22" s="3">
        <v>26199</v>
      </c>
      <c r="C22" s="3">
        <v>2.2916666666666665</v>
      </c>
      <c r="D22" s="2">
        <v>160</v>
      </c>
      <c r="E22" s="5">
        <v>68</v>
      </c>
      <c r="F22" s="11">
        <f>E22/100</f>
        <v>0.68</v>
      </c>
      <c r="G22" s="11">
        <v>2.85</v>
      </c>
      <c r="H22">
        <f>LN(F22-$Q$3)</f>
        <v>-1.3557037699156873</v>
      </c>
      <c r="I22">
        <f>LN(G22)</f>
        <v>1.0473189942805592</v>
      </c>
      <c r="J22">
        <f>H22*I22</f>
        <v>-1.4198543088504603</v>
      </c>
      <c r="K22">
        <f>H22^2</f>
        <v>1.8379327117636068</v>
      </c>
      <c r="L22">
        <f>$Q$5*(F22-$Q$3)^$Q$4</f>
        <v>2.6809277800358315</v>
      </c>
      <c r="M22">
        <f t="shared" si="0"/>
        <v>1.0473189942805592</v>
      </c>
      <c r="N22">
        <f t="shared" si="1"/>
        <v>0.98616292119455118</v>
      </c>
      <c r="O22">
        <f t="shared" si="2"/>
        <v>3.7400652753011533E-3</v>
      </c>
    </row>
    <row r="23" spans="1:15" x14ac:dyDescent="0.3">
      <c r="A23" s="2">
        <v>2</v>
      </c>
      <c r="B23" s="3">
        <v>26199</v>
      </c>
      <c r="C23" s="3">
        <v>2.2916666666666665</v>
      </c>
      <c r="D23" s="2">
        <v>161</v>
      </c>
      <c r="E23" s="5">
        <v>68</v>
      </c>
      <c r="F23" s="11">
        <f>E23/100</f>
        <v>0.68</v>
      </c>
      <c r="G23" s="11">
        <v>2.82</v>
      </c>
      <c r="H23">
        <f>LN(F23-$Q$3)</f>
        <v>-1.3557037699156873</v>
      </c>
      <c r="I23">
        <f>LN(G23)</f>
        <v>1.0367368849500223</v>
      </c>
      <c r="J23">
        <f>H23*I23</f>
        <v>-1.4055081033373913</v>
      </c>
      <c r="K23">
        <f>H23^2</f>
        <v>1.8379327117636068</v>
      </c>
      <c r="L23">
        <f>$Q$5*(F23-$Q$3)^$Q$4</f>
        <v>2.6809277800358315</v>
      </c>
      <c r="M23">
        <f t="shared" si="0"/>
        <v>1.0367368849500223</v>
      </c>
      <c r="N23">
        <f t="shared" si="1"/>
        <v>0.98616292119455118</v>
      </c>
      <c r="O23">
        <f t="shared" si="2"/>
        <v>2.557725809939702E-3</v>
      </c>
    </row>
    <row r="24" spans="1:15" x14ac:dyDescent="0.3">
      <c r="A24" s="2">
        <v>2</v>
      </c>
      <c r="B24" s="3">
        <v>20015</v>
      </c>
      <c r="C24" s="3">
        <v>2.2916666666666665</v>
      </c>
      <c r="D24" s="2">
        <v>88</v>
      </c>
      <c r="E24" s="5">
        <v>68</v>
      </c>
      <c r="F24" s="11">
        <f>E24/100</f>
        <v>0.68</v>
      </c>
      <c r="G24" s="11">
        <v>2.5</v>
      </c>
      <c r="H24">
        <f>LN(F24-$Q$3)</f>
        <v>-1.3557037699156873</v>
      </c>
      <c r="I24">
        <f>LN(G24)</f>
        <v>0.91629073187415511</v>
      </c>
      <c r="J24">
        <f>H24*I24</f>
        <v>-1.2422187995405962</v>
      </c>
      <c r="K24">
        <f>H24^2</f>
        <v>1.8379327117636068</v>
      </c>
      <c r="L24">
        <f>$Q$5*(F24-$Q$3)^$Q$4</f>
        <v>2.6809277800358315</v>
      </c>
      <c r="M24">
        <f t="shared" si="0"/>
        <v>0.91629073187415511</v>
      </c>
      <c r="N24">
        <f t="shared" si="1"/>
        <v>0.98616292119455118</v>
      </c>
      <c r="O24">
        <f t="shared" si="2"/>
        <v>4.8821228404252711E-3</v>
      </c>
    </row>
    <row r="25" spans="1:15" x14ac:dyDescent="0.3">
      <c r="A25" s="2">
        <v>2</v>
      </c>
      <c r="B25" s="3">
        <v>19982</v>
      </c>
      <c r="C25" s="3">
        <v>2.2916666666666665</v>
      </c>
      <c r="D25" s="2">
        <v>81</v>
      </c>
      <c r="E25" s="5">
        <v>68</v>
      </c>
      <c r="F25" s="11">
        <f>E25/100</f>
        <v>0.68</v>
      </c>
      <c r="G25" s="11">
        <v>2.89</v>
      </c>
      <c r="H25">
        <f>LN(F25-$Q$3)</f>
        <v>-1.3557037699156873</v>
      </c>
      <c r="I25">
        <f>LN(G25)</f>
        <v>1.0612565021243408</v>
      </c>
      <c r="J25">
        <f>H25*I25</f>
        <v>-1.4387494407775043</v>
      </c>
      <c r="K25">
        <f>H25^2</f>
        <v>1.8379327117636068</v>
      </c>
      <c r="L25">
        <f>$Q$5*(F25-$Q$3)^$Q$4</f>
        <v>2.6809277800358315</v>
      </c>
      <c r="M25">
        <f t="shared" si="0"/>
        <v>1.0612565021243408</v>
      </c>
      <c r="N25">
        <f t="shared" si="1"/>
        <v>0.98616292119455118</v>
      </c>
      <c r="O25">
        <f t="shared" si="2"/>
        <v>5.6390458968588559E-3</v>
      </c>
    </row>
    <row r="26" spans="1:15" x14ac:dyDescent="0.3">
      <c r="A26" s="2">
        <v>2</v>
      </c>
      <c r="B26" s="3">
        <v>19982</v>
      </c>
      <c r="C26" s="3">
        <v>2.2916666666666665</v>
      </c>
      <c r="D26" s="2">
        <v>80</v>
      </c>
      <c r="E26" s="5">
        <v>68</v>
      </c>
      <c r="F26" s="11">
        <f>E26/100</f>
        <v>0.68</v>
      </c>
      <c r="G26" s="11">
        <v>3.71</v>
      </c>
      <c r="H26">
        <f>LN(F26-$Q$3)</f>
        <v>-1.3557037699156873</v>
      </c>
      <c r="I26">
        <f>LN(G26)</f>
        <v>1.3110318766193438</v>
      </c>
      <c r="J26">
        <f>H26*I26</f>
        <v>-1.7773708576124827</v>
      </c>
      <c r="K26">
        <f>H26^2</f>
        <v>1.8379327117636068</v>
      </c>
      <c r="L26">
        <f>$Q$5*(F26-$Q$3)^$Q$4</f>
        <v>2.6809277800358315</v>
      </c>
      <c r="M26">
        <f t="shared" si="0"/>
        <v>1.3110318766193438</v>
      </c>
      <c r="N26">
        <f t="shared" si="1"/>
        <v>0.98616292119455118</v>
      </c>
      <c r="O26">
        <f t="shared" si="2"/>
        <v>0.10553983819879592</v>
      </c>
    </row>
    <row r="27" spans="1:15" x14ac:dyDescent="0.3">
      <c r="A27" s="2">
        <v>2</v>
      </c>
      <c r="B27" s="3">
        <v>20015</v>
      </c>
      <c r="C27" s="3">
        <v>2.2916666666666665</v>
      </c>
      <c r="D27" s="2">
        <v>86</v>
      </c>
      <c r="E27" s="5">
        <v>69</v>
      </c>
      <c r="F27" s="11">
        <f>E27/100</f>
        <v>0.69</v>
      </c>
      <c r="G27" s="11">
        <v>2.41</v>
      </c>
      <c r="H27">
        <f>LN(F27-$Q$3)</f>
        <v>-1.3176424760845495</v>
      </c>
      <c r="I27">
        <f>LN(G27)</f>
        <v>0.87962674750256364</v>
      </c>
      <c r="J27">
        <f>H27*I27</f>
        <v>-1.1590335656094768</v>
      </c>
      <c r="K27">
        <f>H27^2</f>
        <v>1.7361816947822226</v>
      </c>
      <c r="L27">
        <f>$Q$5*(F27-$Q$3)^$Q$4</f>
        <v>2.8289541523684267</v>
      </c>
      <c r="M27">
        <f t="shared" si="0"/>
        <v>0.87962674750256364</v>
      </c>
      <c r="N27">
        <f t="shared" si="1"/>
        <v>1.0399070858849699</v>
      </c>
      <c r="O27">
        <f t="shared" si="2"/>
        <v>2.5689786871978666E-2</v>
      </c>
    </row>
    <row r="28" spans="1:15" x14ac:dyDescent="0.3">
      <c r="A28" s="2">
        <v>2</v>
      </c>
      <c r="B28" s="3">
        <v>20015</v>
      </c>
      <c r="C28" s="3">
        <v>2.2916666666666665</v>
      </c>
      <c r="D28" s="2">
        <v>87</v>
      </c>
      <c r="E28" s="5">
        <v>69</v>
      </c>
      <c r="F28" s="11">
        <f>E28/100</f>
        <v>0.69</v>
      </c>
      <c r="G28" s="11">
        <v>2.4</v>
      </c>
      <c r="H28">
        <f>LN(F28-$Q$3)</f>
        <v>-1.3176424760845495</v>
      </c>
      <c r="I28">
        <f>LN(G28)</f>
        <v>0.87546873735389985</v>
      </c>
      <c r="J28">
        <f>H28*I28</f>
        <v>-1.1535547948216067</v>
      </c>
      <c r="K28">
        <f>H28^2</f>
        <v>1.7361816947822226</v>
      </c>
      <c r="L28">
        <f>$Q$5*(F28-$Q$3)^$Q$4</f>
        <v>2.8289541523684267</v>
      </c>
      <c r="M28">
        <f t="shared" si="0"/>
        <v>0.87546873735389985</v>
      </c>
      <c r="N28">
        <f t="shared" si="1"/>
        <v>1.0399070858849699</v>
      </c>
      <c r="O28">
        <f t="shared" si="2"/>
        <v>2.7039970467625681E-2</v>
      </c>
    </row>
    <row r="29" spans="1:15" x14ac:dyDescent="0.3">
      <c r="A29" s="2">
        <v>2</v>
      </c>
      <c r="B29" s="3">
        <v>14544</v>
      </c>
      <c r="C29" s="3">
        <v>2.2916666666666665</v>
      </c>
      <c r="D29" s="2">
        <v>16</v>
      </c>
      <c r="E29" s="5">
        <v>69</v>
      </c>
      <c r="F29" s="11">
        <f>E29/100</f>
        <v>0.69</v>
      </c>
      <c r="G29" s="11">
        <v>3.2</v>
      </c>
      <c r="H29">
        <f>LN(F29-$Q$3)</f>
        <v>-1.3176424760845495</v>
      </c>
      <c r="I29">
        <f>LN(G29)</f>
        <v>1.1631508098056809</v>
      </c>
      <c r="J29">
        <f>H29*I29</f>
        <v>-1.5326169130921063</v>
      </c>
      <c r="K29">
        <f>H29^2</f>
        <v>1.7361816947822226</v>
      </c>
      <c r="L29">
        <f>$Q$5*(F29-$Q$3)^$Q$4</f>
        <v>2.8289541523684267</v>
      </c>
      <c r="M29">
        <f t="shared" si="0"/>
        <v>1.1631508098056809</v>
      </c>
      <c r="N29">
        <f t="shared" si="1"/>
        <v>1.0399070858849699</v>
      </c>
      <c r="O29">
        <f t="shared" si="2"/>
        <v>1.5189015485844413E-2</v>
      </c>
    </row>
    <row r="30" spans="1:15" x14ac:dyDescent="0.3">
      <c r="A30" s="2">
        <v>2</v>
      </c>
      <c r="B30" s="3">
        <v>34215</v>
      </c>
      <c r="C30" s="3">
        <v>2.2916666666666665</v>
      </c>
      <c r="D30" s="2">
        <v>284</v>
      </c>
      <c r="E30" s="5">
        <v>70</v>
      </c>
      <c r="F30" s="11">
        <f>E30/100</f>
        <v>0.7</v>
      </c>
      <c r="G30" s="11">
        <v>3.13</v>
      </c>
      <c r="H30">
        <f>LN(F30-$Q$3)</f>
        <v>-1.280976884413338</v>
      </c>
      <c r="I30">
        <f>LN(G30)</f>
        <v>1.1410330045520618</v>
      </c>
      <c r="J30">
        <f>H30*I30</f>
        <v>-1.4616369031838903</v>
      </c>
      <c r="K30">
        <f>H30^2</f>
        <v>1.6409017784013022</v>
      </c>
      <c r="L30">
        <f>$Q$5*(F30-$Q$3)^$Q$4</f>
        <v>2.9792764225261252</v>
      </c>
      <c r="M30">
        <f t="shared" si="0"/>
        <v>1.1410330045520618</v>
      </c>
      <c r="N30">
        <f t="shared" si="1"/>
        <v>1.091680459801049</v>
      </c>
      <c r="O30">
        <f t="shared" si="2"/>
        <v>2.4356736734007216E-3</v>
      </c>
    </row>
    <row r="31" spans="1:15" x14ac:dyDescent="0.3">
      <c r="A31" s="2">
        <v>2</v>
      </c>
      <c r="B31" s="3">
        <v>32779</v>
      </c>
      <c r="C31" s="3">
        <v>2.2916666666666665</v>
      </c>
      <c r="D31" s="2">
        <v>279</v>
      </c>
      <c r="E31" s="5">
        <v>70</v>
      </c>
      <c r="F31" s="11">
        <f>E31/100</f>
        <v>0.7</v>
      </c>
      <c r="G31" s="11">
        <v>4.07</v>
      </c>
      <c r="H31">
        <f>LN(F31-$Q$3)</f>
        <v>-1.280976884413338</v>
      </c>
      <c r="I31">
        <f>LN(G31)</f>
        <v>1.4036429994545037</v>
      </c>
      <c r="J31">
        <f>H31*I31</f>
        <v>-1.7980342362698227</v>
      </c>
      <c r="K31">
        <f>H31^2</f>
        <v>1.6409017784013022</v>
      </c>
      <c r="L31">
        <f>$Q$5*(F31-$Q$3)^$Q$4</f>
        <v>2.9792764225261252</v>
      </c>
      <c r="M31">
        <f t="shared" si="0"/>
        <v>1.4036429994545037</v>
      </c>
      <c r="N31">
        <f t="shared" si="1"/>
        <v>1.091680459801049</v>
      </c>
      <c r="O31">
        <f t="shared" si="2"/>
        <v>9.7320626147033268E-2</v>
      </c>
    </row>
    <row r="32" spans="1:15" x14ac:dyDescent="0.3">
      <c r="A32" s="2">
        <v>2</v>
      </c>
      <c r="B32" s="3">
        <v>32009</v>
      </c>
      <c r="C32" s="3">
        <v>2.2916666666666665</v>
      </c>
      <c r="D32" s="2">
        <v>275</v>
      </c>
      <c r="E32" s="5">
        <v>70</v>
      </c>
      <c r="F32" s="11">
        <f>E32/100</f>
        <v>0.7</v>
      </c>
      <c r="G32" s="11">
        <v>3.52</v>
      </c>
      <c r="H32">
        <f>LN(F32-$Q$3)</f>
        <v>-1.280976884413338</v>
      </c>
      <c r="I32">
        <f>LN(G32)</f>
        <v>1.2584609896100056</v>
      </c>
      <c r="J32">
        <f>H32*I32</f>
        <v>-1.6120594376263511</v>
      </c>
      <c r="K32">
        <f>H32^2</f>
        <v>1.6409017784013022</v>
      </c>
      <c r="L32">
        <f>$Q$5*(F32-$Q$3)^$Q$4</f>
        <v>2.9792764225261252</v>
      </c>
      <c r="M32">
        <f t="shared" si="0"/>
        <v>1.2584609896100056</v>
      </c>
      <c r="N32">
        <f t="shared" si="1"/>
        <v>1.091680459801049</v>
      </c>
      <c r="O32">
        <f t="shared" si="2"/>
        <v>2.7815745123356272E-2</v>
      </c>
    </row>
    <row r="33" spans="1:15" x14ac:dyDescent="0.3">
      <c r="A33" s="2">
        <v>2</v>
      </c>
      <c r="B33" s="3">
        <v>24755</v>
      </c>
      <c r="C33" s="3">
        <v>2.2916666666666665</v>
      </c>
      <c r="D33" s="2">
        <v>138</v>
      </c>
      <c r="E33" s="5">
        <v>70</v>
      </c>
      <c r="F33" s="11">
        <f>E33/100</f>
        <v>0.7</v>
      </c>
      <c r="G33" s="11">
        <v>3.19</v>
      </c>
      <c r="H33">
        <f>LN(F33-$Q$3)</f>
        <v>-1.280976884413338</v>
      </c>
      <c r="I33">
        <f>LN(G33)</f>
        <v>1.1600209167967532</v>
      </c>
      <c r="J33">
        <f>H33*I33</f>
        <v>-1.4859599798526089</v>
      </c>
      <c r="K33">
        <f>H33^2</f>
        <v>1.6409017784013022</v>
      </c>
      <c r="L33">
        <f>$Q$5*(F33-$Q$3)^$Q$4</f>
        <v>2.9792764225261252</v>
      </c>
      <c r="M33">
        <f t="shared" si="0"/>
        <v>1.1600209167967532</v>
      </c>
      <c r="N33">
        <f t="shared" si="1"/>
        <v>1.091680459801049</v>
      </c>
      <c r="O33">
        <f t="shared" si="2"/>
        <v>4.6704180623816996E-3</v>
      </c>
    </row>
    <row r="34" spans="1:15" x14ac:dyDescent="0.3">
      <c r="A34" s="2">
        <v>2</v>
      </c>
      <c r="B34" s="3">
        <v>24755</v>
      </c>
      <c r="C34" s="3">
        <v>2.2916666666666665</v>
      </c>
      <c r="D34" s="2">
        <v>139</v>
      </c>
      <c r="E34" s="5">
        <v>70</v>
      </c>
      <c r="F34" s="11">
        <f>E34/100</f>
        <v>0.7</v>
      </c>
      <c r="G34" s="11">
        <v>3.06</v>
      </c>
      <c r="H34">
        <f>LN(F34-$Q$3)</f>
        <v>-1.280976884413338</v>
      </c>
      <c r="I34">
        <f>LN(G34)</f>
        <v>1.1184149159642893</v>
      </c>
      <c r="J34">
        <f>H34*I34</f>
        <v>-1.4326636545333407</v>
      </c>
      <c r="K34">
        <f>H34^2</f>
        <v>1.6409017784013022</v>
      </c>
      <c r="L34">
        <f>$Q$5*(F34-$Q$3)^$Q$4</f>
        <v>2.9792764225261252</v>
      </c>
      <c r="M34">
        <f t="shared" si="0"/>
        <v>1.1184149159642893</v>
      </c>
      <c r="N34">
        <f t="shared" si="1"/>
        <v>1.091680459801049</v>
      </c>
      <c r="O34">
        <f t="shared" si="2"/>
        <v>7.1473114634421878E-4</v>
      </c>
    </row>
    <row r="35" spans="1:15" x14ac:dyDescent="0.3">
      <c r="A35" s="2">
        <v>2</v>
      </c>
      <c r="B35" s="3">
        <v>23185</v>
      </c>
      <c r="C35" s="3">
        <v>2.2916666666666665</v>
      </c>
      <c r="D35" s="2">
        <v>115</v>
      </c>
      <c r="E35" s="5">
        <v>70</v>
      </c>
      <c r="F35" s="11">
        <f>E35/100</f>
        <v>0.7</v>
      </c>
      <c r="G35" s="11">
        <v>2.71</v>
      </c>
      <c r="H35">
        <f>LN(F35-$Q$3)</f>
        <v>-1.280976884413338</v>
      </c>
      <c r="I35">
        <f>LN(G35)</f>
        <v>0.99694863489160956</v>
      </c>
      <c r="J35">
        <f>H35*I35</f>
        <v>-1.2770681562435844</v>
      </c>
      <c r="K35">
        <f>H35^2</f>
        <v>1.6409017784013022</v>
      </c>
      <c r="L35">
        <f>$Q$5*(F35-$Q$3)^$Q$4</f>
        <v>2.9792764225261252</v>
      </c>
      <c r="M35">
        <f t="shared" si="0"/>
        <v>0.99694863489160956</v>
      </c>
      <c r="N35">
        <f t="shared" si="1"/>
        <v>1.091680459801049</v>
      </c>
      <c r="O35">
        <f t="shared" si="2"/>
        <v>8.974118650672689E-3</v>
      </c>
    </row>
    <row r="36" spans="1:15" x14ac:dyDescent="0.3">
      <c r="A36" s="2">
        <v>2</v>
      </c>
      <c r="B36" s="3">
        <v>17762</v>
      </c>
      <c r="C36" s="3">
        <v>2.2916666666666665</v>
      </c>
      <c r="D36" s="2">
        <v>43</v>
      </c>
      <c r="E36" s="5">
        <v>70</v>
      </c>
      <c r="F36" s="11">
        <f>E36/100</f>
        <v>0.7</v>
      </c>
      <c r="G36" s="11">
        <v>3.49</v>
      </c>
      <c r="H36">
        <f>LN(F36-$Q$3)</f>
        <v>-1.280976884413338</v>
      </c>
      <c r="I36">
        <f>LN(G36)</f>
        <v>1.2499017362143359</v>
      </c>
      <c r="J36">
        <f>H36*I36</f>
        <v>-1.6010952318786618</v>
      </c>
      <c r="K36">
        <f>H36^2</f>
        <v>1.6409017784013022</v>
      </c>
      <c r="L36">
        <f>$Q$5*(F36-$Q$3)^$Q$4</f>
        <v>2.9792764225261252</v>
      </c>
      <c r="M36">
        <f t="shared" si="0"/>
        <v>1.2499017362143359</v>
      </c>
      <c r="N36">
        <f t="shared" si="1"/>
        <v>1.091680459801049</v>
      </c>
      <c r="O36">
        <f t="shared" si="2"/>
        <v>2.5033972309849727E-2</v>
      </c>
    </row>
    <row r="37" spans="1:15" x14ac:dyDescent="0.3">
      <c r="A37" s="2">
        <v>2</v>
      </c>
      <c r="B37" s="3">
        <v>17762</v>
      </c>
      <c r="C37" s="3">
        <v>2.2916666666666665</v>
      </c>
      <c r="D37" s="2">
        <v>44</v>
      </c>
      <c r="E37" s="5">
        <v>70</v>
      </c>
      <c r="F37" s="11">
        <f>E37/100</f>
        <v>0.7</v>
      </c>
      <c r="G37" s="11">
        <v>3.31</v>
      </c>
      <c r="H37">
        <f>LN(F37-$Q$3)</f>
        <v>-1.280976884413338</v>
      </c>
      <c r="I37">
        <f>LN(G37)</f>
        <v>1.1969481893889715</v>
      </c>
      <c r="J37">
        <f>H37*I37</f>
        <v>-1.5332629624476708</v>
      </c>
      <c r="K37">
        <f>H37^2</f>
        <v>1.6409017784013022</v>
      </c>
      <c r="L37">
        <f>$Q$5*(F37-$Q$3)^$Q$4</f>
        <v>2.9792764225261252</v>
      </c>
      <c r="M37">
        <f t="shared" si="0"/>
        <v>1.1969481893889715</v>
      </c>
      <c r="N37">
        <f t="shared" si="1"/>
        <v>1.091680459801049</v>
      </c>
      <c r="O37">
        <f t="shared" si="2"/>
        <v>1.1081294892595978E-2</v>
      </c>
    </row>
    <row r="38" spans="1:15" x14ac:dyDescent="0.3">
      <c r="A38" s="2">
        <v>2</v>
      </c>
      <c r="B38" s="3">
        <v>41879</v>
      </c>
      <c r="C38" s="3">
        <v>2.4375</v>
      </c>
      <c r="D38" s="2">
        <v>356</v>
      </c>
      <c r="E38" s="5">
        <v>71</v>
      </c>
      <c r="F38" s="11">
        <f>E38/100</f>
        <v>0.71</v>
      </c>
      <c r="G38" s="11">
        <v>3.3170000000000002</v>
      </c>
      <c r="H38">
        <f>LN(F38-$Q$3)</f>
        <v>-1.2456082449829675</v>
      </c>
      <c r="I38">
        <f>LN(G38)</f>
        <v>1.1990607599649155</v>
      </c>
      <c r="J38">
        <f>H38*I38</f>
        <v>-1.4935599688478416</v>
      </c>
      <c r="K38">
        <f>H38^2</f>
        <v>1.5515398999695484</v>
      </c>
      <c r="L38">
        <f>$Q$5*(F38-$Q$3)^$Q$4</f>
        <v>3.1318456084120125</v>
      </c>
      <c r="M38">
        <f t="shared" si="0"/>
        <v>1.1990607599649155</v>
      </c>
      <c r="N38">
        <f t="shared" si="1"/>
        <v>1.141622482025916</v>
      </c>
      <c r="O38">
        <f t="shared" si="2"/>
        <v>3.2991557725977534E-3</v>
      </c>
    </row>
    <row r="39" spans="1:15" x14ac:dyDescent="0.3">
      <c r="A39" s="2">
        <v>2</v>
      </c>
      <c r="B39" s="3">
        <v>30287</v>
      </c>
      <c r="C39" s="3">
        <v>2.2916666666666665</v>
      </c>
      <c r="D39" s="2">
        <v>253</v>
      </c>
      <c r="E39" s="5">
        <v>71</v>
      </c>
      <c r="F39" s="11">
        <f>E39/100</f>
        <v>0.71</v>
      </c>
      <c r="G39" s="11">
        <v>3.61</v>
      </c>
      <c r="H39">
        <f>LN(F39-$Q$3)</f>
        <v>-1.2456082449829675</v>
      </c>
      <c r="I39">
        <f>LN(G39)</f>
        <v>1.2837077723447896</v>
      </c>
      <c r="J39">
        <f>H39*I39</f>
        <v>-1.5989969853813881</v>
      </c>
      <c r="K39">
        <f>H39^2</f>
        <v>1.5515398999695484</v>
      </c>
      <c r="L39">
        <f>$Q$5*(F39-$Q$3)^$Q$4</f>
        <v>3.1318456084120125</v>
      </c>
      <c r="M39">
        <f t="shared" si="0"/>
        <v>1.2837077723447896</v>
      </c>
      <c r="N39">
        <f t="shared" si="1"/>
        <v>1.141622482025916</v>
      </c>
      <c r="O39">
        <f t="shared" si="2"/>
        <v>2.0188229724998601E-2</v>
      </c>
    </row>
    <row r="40" spans="1:15" x14ac:dyDescent="0.3">
      <c r="A40" s="2">
        <v>2</v>
      </c>
      <c r="B40" s="3">
        <v>18927</v>
      </c>
      <c r="C40" s="3">
        <v>2.2916666666666665</v>
      </c>
      <c r="D40" s="2">
        <v>73</v>
      </c>
      <c r="E40" s="5">
        <v>71</v>
      </c>
      <c r="F40" s="11">
        <f>E40/100</f>
        <v>0.71</v>
      </c>
      <c r="G40" s="11">
        <v>3.55</v>
      </c>
      <c r="H40">
        <f>LN(F40-$Q$3)</f>
        <v>-1.2456082449829675</v>
      </c>
      <c r="I40">
        <f>LN(G40)</f>
        <v>1.2669476034873244</v>
      </c>
      <c r="J40">
        <f>H40*I40</f>
        <v>-1.5781203808652227</v>
      </c>
      <c r="K40">
        <f>H40^2</f>
        <v>1.5515398999695484</v>
      </c>
      <c r="L40">
        <f>$Q$5*(F40-$Q$3)^$Q$4</f>
        <v>3.1318456084120125</v>
      </c>
      <c r="M40">
        <f t="shared" si="0"/>
        <v>1.2669476034873244</v>
      </c>
      <c r="N40">
        <f t="shared" si="1"/>
        <v>1.141622482025916</v>
      </c>
      <c r="O40">
        <f t="shared" si="2"/>
        <v>1.5706386069316767E-2</v>
      </c>
    </row>
    <row r="41" spans="1:15" x14ac:dyDescent="0.3">
      <c r="A41" s="2">
        <v>2</v>
      </c>
      <c r="B41" s="3">
        <v>27282</v>
      </c>
      <c r="C41" s="3">
        <v>2.2916666666666665</v>
      </c>
      <c r="D41" s="2">
        <v>204</v>
      </c>
      <c r="E41" s="5">
        <v>72</v>
      </c>
      <c r="F41" s="11">
        <f>E41/100</f>
        <v>0.72</v>
      </c>
      <c r="G41" s="11">
        <v>3.33</v>
      </c>
      <c r="H41">
        <f>LN(F41-$Q$3)</f>
        <v>-1.2114479310308672</v>
      </c>
      <c r="I41">
        <f>LN(G41)</f>
        <v>1.2029723039923526</v>
      </c>
      <c r="J41">
        <f>H41*I41</f>
        <v>-1.4573383087589709</v>
      </c>
      <c r="K41">
        <f>H41^2</f>
        <v>1.4676060895989689</v>
      </c>
      <c r="L41">
        <f>$Q$5*(F41-$Q$3)^$Q$4</f>
        <v>3.2866154521517448</v>
      </c>
      <c r="M41">
        <f t="shared" si="0"/>
        <v>1.2029723039923526</v>
      </c>
      <c r="N41">
        <f t="shared" si="1"/>
        <v>1.1898582973154146</v>
      </c>
      <c r="O41">
        <f t="shared" si="2"/>
        <v>1.7197717112277345E-4</v>
      </c>
    </row>
    <row r="42" spans="1:15" x14ac:dyDescent="0.3">
      <c r="A42" s="2">
        <v>2</v>
      </c>
      <c r="B42" s="3">
        <v>20014</v>
      </c>
      <c r="C42" s="3">
        <v>2.2916666666666665</v>
      </c>
      <c r="D42" s="2">
        <v>84</v>
      </c>
      <c r="E42" s="5">
        <v>72</v>
      </c>
      <c r="F42" s="11">
        <f>E42/100</f>
        <v>0.72</v>
      </c>
      <c r="G42" s="11">
        <v>2.59</v>
      </c>
      <c r="H42">
        <f>LN(F42-$Q$3)</f>
        <v>-1.2114479310308672</v>
      </c>
      <c r="I42">
        <f>LN(G42)</f>
        <v>0.95165787571144633</v>
      </c>
      <c r="J42">
        <f>H42*I42</f>
        <v>-1.1528839645798619</v>
      </c>
      <c r="K42">
        <f>H42^2</f>
        <v>1.4676060895989689</v>
      </c>
      <c r="L42">
        <f>$Q$5*(F42-$Q$3)^$Q$4</f>
        <v>3.2866154521517448</v>
      </c>
      <c r="M42">
        <f t="shared" si="0"/>
        <v>0.95165787571144633</v>
      </c>
      <c r="N42">
        <f t="shared" si="1"/>
        <v>1.1898582973154146</v>
      </c>
      <c r="O42">
        <f t="shared" si="2"/>
        <v>5.6739440852308226E-2</v>
      </c>
    </row>
    <row r="43" spans="1:15" x14ac:dyDescent="0.3">
      <c r="A43" s="2">
        <v>2</v>
      </c>
      <c r="B43" s="3">
        <v>18927</v>
      </c>
      <c r="C43" s="3">
        <v>2.2916666666666665</v>
      </c>
      <c r="D43" s="2">
        <v>72</v>
      </c>
      <c r="E43" s="5">
        <v>72</v>
      </c>
      <c r="F43" s="11">
        <f>E43/100</f>
        <v>0.72</v>
      </c>
      <c r="G43" s="11">
        <v>3.07</v>
      </c>
      <c r="H43">
        <f>LN(F43-$Q$3)</f>
        <v>-1.2114479310308672</v>
      </c>
      <c r="I43">
        <f>LN(G43)</f>
        <v>1.1216775615991057</v>
      </c>
      <c r="J43">
        <f>H43*I43</f>
        <v>-1.3588539612829846</v>
      </c>
      <c r="K43">
        <f>H43^2</f>
        <v>1.4676060895989689</v>
      </c>
      <c r="L43">
        <f>$Q$5*(F43-$Q$3)^$Q$4</f>
        <v>3.2866154521517448</v>
      </c>
      <c r="M43">
        <f t="shared" si="0"/>
        <v>1.1216775615991057</v>
      </c>
      <c r="N43">
        <f t="shared" si="1"/>
        <v>1.1898582973154146</v>
      </c>
      <c r="O43">
        <f t="shared" si="2"/>
        <v>4.6486127228171593E-3</v>
      </c>
    </row>
    <row r="44" spans="1:15" x14ac:dyDescent="0.3">
      <c r="A44" s="2">
        <v>2</v>
      </c>
      <c r="B44" s="3">
        <v>35307</v>
      </c>
      <c r="C44" s="3">
        <v>2.2916666666666665</v>
      </c>
      <c r="D44" s="2">
        <v>297</v>
      </c>
      <c r="E44" s="5">
        <v>73</v>
      </c>
      <c r="F44" s="11">
        <f>E44/100</f>
        <v>0.73</v>
      </c>
      <c r="G44" s="11">
        <v>3.3</v>
      </c>
      <c r="H44">
        <f>LN(F44-$Q$3)</f>
        <v>-1.1784161008743328</v>
      </c>
      <c r="I44">
        <f>LN(G44)</f>
        <v>1.1939224684724346</v>
      </c>
      <c r="J44">
        <f>H44*I44</f>
        <v>-1.4069374600435449</v>
      </c>
      <c r="K44">
        <f>H44^2</f>
        <v>1.3886645067998657</v>
      </c>
      <c r="L44">
        <f>$Q$5*(F44-$Q$3)^$Q$4</f>
        <v>3.4435421814687284</v>
      </c>
      <c r="M44">
        <f t="shared" si="0"/>
        <v>1.1939224684724346</v>
      </c>
      <c r="N44">
        <f t="shared" si="1"/>
        <v>1.2365006455192058</v>
      </c>
      <c r="O44">
        <f t="shared" si="2"/>
        <v>1.8129011606261979E-3</v>
      </c>
    </row>
    <row r="45" spans="1:15" x14ac:dyDescent="0.3">
      <c r="A45" s="2">
        <v>2</v>
      </c>
      <c r="B45" s="3">
        <v>30907</v>
      </c>
      <c r="C45" s="3">
        <v>2.2916666666666665</v>
      </c>
      <c r="D45" s="2">
        <v>261</v>
      </c>
      <c r="E45" s="5">
        <v>73</v>
      </c>
      <c r="F45" s="11">
        <f>E45/100</f>
        <v>0.73</v>
      </c>
      <c r="G45" s="11">
        <v>3.82</v>
      </c>
      <c r="H45">
        <f>LN(F45-$Q$3)</f>
        <v>-1.1784161008743328</v>
      </c>
      <c r="I45">
        <f>LN(G45)</f>
        <v>1.3402504226184837</v>
      </c>
      <c r="J45">
        <f>H45*I45</f>
        <v>-1.5793726772172503</v>
      </c>
      <c r="K45">
        <f>H45^2</f>
        <v>1.3886645067998657</v>
      </c>
      <c r="L45">
        <f>$Q$5*(F45-$Q$3)^$Q$4</f>
        <v>3.4435421814687284</v>
      </c>
      <c r="M45">
        <f t="shared" si="0"/>
        <v>1.3402504226184837</v>
      </c>
      <c r="N45">
        <f t="shared" si="1"/>
        <v>1.2365006455192058</v>
      </c>
      <c r="O45">
        <f t="shared" si="2"/>
        <v>1.0764016248149851E-2</v>
      </c>
    </row>
    <row r="46" spans="1:15" x14ac:dyDescent="0.3">
      <c r="A46" s="2">
        <v>2</v>
      </c>
      <c r="B46" s="3">
        <v>27926</v>
      </c>
      <c r="C46" s="3">
        <v>2.2916666666666665</v>
      </c>
      <c r="D46" s="2">
        <v>222</v>
      </c>
      <c r="E46" s="5">
        <v>73</v>
      </c>
      <c r="F46" s="11">
        <f>E46/100</f>
        <v>0.73</v>
      </c>
      <c r="G46" s="11">
        <v>3.89</v>
      </c>
      <c r="H46">
        <f>LN(F46-$Q$3)</f>
        <v>-1.1784161008743328</v>
      </c>
      <c r="I46">
        <f>LN(G46)</f>
        <v>1.358409157630355</v>
      </c>
      <c r="J46">
        <f>H46*I46</f>
        <v>-1.6007712229267499</v>
      </c>
      <c r="K46">
        <f>H46^2</f>
        <v>1.3886645067998657</v>
      </c>
      <c r="L46">
        <f>$Q$5*(F46-$Q$3)^$Q$4</f>
        <v>3.4435421814687284</v>
      </c>
      <c r="M46">
        <f t="shared" si="0"/>
        <v>1.358409157630355</v>
      </c>
      <c r="N46">
        <f t="shared" si="1"/>
        <v>1.2365006455192058</v>
      </c>
      <c r="O46">
        <f t="shared" si="2"/>
        <v>1.4861685325154203E-2</v>
      </c>
    </row>
    <row r="47" spans="1:15" x14ac:dyDescent="0.3">
      <c r="A47" s="2">
        <v>2</v>
      </c>
      <c r="B47" s="3">
        <v>20014</v>
      </c>
      <c r="C47" s="3">
        <v>2.2916666666666665</v>
      </c>
      <c r="D47" s="2">
        <v>85</v>
      </c>
      <c r="E47" s="5">
        <v>73</v>
      </c>
      <c r="F47" s="11">
        <f>E47/100</f>
        <v>0.73</v>
      </c>
      <c r="G47" s="11">
        <v>2.8</v>
      </c>
      <c r="H47">
        <f>LN(F47-$Q$3)</f>
        <v>-1.1784161008743328</v>
      </c>
      <c r="I47">
        <f>LN(G47)</f>
        <v>1.0296194171811581</v>
      </c>
      <c r="J47">
        <f>H47*I47</f>
        <v>-1.2133200989791233</v>
      </c>
      <c r="K47">
        <f>H47^2</f>
        <v>1.3886645067998657</v>
      </c>
      <c r="L47">
        <f>$Q$5*(F47-$Q$3)^$Q$4</f>
        <v>3.4435421814687284</v>
      </c>
      <c r="M47">
        <f t="shared" si="0"/>
        <v>1.0296194171811581</v>
      </c>
      <c r="N47">
        <f t="shared" si="1"/>
        <v>1.2365006455192058</v>
      </c>
      <c r="O47">
        <f t="shared" si="2"/>
        <v>4.2799842638659422E-2</v>
      </c>
    </row>
    <row r="48" spans="1:15" x14ac:dyDescent="0.3">
      <c r="A48" s="2">
        <v>2</v>
      </c>
      <c r="B48" s="3">
        <v>33038</v>
      </c>
      <c r="C48" s="3">
        <v>2.2916666666666665</v>
      </c>
      <c r="D48" s="2">
        <v>280</v>
      </c>
      <c r="E48" s="5">
        <v>74</v>
      </c>
      <c r="F48" s="11">
        <f>E48/100</f>
        <v>0.74</v>
      </c>
      <c r="G48" s="11">
        <v>3.77</v>
      </c>
      <c r="H48">
        <f>LN(F48-$Q$3)</f>
        <v>-1.1464405738634535</v>
      </c>
      <c r="I48">
        <f>LN(G48)</f>
        <v>1.3270750014599193</v>
      </c>
      <c r="J48">
        <f>H48*I48</f>
        <v>-1.5214126262335534</v>
      </c>
      <c r="K48">
        <f>H48^2</f>
        <v>1.3143259894003647</v>
      </c>
      <c r="L48">
        <f>$Q$5*(F48-$Q$3)^$Q$4</f>
        <v>3.6025842990953203</v>
      </c>
      <c r="M48">
        <f t="shared" si="0"/>
        <v>1.3270750014599193</v>
      </c>
      <c r="N48">
        <f t="shared" si="1"/>
        <v>1.2816514487830124</v>
      </c>
      <c r="O48">
        <f t="shared" si="2"/>
        <v>2.0632991377917357E-3</v>
      </c>
    </row>
    <row r="49" spans="1:15" x14ac:dyDescent="0.3">
      <c r="A49" s="2">
        <v>2</v>
      </c>
      <c r="B49" s="3">
        <v>28361</v>
      </c>
      <c r="C49" s="3">
        <v>2.2916666666666665</v>
      </c>
      <c r="D49" s="2">
        <v>229</v>
      </c>
      <c r="E49" s="5">
        <v>74</v>
      </c>
      <c r="F49" s="11">
        <f>E49/100</f>
        <v>0.74</v>
      </c>
      <c r="G49" s="11">
        <v>3.99</v>
      </c>
      <c r="H49">
        <f>LN(F49-$Q$3)</f>
        <v>-1.1464405738634535</v>
      </c>
      <c r="I49">
        <f>LN(G49)</f>
        <v>1.3837912309017721</v>
      </c>
      <c r="J49">
        <f>H49*I49</f>
        <v>-1.5864344128622425</v>
      </c>
      <c r="K49">
        <f>H49^2</f>
        <v>1.3143259894003647</v>
      </c>
      <c r="L49">
        <f>$Q$5*(F49-$Q$3)^$Q$4</f>
        <v>3.6025842990953203</v>
      </c>
      <c r="M49">
        <f t="shared" si="0"/>
        <v>1.3837912309017721</v>
      </c>
      <c r="N49">
        <f t="shared" si="1"/>
        <v>1.2816514487830124</v>
      </c>
      <c r="O49">
        <f t="shared" si="2"/>
        <v>1.0432535091267712E-2</v>
      </c>
    </row>
    <row r="50" spans="1:15" x14ac:dyDescent="0.3">
      <c r="A50" s="2">
        <v>2</v>
      </c>
      <c r="B50" s="3">
        <v>20014</v>
      </c>
      <c r="C50" s="3">
        <v>2.2916666666666665</v>
      </c>
      <c r="D50" s="2">
        <v>83</v>
      </c>
      <c r="E50" s="5">
        <v>74</v>
      </c>
      <c r="F50" s="11">
        <f>E50/100</f>
        <v>0.74</v>
      </c>
      <c r="G50" s="11">
        <v>2.71</v>
      </c>
      <c r="H50">
        <f>LN(F50-$Q$3)</f>
        <v>-1.1464405738634535</v>
      </c>
      <c r="I50">
        <f>LN(G50)</f>
        <v>0.99694863489160956</v>
      </c>
      <c r="J50">
        <f>H50*I50</f>
        <v>-1.1429423650975234</v>
      </c>
      <c r="K50">
        <f>H50^2</f>
        <v>1.3143259894003647</v>
      </c>
      <c r="L50">
        <f>$Q$5*(F50-$Q$3)^$Q$4</f>
        <v>3.6025842990953203</v>
      </c>
      <c r="M50">
        <f t="shared" si="0"/>
        <v>0.99694863489160956</v>
      </c>
      <c r="N50">
        <f t="shared" si="1"/>
        <v>1.2816514487830124</v>
      </c>
      <c r="O50">
        <f t="shared" si="2"/>
        <v>8.1055692237682761E-2</v>
      </c>
    </row>
    <row r="51" spans="1:15" x14ac:dyDescent="0.3">
      <c r="A51" s="2">
        <v>2</v>
      </c>
      <c r="B51" s="3">
        <v>40388</v>
      </c>
      <c r="C51" s="3">
        <v>2.3684027777777779</v>
      </c>
      <c r="D51" s="2">
        <v>339</v>
      </c>
      <c r="E51" s="5">
        <v>75</v>
      </c>
      <c r="F51" s="11">
        <f>E51/100</f>
        <v>0.75</v>
      </c>
      <c r="G51" s="11">
        <v>4.0419999999999998</v>
      </c>
      <c r="H51">
        <f>LN(F51-$Q$3)</f>
        <v>-1.1154558805522801</v>
      </c>
      <c r="I51">
        <f>LN(G51)</f>
        <v>1.3967396189814292</v>
      </c>
      <c r="J51">
        <f>H51*I51</f>
        <v>-1.5580014215931863</v>
      </c>
      <c r="K51">
        <f>H51^2</f>
        <v>1.2442418214586626</v>
      </c>
      <c r="L51">
        <f>$Q$5*(F51-$Q$3)^$Q$4</f>
        <v>3.7637023961407468</v>
      </c>
      <c r="M51">
        <f t="shared" si="0"/>
        <v>1.3967396189814292</v>
      </c>
      <c r="N51">
        <f t="shared" si="1"/>
        <v>1.3254031527473031</v>
      </c>
      <c r="O51">
        <f t="shared" si="2"/>
        <v>5.0888914147726042E-3</v>
      </c>
    </row>
    <row r="52" spans="1:15" x14ac:dyDescent="0.3">
      <c r="A52" s="2">
        <v>2</v>
      </c>
      <c r="B52" s="3">
        <v>27837</v>
      </c>
      <c r="C52" s="3">
        <v>2.2916666666666665</v>
      </c>
      <c r="D52" s="2">
        <v>220</v>
      </c>
      <c r="E52" s="5">
        <v>75</v>
      </c>
      <c r="F52" s="11">
        <f>E52/100</f>
        <v>0.75</v>
      </c>
      <c r="G52" s="11">
        <v>4.91</v>
      </c>
      <c r="H52">
        <f>LN(F52-$Q$3)</f>
        <v>-1.1154558805522801</v>
      </c>
      <c r="I52">
        <f>LN(G52)</f>
        <v>1.5912739418064292</v>
      </c>
      <c r="J52">
        <f>H52*I52</f>
        <v>-1.7749958759575881</v>
      </c>
      <c r="K52">
        <f>H52^2</f>
        <v>1.2442418214586626</v>
      </c>
      <c r="L52">
        <f>$Q$5*(F52-$Q$3)^$Q$4</f>
        <v>3.7637023961407468</v>
      </c>
      <c r="M52">
        <f t="shared" si="0"/>
        <v>1.5912739418064292</v>
      </c>
      <c r="N52">
        <f t="shared" si="1"/>
        <v>1.3254031527473031</v>
      </c>
      <c r="O52">
        <f t="shared" si="2"/>
        <v>7.0687276474922317E-2</v>
      </c>
    </row>
    <row r="53" spans="1:15" x14ac:dyDescent="0.3">
      <c r="A53" s="2">
        <v>2</v>
      </c>
      <c r="B53" s="3">
        <v>26123</v>
      </c>
      <c r="C53" s="3">
        <v>2.2916666666666665</v>
      </c>
      <c r="D53" s="2">
        <v>157</v>
      </c>
      <c r="E53" s="5">
        <v>75</v>
      </c>
      <c r="F53" s="11">
        <f>E53/100</f>
        <v>0.75</v>
      </c>
      <c r="G53" s="11">
        <v>3.93</v>
      </c>
      <c r="H53">
        <f>LN(F53-$Q$3)</f>
        <v>-1.1154558805522801</v>
      </c>
      <c r="I53">
        <f>LN(G53)</f>
        <v>1.3686394258811698</v>
      </c>
      <c r="J53">
        <f>H53*I53</f>
        <v>-1.5266568959548474</v>
      </c>
      <c r="K53">
        <f>H53^2</f>
        <v>1.2442418214586626</v>
      </c>
      <c r="L53">
        <f>$Q$5*(F53-$Q$3)^$Q$4</f>
        <v>3.7637023961407468</v>
      </c>
      <c r="M53">
        <f t="shared" si="0"/>
        <v>1.3686394258811698</v>
      </c>
      <c r="N53">
        <f t="shared" si="1"/>
        <v>1.3254031527473031</v>
      </c>
      <c r="O53">
        <f t="shared" si="2"/>
        <v>1.8693753145063222E-3</v>
      </c>
    </row>
    <row r="54" spans="1:15" x14ac:dyDescent="0.3">
      <c r="A54" s="2">
        <v>2</v>
      </c>
      <c r="B54" s="3">
        <v>20762</v>
      </c>
      <c r="C54" s="3">
        <v>2.2916666666666665</v>
      </c>
      <c r="D54" s="2">
        <v>92</v>
      </c>
      <c r="E54" s="5">
        <v>75</v>
      </c>
      <c r="F54" s="11">
        <f>E54/100</f>
        <v>0.75</v>
      </c>
      <c r="G54" s="11">
        <v>2.63</v>
      </c>
      <c r="H54">
        <f>LN(F54-$Q$3)</f>
        <v>-1.1154558805522801</v>
      </c>
      <c r="I54">
        <f>LN(G54)</f>
        <v>0.96698384618967315</v>
      </c>
      <c r="J54">
        <f>H54*I54</f>
        <v>-1.0786278176313324</v>
      </c>
      <c r="K54">
        <f>H54^2</f>
        <v>1.2442418214586626</v>
      </c>
      <c r="L54">
        <f>$Q$5*(F54-$Q$3)^$Q$4</f>
        <v>3.7637023961407468</v>
      </c>
      <c r="M54">
        <f t="shared" si="0"/>
        <v>0.96698384618967315</v>
      </c>
      <c r="N54">
        <f t="shared" si="1"/>
        <v>1.3254031527473031</v>
      </c>
      <c r="O54">
        <f t="shared" si="2"/>
        <v>0.12846439931325235</v>
      </c>
    </row>
    <row r="55" spans="1:15" x14ac:dyDescent="0.3">
      <c r="A55" s="2">
        <v>2</v>
      </c>
      <c r="B55" s="3">
        <v>20762</v>
      </c>
      <c r="C55" s="3">
        <v>2.2916666666666665</v>
      </c>
      <c r="D55" s="2">
        <v>93</v>
      </c>
      <c r="E55" s="5">
        <v>75</v>
      </c>
      <c r="F55" s="11">
        <f>E55/100</f>
        <v>0.75</v>
      </c>
      <c r="G55" s="11">
        <v>2.71</v>
      </c>
      <c r="H55">
        <f>LN(F55-$Q$3)</f>
        <v>-1.1154558805522801</v>
      </c>
      <c r="I55">
        <f>LN(G55)</f>
        <v>0.99694863489160956</v>
      </c>
      <c r="J55">
        <f>H55*I55</f>
        <v>-1.112052217398414</v>
      </c>
      <c r="K55">
        <f>H55^2</f>
        <v>1.2442418214586626</v>
      </c>
      <c r="L55">
        <f>$Q$5*(F55-$Q$3)^$Q$4</f>
        <v>3.7637023961407468</v>
      </c>
      <c r="M55">
        <f t="shared" si="0"/>
        <v>0.99694863489160956</v>
      </c>
      <c r="N55">
        <f t="shared" si="1"/>
        <v>1.3254031527473031</v>
      </c>
      <c r="O55">
        <f t="shared" si="2"/>
        <v>0.10788237029981612</v>
      </c>
    </row>
    <row r="56" spans="1:15" x14ac:dyDescent="0.3">
      <c r="A56" s="2">
        <v>2</v>
      </c>
      <c r="B56" s="3">
        <v>20014</v>
      </c>
      <c r="C56" s="3">
        <v>2.2916666666666665</v>
      </c>
      <c r="D56" s="2">
        <v>82</v>
      </c>
      <c r="E56" s="5">
        <v>75</v>
      </c>
      <c r="F56" s="11">
        <f>E56/100</f>
        <v>0.75</v>
      </c>
      <c r="G56" s="11">
        <v>2.71</v>
      </c>
      <c r="H56">
        <f>LN(F56-$Q$3)</f>
        <v>-1.1154558805522801</v>
      </c>
      <c r="I56">
        <f>LN(G56)</f>
        <v>0.99694863489160956</v>
      </c>
      <c r="J56">
        <f>H56*I56</f>
        <v>-1.112052217398414</v>
      </c>
      <c r="K56">
        <f>H56^2</f>
        <v>1.2442418214586626</v>
      </c>
      <c r="L56">
        <f>$Q$5*(F56-$Q$3)^$Q$4</f>
        <v>3.7637023961407468</v>
      </c>
      <c r="M56">
        <f t="shared" si="0"/>
        <v>0.99694863489160956</v>
      </c>
      <c r="N56">
        <f t="shared" si="1"/>
        <v>1.3254031527473031</v>
      </c>
      <c r="O56">
        <f t="shared" si="2"/>
        <v>0.10788237029981612</v>
      </c>
    </row>
    <row r="57" spans="1:15" x14ac:dyDescent="0.3">
      <c r="A57" s="2">
        <v>2</v>
      </c>
      <c r="B57" s="3">
        <v>13821</v>
      </c>
      <c r="C57" s="3">
        <v>2.2916666666666665</v>
      </c>
      <c r="D57" s="2">
        <v>11</v>
      </c>
      <c r="E57" s="5">
        <v>75</v>
      </c>
      <c r="F57" s="11">
        <f>E57/100</f>
        <v>0.75</v>
      </c>
      <c r="G57" s="11">
        <v>4.07</v>
      </c>
      <c r="H57">
        <f>LN(F57-$Q$3)</f>
        <v>-1.1154558805522801</v>
      </c>
      <c r="I57">
        <f>LN(G57)</f>
        <v>1.4036429994545037</v>
      </c>
      <c r="J57">
        <f>H57*I57</f>
        <v>-1.5657018379375669</v>
      </c>
      <c r="K57">
        <f>H57^2</f>
        <v>1.2442418214586626</v>
      </c>
      <c r="L57">
        <f>$Q$5*(F57-$Q$3)^$Q$4</f>
        <v>3.7637023961407468</v>
      </c>
      <c r="M57">
        <f t="shared" si="0"/>
        <v>1.4036429994545037</v>
      </c>
      <c r="N57">
        <f t="shared" si="1"/>
        <v>1.3254031527473031</v>
      </c>
      <c r="O57">
        <f t="shared" si="2"/>
        <v>6.1214736127662367E-3</v>
      </c>
    </row>
    <row r="58" spans="1:15" x14ac:dyDescent="0.3">
      <c r="A58" s="2">
        <v>2</v>
      </c>
      <c r="B58" s="3">
        <v>13763</v>
      </c>
      <c r="C58" s="3">
        <v>2.2916666666666665</v>
      </c>
      <c r="D58" s="2">
        <v>10</v>
      </c>
      <c r="E58" s="5">
        <v>75</v>
      </c>
      <c r="F58" s="11">
        <f>E58/100</f>
        <v>0.75</v>
      </c>
      <c r="G58" s="11">
        <v>3.66</v>
      </c>
      <c r="H58">
        <f>LN(F58-$Q$3)</f>
        <v>-1.1154558805522801</v>
      </c>
      <c r="I58">
        <f>LN(G58)</f>
        <v>1.297463147413275</v>
      </c>
      <c r="J58">
        <f>H58*I58</f>
        <v>-1.4472628975820074</v>
      </c>
      <c r="K58">
        <f>H58^2</f>
        <v>1.2442418214586626</v>
      </c>
      <c r="L58">
        <f>$Q$5*(F58-$Q$3)^$Q$4</f>
        <v>3.7637023961407468</v>
      </c>
      <c r="M58">
        <f t="shared" si="0"/>
        <v>1.297463147413275</v>
      </c>
      <c r="N58">
        <f t="shared" si="1"/>
        <v>1.3254031527473031</v>
      </c>
      <c r="O58">
        <f t="shared" si="2"/>
        <v>7.8064389806552334E-4</v>
      </c>
    </row>
    <row r="59" spans="1:15" x14ac:dyDescent="0.3">
      <c r="A59" s="2">
        <v>2</v>
      </c>
      <c r="B59" s="3">
        <v>42116</v>
      </c>
      <c r="C59" s="3">
        <v>2.629861111111111</v>
      </c>
      <c r="D59" s="2">
        <v>360</v>
      </c>
      <c r="E59" s="5">
        <v>76</v>
      </c>
      <c r="F59" s="11">
        <f>E59/100</f>
        <v>0.76</v>
      </c>
      <c r="G59" s="11">
        <v>4.93</v>
      </c>
      <c r="H59">
        <f>LN(F59-$Q$3)</f>
        <v>-1.085402455657196</v>
      </c>
      <c r="I59">
        <f>LN(G59)</f>
        <v>1.5953389880545987</v>
      </c>
      <c r="J59">
        <f>H59*I59</f>
        <v>-1.7315848552401274</v>
      </c>
      <c r="K59">
        <f>H59^2</f>
        <v>1.1780984907466712</v>
      </c>
      <c r="L59">
        <f>$Q$5*(F59-$Q$3)^$Q$4</f>
        <v>3.926858986037316</v>
      </c>
      <c r="M59">
        <f t="shared" si="0"/>
        <v>1.5953389880545987</v>
      </c>
      <c r="N59">
        <f t="shared" si="1"/>
        <v>1.3678398661243758</v>
      </c>
      <c r="O59">
        <f t="shared" si="2"/>
        <v>5.1755850479022439E-2</v>
      </c>
    </row>
    <row r="60" spans="1:15" x14ac:dyDescent="0.3">
      <c r="A60" s="2">
        <v>2</v>
      </c>
      <c r="B60" s="3">
        <v>39403</v>
      </c>
      <c r="C60" s="3">
        <v>2.5486111111111112</v>
      </c>
      <c r="D60" s="2">
        <v>332</v>
      </c>
      <c r="E60" s="5">
        <v>76</v>
      </c>
      <c r="F60" s="11">
        <f>E60/100</f>
        <v>0.76</v>
      </c>
      <c r="G60" s="11">
        <v>4.4080000000000004</v>
      </c>
      <c r="H60">
        <f>LN(F60-$Q$3)</f>
        <v>-1.085402455657196</v>
      </c>
      <c r="I60">
        <f>LN(G60)</f>
        <v>1.4834210718506133</v>
      </c>
      <c r="J60">
        <f>H60*I60</f>
        <v>-1.6101088741602854</v>
      </c>
      <c r="K60">
        <f>H60^2</f>
        <v>1.1780984907466712</v>
      </c>
      <c r="L60">
        <f>$Q$5*(F60-$Q$3)^$Q$4</f>
        <v>3.926858986037316</v>
      </c>
      <c r="M60">
        <f t="shared" si="0"/>
        <v>1.4834210718506133</v>
      </c>
      <c r="N60">
        <f t="shared" si="1"/>
        <v>1.3678398661243758</v>
      </c>
      <c r="O60">
        <f t="shared" si="2"/>
        <v>1.3359015117130845E-2</v>
      </c>
    </row>
    <row r="61" spans="1:15" x14ac:dyDescent="0.3">
      <c r="A61" s="2">
        <v>2</v>
      </c>
      <c r="B61" s="3">
        <v>36043</v>
      </c>
      <c r="C61" s="3">
        <v>2.2916666666666665</v>
      </c>
      <c r="D61" s="2">
        <v>297</v>
      </c>
      <c r="E61" s="5">
        <v>76</v>
      </c>
      <c r="F61" s="11">
        <f>E61/100</f>
        <v>0.76</v>
      </c>
      <c r="G61" s="11">
        <v>4</v>
      </c>
      <c r="H61">
        <f>LN(F61-$Q$3)</f>
        <v>-1.085402455657196</v>
      </c>
      <c r="I61">
        <f>LN(G61)</f>
        <v>1.3862943611198906</v>
      </c>
      <c r="J61">
        <f>H61*I61</f>
        <v>-1.5046873038232529</v>
      </c>
      <c r="K61">
        <f>H61^2</f>
        <v>1.1780984907466712</v>
      </c>
      <c r="L61">
        <f>$Q$5*(F61-$Q$3)^$Q$4</f>
        <v>3.926858986037316</v>
      </c>
      <c r="M61">
        <f t="shared" si="0"/>
        <v>1.3862943611198906</v>
      </c>
      <c r="N61">
        <f t="shared" si="1"/>
        <v>1.3678398661243758</v>
      </c>
      <c r="O61">
        <f t="shared" si="2"/>
        <v>3.405683855394797E-4</v>
      </c>
    </row>
    <row r="62" spans="1:15" x14ac:dyDescent="0.3">
      <c r="A62" s="2">
        <v>2</v>
      </c>
      <c r="B62" s="3">
        <v>27627</v>
      </c>
      <c r="C62" s="3">
        <v>2.2916666666666665</v>
      </c>
      <c r="D62" s="2">
        <v>214</v>
      </c>
      <c r="E62" s="5">
        <v>76</v>
      </c>
      <c r="F62" s="11">
        <f>E62/100</f>
        <v>0.76</v>
      </c>
      <c r="G62" s="11">
        <v>3.73</v>
      </c>
      <c r="H62">
        <f>LN(F62-$Q$3)</f>
        <v>-1.085402455657196</v>
      </c>
      <c r="I62">
        <f>LN(G62)</f>
        <v>1.3164082336557241</v>
      </c>
      <c r="J62">
        <f>H62*I62</f>
        <v>-1.4288327294572747</v>
      </c>
      <c r="K62">
        <f>H62^2</f>
        <v>1.1780984907466712</v>
      </c>
      <c r="L62">
        <f>$Q$5*(F62-$Q$3)^$Q$4</f>
        <v>3.926858986037316</v>
      </c>
      <c r="M62">
        <f t="shared" si="0"/>
        <v>1.3164082336557241</v>
      </c>
      <c r="N62">
        <f t="shared" si="1"/>
        <v>1.3678398661243758</v>
      </c>
      <c r="O62">
        <f t="shared" si="2"/>
        <v>2.6452128183904653E-3</v>
      </c>
    </row>
    <row r="63" spans="1:15" x14ac:dyDescent="0.3">
      <c r="A63" s="2">
        <v>2</v>
      </c>
      <c r="B63" s="3">
        <v>13071</v>
      </c>
      <c r="C63" s="3">
        <v>2.2916666666666665</v>
      </c>
      <c r="D63" s="2">
        <v>3</v>
      </c>
      <c r="E63" s="5">
        <v>76</v>
      </c>
      <c r="F63" s="11">
        <f>E63/100</f>
        <v>0.76</v>
      </c>
      <c r="G63" s="11">
        <v>4.1900000000000004</v>
      </c>
      <c r="H63">
        <f>LN(F63-$Q$3)</f>
        <v>-1.085402455657196</v>
      </c>
      <c r="I63">
        <f>LN(G63)</f>
        <v>1.4327007339340465</v>
      </c>
      <c r="J63">
        <f>H63*I63</f>
        <v>-1.555056894833881</v>
      </c>
      <c r="K63">
        <f>H63^2</f>
        <v>1.1780984907466712</v>
      </c>
      <c r="L63">
        <f>$Q$5*(F63-$Q$3)^$Q$4</f>
        <v>3.926858986037316</v>
      </c>
      <c r="M63">
        <f t="shared" si="0"/>
        <v>1.4327007339340465</v>
      </c>
      <c r="N63">
        <f t="shared" si="1"/>
        <v>1.3678398661243758</v>
      </c>
      <c r="O63">
        <f t="shared" si="2"/>
        <v>4.2069321730235781E-3</v>
      </c>
    </row>
    <row r="64" spans="1:15" x14ac:dyDescent="0.3">
      <c r="A64" s="2">
        <v>2</v>
      </c>
      <c r="B64" s="3">
        <v>38972</v>
      </c>
      <c r="C64" s="3">
        <v>2.4895833333333335</v>
      </c>
      <c r="D64" s="2">
        <v>329</v>
      </c>
      <c r="E64" s="5">
        <v>77</v>
      </c>
      <c r="F64" s="11">
        <f>E64/100</f>
        <v>0.77</v>
      </c>
      <c r="G64" s="11">
        <v>3.55</v>
      </c>
      <c r="H64">
        <f>LN(F64-$Q$3)</f>
        <v>-1.0562259487944237</v>
      </c>
      <c r="I64">
        <f>LN(G64)</f>
        <v>1.2669476034873244</v>
      </c>
      <c r="J64">
        <f>H64*I64</f>
        <v>-1.3381829345662204</v>
      </c>
      <c r="K64">
        <f>H64^2</f>
        <v>1.1156132549066804</v>
      </c>
      <c r="L64">
        <f>$Q$5*(F64-$Q$3)^$Q$4</f>
        <v>4.0920183562495094</v>
      </c>
      <c r="M64">
        <f t="shared" si="0"/>
        <v>1.2669476034873244</v>
      </c>
      <c r="N64">
        <f t="shared" si="1"/>
        <v>1.4090383339662953</v>
      </c>
      <c r="O64">
        <f t="shared" si="2"/>
        <v>2.0189775688047553E-2</v>
      </c>
    </row>
    <row r="65" spans="1:15" x14ac:dyDescent="0.3">
      <c r="A65" s="2">
        <v>2</v>
      </c>
      <c r="B65" s="3">
        <v>36390</v>
      </c>
      <c r="C65" s="3">
        <v>2.2916666666666665</v>
      </c>
      <c r="D65" s="2">
        <v>309</v>
      </c>
      <c r="E65" s="5">
        <v>78</v>
      </c>
      <c r="F65" s="11">
        <f>E65/100</f>
        <v>0.78</v>
      </c>
      <c r="G65" s="11">
        <v>3.98</v>
      </c>
      <c r="H65">
        <f>LN(F65-$Q$3)</f>
        <v>-1.0278766329539526</v>
      </c>
      <c r="I65">
        <f>LN(G65)</f>
        <v>1.3812818192963463</v>
      </c>
      <c r="J65">
        <f>H65*I65</f>
        <v>-1.4197873055788384</v>
      </c>
      <c r="K65">
        <f>H65^2</f>
        <v>1.0565303725727546</v>
      </c>
      <c r="L65">
        <f>$Q$5*(F65-$Q$3)^$Q$4</f>
        <v>4.2591464353862474</v>
      </c>
      <c r="M65">
        <f t="shared" si="0"/>
        <v>1.3812818192963463</v>
      </c>
      <c r="N65">
        <f t="shared" si="1"/>
        <v>1.4490687729248501</v>
      </c>
      <c r="O65">
        <f t="shared" si="2"/>
        <v>4.5950710822329306E-3</v>
      </c>
    </row>
    <row r="66" spans="1:15" x14ac:dyDescent="0.3">
      <c r="A66" s="2">
        <v>2</v>
      </c>
      <c r="B66" s="3">
        <v>28052</v>
      </c>
      <c r="C66" s="3">
        <v>2.2916666666666665</v>
      </c>
      <c r="D66" s="2">
        <v>224</v>
      </c>
      <c r="E66" s="5">
        <v>78</v>
      </c>
      <c r="F66" s="11">
        <f>E66/100</f>
        <v>0.78</v>
      </c>
      <c r="G66" s="11">
        <v>4.3099999999999996</v>
      </c>
      <c r="H66">
        <f>LN(F66-$Q$3)</f>
        <v>-1.0278766329539526</v>
      </c>
      <c r="I66">
        <f>LN(G66)</f>
        <v>1.4609379041156563</v>
      </c>
      <c r="J66">
        <f>H66*I66</f>
        <v>-1.5016639338372053</v>
      </c>
      <c r="K66">
        <f>H66^2</f>
        <v>1.0565303725727546</v>
      </c>
      <c r="L66">
        <f>$Q$5*(F66-$Q$3)^$Q$4</f>
        <v>4.2591464353862474</v>
      </c>
      <c r="M66">
        <f t="shared" si="0"/>
        <v>1.4609379041156563</v>
      </c>
      <c r="N66">
        <f t="shared" si="1"/>
        <v>1.4490687729248501</v>
      </c>
      <c r="O66">
        <f t="shared" si="2"/>
        <v>1.4087627522456684E-4</v>
      </c>
    </row>
    <row r="67" spans="1:15" x14ac:dyDescent="0.3">
      <c r="A67" s="2">
        <v>2</v>
      </c>
      <c r="B67" s="3">
        <v>26558</v>
      </c>
      <c r="C67" s="3">
        <v>2.2916666666666665</v>
      </c>
      <c r="D67" s="2">
        <v>180</v>
      </c>
      <c r="E67" s="5">
        <v>78</v>
      </c>
      <c r="F67" s="11">
        <f>E67/100</f>
        <v>0.78</v>
      </c>
      <c r="G67" s="11">
        <v>4.99</v>
      </c>
      <c r="H67">
        <f>LN(F67-$Q$3)</f>
        <v>-1.0278766329539526</v>
      </c>
      <c r="I67">
        <f>LN(G67)</f>
        <v>1.6074359097634274</v>
      </c>
      <c r="J67">
        <f>H67*I67</f>
        <v>-1.6522458106169053</v>
      </c>
      <c r="K67">
        <f>H67^2</f>
        <v>1.0565303725727546</v>
      </c>
      <c r="L67">
        <f>$Q$5*(F67-$Q$3)^$Q$4</f>
        <v>4.2591464353862474</v>
      </c>
      <c r="M67">
        <f t="shared" si="0"/>
        <v>1.6074359097634274</v>
      </c>
      <c r="N67">
        <f t="shared" si="1"/>
        <v>1.4490687729248501</v>
      </c>
      <c r="O67">
        <f t="shared" si="2"/>
        <v>2.5080150030448663E-2</v>
      </c>
    </row>
    <row r="68" spans="1:15" x14ac:dyDescent="0.3">
      <c r="A68" s="2">
        <v>2</v>
      </c>
      <c r="B68" s="3">
        <v>26558</v>
      </c>
      <c r="C68" s="3">
        <v>2.2916666666666665</v>
      </c>
      <c r="D68" s="2">
        <v>181</v>
      </c>
      <c r="E68" s="5">
        <v>78</v>
      </c>
      <c r="F68" s="11">
        <f>E68/100</f>
        <v>0.78</v>
      </c>
      <c r="G68" s="11">
        <v>4.92</v>
      </c>
      <c r="H68">
        <f>LN(F68-$Q$3)</f>
        <v>-1.0278766329539526</v>
      </c>
      <c r="I68">
        <f>LN(G68)</f>
        <v>1.5933085305042167</v>
      </c>
      <c r="J68">
        <f>H68*I68</f>
        <v>-1.6377246075914844</v>
      </c>
      <c r="K68">
        <f>H68^2</f>
        <v>1.0565303725727546</v>
      </c>
      <c r="L68">
        <f>$Q$5*(F68-$Q$3)^$Q$4</f>
        <v>4.2591464353862474</v>
      </c>
      <c r="M68">
        <f t="shared" si="0"/>
        <v>1.5933085305042167</v>
      </c>
      <c r="N68">
        <f t="shared" si="1"/>
        <v>1.4490687729248501</v>
      </c>
      <c r="O68">
        <f t="shared" si="2"/>
        <v>2.080510766655444E-2</v>
      </c>
    </row>
    <row r="69" spans="1:15" x14ac:dyDescent="0.3">
      <c r="A69" s="2">
        <v>2</v>
      </c>
      <c r="B69" s="3">
        <v>24399</v>
      </c>
      <c r="C69" s="3">
        <v>2.2916666666666665</v>
      </c>
      <c r="D69" s="2">
        <v>131</v>
      </c>
      <c r="E69" s="5">
        <v>78</v>
      </c>
      <c r="F69" s="11">
        <f>E69/100</f>
        <v>0.78</v>
      </c>
      <c r="G69" s="11">
        <v>4.45</v>
      </c>
      <c r="H69">
        <f>LN(F69-$Q$3)</f>
        <v>-1.0278766329539526</v>
      </c>
      <c r="I69">
        <f>LN(G69)</f>
        <v>1.4929040961781488</v>
      </c>
      <c r="J69">
        <f>H69*I69</f>
        <v>-1.5345212357027593</v>
      </c>
      <c r="K69">
        <f>H69^2</f>
        <v>1.0565303725727546</v>
      </c>
      <c r="L69">
        <f>$Q$5*(F69-$Q$3)^$Q$4</f>
        <v>4.2591464353862474</v>
      </c>
      <c r="M69">
        <f t="shared" si="0"/>
        <v>1.4929040961781488</v>
      </c>
      <c r="N69">
        <f t="shared" si="1"/>
        <v>1.4490687729248501</v>
      </c>
      <c r="O69">
        <f t="shared" si="2"/>
        <v>1.9215355647211846E-3</v>
      </c>
    </row>
    <row r="70" spans="1:15" x14ac:dyDescent="0.3">
      <c r="A70" s="2">
        <v>2</v>
      </c>
      <c r="B70" s="3">
        <v>20270</v>
      </c>
      <c r="C70" s="3">
        <v>2.2916666666666665</v>
      </c>
      <c r="D70" s="2">
        <v>89</v>
      </c>
      <c r="E70" s="5">
        <v>78</v>
      </c>
      <c r="F70" s="11">
        <f>E70/100</f>
        <v>0.78</v>
      </c>
      <c r="G70" s="11">
        <v>3.51</v>
      </c>
      <c r="H70">
        <f>LN(F70-$Q$3)</f>
        <v>-1.0278766329539526</v>
      </c>
      <c r="I70">
        <f>LN(G70)</f>
        <v>1.2556160374777743</v>
      </c>
      <c r="J70">
        <f>H70*I70</f>
        <v>-1.2906183848856385</v>
      </c>
      <c r="K70">
        <f>H70^2</f>
        <v>1.0565303725727546</v>
      </c>
      <c r="L70">
        <f>$Q$5*(F70-$Q$3)^$Q$4</f>
        <v>4.2591464353862474</v>
      </c>
      <c r="M70">
        <f t="shared" si="0"/>
        <v>1.2556160374777743</v>
      </c>
      <c r="N70">
        <f t="shared" si="1"/>
        <v>1.4490687729248501</v>
      </c>
      <c r="O70">
        <f t="shared" si="2"/>
        <v>3.7423960851956324E-2</v>
      </c>
    </row>
    <row r="71" spans="1:15" x14ac:dyDescent="0.3">
      <c r="A71" s="2">
        <v>2</v>
      </c>
      <c r="B71" s="3">
        <v>20270</v>
      </c>
      <c r="C71" s="3">
        <v>2.2916666666666665</v>
      </c>
      <c r="D71" s="2">
        <v>90</v>
      </c>
      <c r="E71" s="5">
        <v>78</v>
      </c>
      <c r="F71" s="11">
        <f>E71/100</f>
        <v>0.78</v>
      </c>
      <c r="G71" s="11">
        <v>3.58</v>
      </c>
      <c r="H71">
        <f>LN(F71-$Q$3)</f>
        <v>-1.0278766329539526</v>
      </c>
      <c r="I71">
        <f>LN(G71)</f>
        <v>1.275362800412609</v>
      </c>
      <c r="J71">
        <f>H71*I71</f>
        <v>-1.3109156210828363</v>
      </c>
      <c r="K71">
        <f>H71^2</f>
        <v>1.0565303725727546</v>
      </c>
      <c r="L71">
        <f>$Q$5*(F71-$Q$3)^$Q$4</f>
        <v>4.2591464353862474</v>
      </c>
      <c r="M71">
        <f t="shared" si="0"/>
        <v>1.275362800412609</v>
      </c>
      <c r="N71">
        <f t="shared" si="1"/>
        <v>1.4490687729248501</v>
      </c>
      <c r="O71">
        <f t="shared" si="2"/>
        <v>3.0173764886423489E-2</v>
      </c>
    </row>
    <row r="72" spans="1:15" x14ac:dyDescent="0.3">
      <c r="A72" s="2">
        <v>2</v>
      </c>
      <c r="B72" s="3">
        <v>20270</v>
      </c>
      <c r="C72" s="3">
        <v>2.2916666666666665</v>
      </c>
      <c r="D72" s="2">
        <v>91</v>
      </c>
      <c r="E72" s="5">
        <v>78</v>
      </c>
      <c r="F72" s="11">
        <f>E72/100</f>
        <v>0.78</v>
      </c>
      <c r="G72" s="11">
        <v>3.51</v>
      </c>
      <c r="H72">
        <f>LN(F72-$Q$3)</f>
        <v>-1.0278766329539526</v>
      </c>
      <c r="I72">
        <f>LN(G72)</f>
        <v>1.2556160374777743</v>
      </c>
      <c r="J72">
        <f>H72*I72</f>
        <v>-1.2906183848856385</v>
      </c>
      <c r="K72">
        <f>H72^2</f>
        <v>1.0565303725727546</v>
      </c>
      <c r="L72">
        <f>$Q$5*(F72-$Q$3)^$Q$4</f>
        <v>4.2591464353862474</v>
      </c>
      <c r="M72">
        <f t="shared" si="0"/>
        <v>1.2556160374777743</v>
      </c>
      <c r="N72">
        <f t="shared" si="1"/>
        <v>1.4490687729248501</v>
      </c>
      <c r="O72">
        <f t="shared" si="2"/>
        <v>3.7423960851956324E-2</v>
      </c>
    </row>
    <row r="73" spans="1:15" x14ac:dyDescent="0.3">
      <c r="A73" s="2">
        <v>2</v>
      </c>
      <c r="B73" s="3">
        <v>18545</v>
      </c>
      <c r="C73" s="3">
        <v>2.2916666666666665</v>
      </c>
      <c r="D73" s="2">
        <v>62</v>
      </c>
      <c r="E73" s="5">
        <v>78</v>
      </c>
      <c r="F73" s="11">
        <f>E73/100</f>
        <v>0.78</v>
      </c>
      <c r="G73" s="11">
        <v>4.4400000000000004</v>
      </c>
      <c r="H73">
        <f>LN(F73-$Q$3)</f>
        <v>-1.0278766329539526</v>
      </c>
      <c r="I73">
        <f>LN(G73)</f>
        <v>1.4906543764441336</v>
      </c>
      <c r="J73">
        <f>H73*I73</f>
        <v>-1.5322088013574697</v>
      </c>
      <c r="K73">
        <f>H73^2</f>
        <v>1.0565303725727546</v>
      </c>
      <c r="L73">
        <f>$Q$5*(F73-$Q$3)^$Q$4</f>
        <v>4.2591464353862474</v>
      </c>
      <c r="M73">
        <f t="shared" si="0"/>
        <v>1.4906543764441336</v>
      </c>
      <c r="N73">
        <f t="shared" si="1"/>
        <v>1.4490687729248501</v>
      </c>
      <c r="O73">
        <f t="shared" si="2"/>
        <v>1.7293624200630377E-3</v>
      </c>
    </row>
    <row r="74" spans="1:15" x14ac:dyDescent="0.3">
      <c r="A74" s="2">
        <v>2</v>
      </c>
      <c r="B74" s="3">
        <v>18545</v>
      </c>
      <c r="C74" s="3">
        <v>2.2916666666666665</v>
      </c>
      <c r="D74" s="2">
        <v>64</v>
      </c>
      <c r="E74" s="5">
        <v>78</v>
      </c>
      <c r="F74" s="11">
        <f>E74/100</f>
        <v>0.78</v>
      </c>
      <c r="G74" s="11">
        <v>3.75</v>
      </c>
      <c r="H74">
        <f>LN(F74-$Q$3)</f>
        <v>-1.0278766329539526</v>
      </c>
      <c r="I74">
        <f>LN(G74)</f>
        <v>1.3217558399823195</v>
      </c>
      <c r="J74">
        <f>H74*I74</f>
        <v>-1.3586019423882498</v>
      </c>
      <c r="K74">
        <f>H74^2</f>
        <v>1.0565303725727546</v>
      </c>
      <c r="L74">
        <f>$Q$5*(F74-$Q$3)^$Q$4</f>
        <v>4.2591464353862474</v>
      </c>
      <c r="M74">
        <f t="shared" si="0"/>
        <v>1.3217558399823195</v>
      </c>
      <c r="N74">
        <f t="shared" si="1"/>
        <v>1.4490687729248501</v>
      </c>
      <c r="O74">
        <f t="shared" si="2"/>
        <v>1.6208582894429308E-2</v>
      </c>
    </row>
    <row r="75" spans="1:15" x14ac:dyDescent="0.3">
      <c r="A75" s="2">
        <v>2</v>
      </c>
      <c r="B75" s="3">
        <v>18545</v>
      </c>
      <c r="C75" s="3">
        <v>2.2916666666666665</v>
      </c>
      <c r="D75" s="2">
        <v>63</v>
      </c>
      <c r="E75" s="5">
        <v>78</v>
      </c>
      <c r="F75" s="11">
        <f>E75/100</f>
        <v>0.78</v>
      </c>
      <c r="G75" s="11">
        <v>4.3</v>
      </c>
      <c r="H75">
        <f>LN(F75-$Q$3)</f>
        <v>-1.0278766329539526</v>
      </c>
      <c r="I75">
        <f>LN(G75)</f>
        <v>1.4586150226995167</v>
      </c>
      <c r="J75">
        <f>H75*I75</f>
        <v>-1.4992762983084325</v>
      </c>
      <c r="K75">
        <f>H75^2</f>
        <v>1.0565303725727546</v>
      </c>
      <c r="L75">
        <f>$Q$5*(F75-$Q$3)^$Q$4</f>
        <v>4.2591464353862474</v>
      </c>
      <c r="M75">
        <f t="shared" ref="M75:M138" si="3">LN(G75)</f>
        <v>1.4586150226995167</v>
      </c>
      <c r="N75">
        <f t="shared" ref="N75:N138" si="4">LN(L75)</f>
        <v>1.4490687729248501</v>
      </c>
      <c r="O75">
        <f t="shared" ref="O75:O138" si="5">(M75-N75)^2</f>
        <v>9.1130884760321339E-5</v>
      </c>
    </row>
    <row r="76" spans="1:15" x14ac:dyDescent="0.3">
      <c r="A76" s="2">
        <v>2</v>
      </c>
      <c r="B76" s="3">
        <v>18545</v>
      </c>
      <c r="C76" s="3">
        <v>2.2916666666666665</v>
      </c>
      <c r="D76" s="2">
        <v>61</v>
      </c>
      <c r="E76" s="5">
        <v>78</v>
      </c>
      <c r="F76" s="11">
        <f>E76/100</f>
        <v>0.78</v>
      </c>
      <c r="G76" s="11">
        <v>4.3600000000000003</v>
      </c>
      <c r="H76">
        <f>LN(F76-$Q$3)</f>
        <v>-1.0278766329539526</v>
      </c>
      <c r="I76">
        <f>LN(G76)</f>
        <v>1.4724720573609431</v>
      </c>
      <c r="J76">
        <f>H76*I76</f>
        <v>-1.5135196204389456</v>
      </c>
      <c r="K76">
        <f>H76^2</f>
        <v>1.0565303725727546</v>
      </c>
      <c r="L76">
        <f>$Q$5*(F76-$Q$3)^$Q$4</f>
        <v>4.2591464353862474</v>
      </c>
      <c r="M76">
        <f t="shared" si="3"/>
        <v>1.4724720573609431</v>
      </c>
      <c r="N76">
        <f t="shared" si="4"/>
        <v>1.4490687729248501</v>
      </c>
      <c r="O76">
        <f t="shared" si="5"/>
        <v>5.4771372239667115E-4</v>
      </c>
    </row>
    <row r="77" spans="1:15" x14ac:dyDescent="0.3">
      <c r="A77" s="2">
        <v>2</v>
      </c>
      <c r="B77" s="3">
        <v>33185</v>
      </c>
      <c r="C77" s="3">
        <v>2.2916666666666665</v>
      </c>
      <c r="D77" s="2">
        <v>281</v>
      </c>
      <c r="E77" s="5">
        <v>79</v>
      </c>
      <c r="F77" s="11">
        <f>E77/100</f>
        <v>0.79</v>
      </c>
      <c r="G77" s="11">
        <v>4.04</v>
      </c>
      <c r="H77">
        <f>LN(F77-$Q$3)</f>
        <v>-1.0003088945368435</v>
      </c>
      <c r="I77">
        <f>LN(G77)</f>
        <v>1.3962446919730587</v>
      </c>
      <c r="J77">
        <f>H77*I77</f>
        <v>-1.3966759843305059</v>
      </c>
      <c r="K77">
        <f>H77^2</f>
        <v>1.0006178844895217</v>
      </c>
      <c r="L77">
        <f>$Q$5*(F77-$Q$3)^$Q$4</f>
        <v>4.4282106737276816</v>
      </c>
      <c r="M77">
        <f t="shared" si="3"/>
        <v>1.3962446919730587</v>
      </c>
      <c r="N77">
        <f t="shared" si="4"/>
        <v>1.4879955913405554</v>
      </c>
      <c r="O77">
        <f t="shared" si="5"/>
        <v>8.418227534744506E-3</v>
      </c>
    </row>
    <row r="78" spans="1:15" x14ac:dyDescent="0.3">
      <c r="A78" s="2">
        <v>2</v>
      </c>
      <c r="B78" s="3">
        <v>24398</v>
      </c>
      <c r="C78" s="3">
        <v>2.2916666666666665</v>
      </c>
      <c r="D78" s="2">
        <v>130</v>
      </c>
      <c r="E78" s="5">
        <v>79</v>
      </c>
      <c r="F78" s="11">
        <f>E78/100</f>
        <v>0.79</v>
      </c>
      <c r="G78" s="11">
        <v>4.09</v>
      </c>
      <c r="H78">
        <f>LN(F78-$Q$3)</f>
        <v>-1.0003088945368435</v>
      </c>
      <c r="I78">
        <f>LN(G78)</f>
        <v>1.4085449700547104</v>
      </c>
      <c r="J78">
        <f>H78*I78</f>
        <v>-1.4089800619008586</v>
      </c>
      <c r="K78">
        <f>H78^2</f>
        <v>1.0006178844895217</v>
      </c>
      <c r="L78">
        <f>$Q$5*(F78-$Q$3)^$Q$4</f>
        <v>4.4282106737276816</v>
      </c>
      <c r="M78">
        <f t="shared" si="3"/>
        <v>1.4085449700547104</v>
      </c>
      <c r="N78">
        <f t="shared" si="4"/>
        <v>1.4879955913405554</v>
      </c>
      <c r="O78">
        <f t="shared" si="5"/>
        <v>6.3124012227067684E-3</v>
      </c>
    </row>
    <row r="79" spans="1:15" x14ac:dyDescent="0.3">
      <c r="A79" s="2">
        <v>2</v>
      </c>
      <c r="B79" s="3">
        <v>23615</v>
      </c>
      <c r="C79" s="3">
        <v>2.2916666666666665</v>
      </c>
      <c r="D79" s="2">
        <v>123</v>
      </c>
      <c r="E79" s="5">
        <v>79</v>
      </c>
      <c r="F79" s="11">
        <f>E79/100</f>
        <v>0.79</v>
      </c>
      <c r="G79" s="11">
        <v>4.3499999999999996</v>
      </c>
      <c r="H79">
        <f>LN(F79-$Q$3)</f>
        <v>-1.0003088945368435</v>
      </c>
      <c r="I79">
        <f>LN(G79)</f>
        <v>1.4701758451005926</v>
      </c>
      <c r="J79">
        <f>H79*I79</f>
        <v>-1.4706299743873434</v>
      </c>
      <c r="K79">
        <f>H79^2</f>
        <v>1.0006178844895217</v>
      </c>
      <c r="L79">
        <f>$Q$5*(F79-$Q$3)^$Q$4</f>
        <v>4.4282106737276816</v>
      </c>
      <c r="M79">
        <f t="shared" si="3"/>
        <v>1.4701758451005926</v>
      </c>
      <c r="N79">
        <f t="shared" si="4"/>
        <v>1.4879955913405554</v>
      </c>
      <c r="O79">
        <f t="shared" si="5"/>
        <v>3.1754335605666624E-4</v>
      </c>
    </row>
    <row r="80" spans="1:15" x14ac:dyDescent="0.3">
      <c r="A80" s="2">
        <v>2</v>
      </c>
      <c r="B80" s="3">
        <v>23615</v>
      </c>
      <c r="C80" s="3">
        <v>2.2916666666666665</v>
      </c>
      <c r="D80" s="2">
        <v>122</v>
      </c>
      <c r="E80" s="5">
        <v>79</v>
      </c>
      <c r="F80" s="11">
        <f>E80/100</f>
        <v>0.79</v>
      </c>
      <c r="G80" s="11">
        <v>4.25</v>
      </c>
      <c r="H80">
        <f>LN(F80-$Q$3)</f>
        <v>-1.0003088945368435</v>
      </c>
      <c r="I80">
        <f>LN(G80)</f>
        <v>1.4469189829363254</v>
      </c>
      <c r="J80">
        <f>H80*I80</f>
        <v>-1.4473659283054094</v>
      </c>
      <c r="K80">
        <f>H80^2</f>
        <v>1.0006178844895217</v>
      </c>
      <c r="L80">
        <f>$Q$5*(F80-$Q$3)^$Q$4</f>
        <v>4.4282106737276816</v>
      </c>
      <c r="M80">
        <f t="shared" si="3"/>
        <v>1.4469189829363254</v>
      </c>
      <c r="N80">
        <f t="shared" si="4"/>
        <v>1.4879955913405554</v>
      </c>
      <c r="O80">
        <f t="shared" si="5"/>
        <v>1.6872877579944584E-3</v>
      </c>
    </row>
    <row r="81" spans="1:15" x14ac:dyDescent="0.3">
      <c r="A81" s="2">
        <v>2</v>
      </c>
      <c r="B81" s="3">
        <v>23214</v>
      </c>
      <c r="C81" s="3">
        <v>2.2916666666666665</v>
      </c>
      <c r="D81" s="2">
        <v>116</v>
      </c>
      <c r="E81" s="5">
        <v>79</v>
      </c>
      <c r="F81" s="11">
        <f>E81/100</f>
        <v>0.79</v>
      </c>
      <c r="G81" s="11">
        <v>2.4900000000000002</v>
      </c>
      <c r="H81">
        <f>LN(F81-$Q$3)</f>
        <v>-1.0003088945368435</v>
      </c>
      <c r="I81">
        <f>LN(G81)</f>
        <v>0.91228271047661635</v>
      </c>
      <c r="J81">
        <f>H81*I81</f>
        <v>-0.91256450962193936</v>
      </c>
      <c r="K81">
        <f>H81^2</f>
        <v>1.0006178844895217</v>
      </c>
      <c r="L81">
        <f>$Q$5*(F81-$Q$3)^$Q$4</f>
        <v>4.4282106737276816</v>
      </c>
      <c r="M81">
        <f t="shared" si="3"/>
        <v>0.91228271047661635</v>
      </c>
      <c r="N81">
        <f t="shared" si="4"/>
        <v>1.4879955913405554</v>
      </c>
      <c r="O81">
        <f t="shared" si="5"/>
        <v>0.33144532119265602</v>
      </c>
    </row>
    <row r="82" spans="1:15" x14ac:dyDescent="0.3">
      <c r="A82" s="2">
        <v>2</v>
      </c>
      <c r="B82" s="3">
        <v>18827</v>
      </c>
      <c r="C82" s="3">
        <v>2.2916666666666665</v>
      </c>
      <c r="D82" s="2">
        <v>71</v>
      </c>
      <c r="E82" s="5">
        <v>79</v>
      </c>
      <c r="F82" s="11">
        <f>E82/100</f>
        <v>0.79</v>
      </c>
      <c r="G82" s="11">
        <v>4.45</v>
      </c>
      <c r="H82">
        <f>LN(F82-$Q$3)</f>
        <v>-1.0003088945368435</v>
      </c>
      <c r="I82">
        <f>LN(G82)</f>
        <v>1.4929040961781488</v>
      </c>
      <c r="J82">
        <f>H82*I82</f>
        <v>-1.4933652460974896</v>
      </c>
      <c r="K82">
        <f>H82^2</f>
        <v>1.0006178844895217</v>
      </c>
      <c r="L82">
        <f>$Q$5*(F82-$Q$3)^$Q$4</f>
        <v>4.4282106737276816</v>
      </c>
      <c r="M82">
        <f t="shared" si="3"/>
        <v>1.4929040961781488</v>
      </c>
      <c r="N82">
        <f t="shared" si="4"/>
        <v>1.4879955913405554</v>
      </c>
      <c r="O82">
        <f t="shared" si="5"/>
        <v>2.4093419740678E-5</v>
      </c>
    </row>
    <row r="83" spans="1:15" x14ac:dyDescent="0.3">
      <c r="A83" s="2">
        <v>2</v>
      </c>
      <c r="B83" s="3">
        <v>14450</v>
      </c>
      <c r="C83" s="3">
        <v>2.2916666666666665</v>
      </c>
      <c r="D83" s="2">
        <v>15</v>
      </c>
      <c r="E83" s="5">
        <v>79</v>
      </c>
      <c r="F83" s="11">
        <f>E83/100</f>
        <v>0.79</v>
      </c>
      <c r="G83" s="11">
        <v>4.8600000000000003</v>
      </c>
      <c r="H83">
        <f>LN(F83-$Q$3)</f>
        <v>-1.0003088945368435</v>
      </c>
      <c r="I83">
        <f>LN(G83)</f>
        <v>1.5810384379124025</v>
      </c>
      <c r="J83">
        <f>H83*I83</f>
        <v>-1.5815268120484132</v>
      </c>
      <c r="K83">
        <f>H83^2</f>
        <v>1.0006178844895217</v>
      </c>
      <c r="L83">
        <f>$Q$5*(F83-$Q$3)^$Q$4</f>
        <v>4.4282106737276816</v>
      </c>
      <c r="M83">
        <f t="shared" si="3"/>
        <v>1.5810384379124025</v>
      </c>
      <c r="N83">
        <f t="shared" si="4"/>
        <v>1.4879955913405554</v>
      </c>
      <c r="O83">
        <f t="shared" si="5"/>
        <v>8.6569712981922863E-3</v>
      </c>
    </row>
    <row r="84" spans="1:15" x14ac:dyDescent="0.3">
      <c r="A84" s="2">
        <v>2</v>
      </c>
      <c r="B84" s="3">
        <v>38283</v>
      </c>
      <c r="C84" s="3">
        <v>2.6041666666666665</v>
      </c>
      <c r="D84" s="2">
        <v>326</v>
      </c>
      <c r="E84" s="5">
        <v>80</v>
      </c>
      <c r="F84" s="11">
        <f>E84/100</f>
        <v>0.8</v>
      </c>
      <c r="G84" s="11">
        <v>3.73</v>
      </c>
      <c r="H84">
        <f>LN(F84-$Q$3)</f>
        <v>-0.97348079182153568</v>
      </c>
      <c r="I84">
        <f>LN(G84)</f>
        <v>1.3164082336557241</v>
      </c>
      <c r="J84">
        <f>H84*I84</f>
        <v>-1.2814981296595636</v>
      </c>
      <c r="K84">
        <f>H84^2</f>
        <v>0.94766485204548412</v>
      </c>
      <c r="L84">
        <f>$Q$5*(F84-$Q$3)^$Q$4</f>
        <v>4.5991799354820913</v>
      </c>
      <c r="M84">
        <f t="shared" si="3"/>
        <v>1.3164082336557241</v>
      </c>
      <c r="N84">
        <f t="shared" si="4"/>
        <v>1.5258780127069937</v>
      </c>
      <c r="O84">
        <f t="shared" si="5"/>
        <v>4.3877588335787712E-2</v>
      </c>
    </row>
    <row r="85" spans="1:15" x14ac:dyDescent="0.3">
      <c r="A85" s="2">
        <v>2</v>
      </c>
      <c r="B85" s="3">
        <v>37086</v>
      </c>
      <c r="C85" s="3">
        <v>2.4375</v>
      </c>
      <c r="D85" s="2">
        <v>316</v>
      </c>
      <c r="E85" s="5">
        <v>80</v>
      </c>
      <c r="F85" s="11">
        <f>E85/100</f>
        <v>0.8</v>
      </c>
      <c r="G85" s="11">
        <v>4.34</v>
      </c>
      <c r="H85">
        <f>LN(F85-$Q$3)</f>
        <v>-0.97348079182153568</v>
      </c>
      <c r="I85">
        <f>LN(G85)</f>
        <v>1.4678743481123135</v>
      </c>
      <c r="J85">
        <f>H85*I85</f>
        <v>-1.4289474826948956</v>
      </c>
      <c r="K85">
        <f>H85^2</f>
        <v>0.94766485204548412</v>
      </c>
      <c r="L85">
        <f>$Q$5*(F85-$Q$3)^$Q$4</f>
        <v>4.5991799354820913</v>
      </c>
      <c r="M85">
        <f t="shared" si="3"/>
        <v>1.4678743481123135</v>
      </c>
      <c r="N85">
        <f t="shared" si="4"/>
        <v>1.5258780127069937</v>
      </c>
      <c r="O85">
        <f t="shared" si="5"/>
        <v>3.364425106412158E-3</v>
      </c>
    </row>
    <row r="86" spans="1:15" x14ac:dyDescent="0.3">
      <c r="A86" s="2">
        <v>2</v>
      </c>
      <c r="B86" s="3">
        <v>36750</v>
      </c>
      <c r="C86" s="3">
        <v>2.2916666666666665</v>
      </c>
      <c r="D86" s="2">
        <v>313</v>
      </c>
      <c r="E86" s="5">
        <v>80</v>
      </c>
      <c r="F86" s="11">
        <f>E86/100</f>
        <v>0.8</v>
      </c>
      <c r="G86" s="11">
        <v>4.3</v>
      </c>
      <c r="H86">
        <f>LN(F86-$Q$3)</f>
        <v>-0.97348079182153568</v>
      </c>
      <c r="I86">
        <f>LN(G86)</f>
        <v>1.4586150226995167</v>
      </c>
      <c r="J86">
        <f>H86*I86</f>
        <v>-1.4199337072603129</v>
      </c>
      <c r="K86">
        <f>H86^2</f>
        <v>0.94766485204548412</v>
      </c>
      <c r="L86">
        <f>$Q$5*(F86-$Q$3)^$Q$4</f>
        <v>4.5991799354820913</v>
      </c>
      <c r="M86">
        <f t="shared" si="3"/>
        <v>1.4586150226995167</v>
      </c>
      <c r="N86">
        <f t="shared" si="4"/>
        <v>1.5258780127069937</v>
      </c>
      <c r="O86">
        <f t="shared" si="5"/>
        <v>4.5243098247459562E-3</v>
      </c>
    </row>
    <row r="87" spans="1:15" x14ac:dyDescent="0.3">
      <c r="A87" s="2">
        <v>2</v>
      </c>
      <c r="B87" s="3">
        <v>34847</v>
      </c>
      <c r="C87" s="3">
        <v>2.2916666666666665</v>
      </c>
      <c r="D87" s="2">
        <v>292</v>
      </c>
      <c r="E87" s="5">
        <v>80</v>
      </c>
      <c r="F87" s="11">
        <f>E87/100</f>
        <v>0.8</v>
      </c>
      <c r="G87" s="11">
        <v>3.5</v>
      </c>
      <c r="H87">
        <f>LN(F87-$Q$3)</f>
        <v>-0.97348079182153568</v>
      </c>
      <c r="I87">
        <f>LN(G87)</f>
        <v>1.2527629684953681</v>
      </c>
      <c r="J87">
        <f>H87*I87</f>
        <v>-1.2195406865355685</v>
      </c>
      <c r="K87">
        <f>H87^2</f>
        <v>0.94766485204548412</v>
      </c>
      <c r="L87">
        <f>$Q$5*(F87-$Q$3)^$Q$4</f>
        <v>4.5991799354820913</v>
      </c>
      <c r="M87">
        <f t="shared" si="3"/>
        <v>1.2527629684953681</v>
      </c>
      <c r="N87">
        <f t="shared" si="4"/>
        <v>1.5258780127069937</v>
      </c>
      <c r="O87">
        <f t="shared" si="5"/>
        <v>7.4591827374718256E-2</v>
      </c>
    </row>
    <row r="88" spans="1:15" x14ac:dyDescent="0.3">
      <c r="A88" s="2">
        <v>2</v>
      </c>
      <c r="B88" s="3">
        <v>27870</v>
      </c>
      <c r="C88" s="3">
        <v>2.2916666666666665</v>
      </c>
      <c r="D88" s="2">
        <v>221</v>
      </c>
      <c r="E88" s="5">
        <v>80</v>
      </c>
      <c r="F88" s="11">
        <f>E88/100</f>
        <v>0.8</v>
      </c>
      <c r="G88" s="11">
        <v>4.5599999999999996</v>
      </c>
      <c r="H88">
        <f>LN(F88-$Q$3)</f>
        <v>-0.97348079182153568</v>
      </c>
      <c r="I88">
        <f>LN(G88)</f>
        <v>1.5173226235262947</v>
      </c>
      <c r="J88">
        <f>H88*I88</f>
        <v>-1.4770844289991072</v>
      </c>
      <c r="K88">
        <f>H88^2</f>
        <v>0.94766485204548412</v>
      </c>
      <c r="L88">
        <f>$Q$5*(F88-$Q$3)^$Q$4</f>
        <v>4.5991799354820913</v>
      </c>
      <c r="M88">
        <f t="shared" si="3"/>
        <v>1.5173226235262947</v>
      </c>
      <c r="N88">
        <f t="shared" si="4"/>
        <v>1.5258780127069937</v>
      </c>
      <c r="O88">
        <f t="shared" si="5"/>
        <v>7.3194684033223067E-5</v>
      </c>
    </row>
    <row r="89" spans="1:15" x14ac:dyDescent="0.3">
      <c r="A89" s="2">
        <v>2</v>
      </c>
      <c r="B89" s="3">
        <v>23214</v>
      </c>
      <c r="C89" s="3">
        <v>2.2916666666666665</v>
      </c>
      <c r="D89" s="2">
        <v>117</v>
      </c>
      <c r="E89" s="5">
        <v>80</v>
      </c>
      <c r="F89" s="11">
        <f>E89/100</f>
        <v>0.8</v>
      </c>
      <c r="G89" s="11">
        <v>2.94</v>
      </c>
      <c r="H89">
        <f>LN(F89-$Q$3)</f>
        <v>-0.97348079182153568</v>
      </c>
      <c r="I89">
        <f>LN(G89)</f>
        <v>1.0784095813505903</v>
      </c>
      <c r="J89">
        <f>H89*I89</f>
        <v>-1.0498110131611034</v>
      </c>
      <c r="K89">
        <f>H89^2</f>
        <v>0.94766485204548412</v>
      </c>
      <c r="L89">
        <f>$Q$5*(F89-$Q$3)^$Q$4</f>
        <v>4.5991799354820913</v>
      </c>
      <c r="M89">
        <f t="shared" si="3"/>
        <v>1.0784095813505903</v>
      </c>
      <c r="N89">
        <f t="shared" si="4"/>
        <v>1.5258780127069937</v>
      </c>
      <c r="O89">
        <f t="shared" si="5"/>
        <v>0.20022799706056035</v>
      </c>
    </row>
    <row r="90" spans="1:15" x14ac:dyDescent="0.3">
      <c r="A90" s="2">
        <v>2</v>
      </c>
      <c r="B90" s="3">
        <v>13352</v>
      </c>
      <c r="C90" s="3">
        <v>2.2916666666666665</v>
      </c>
      <c r="D90" s="2">
        <v>8</v>
      </c>
      <c r="E90" s="5">
        <v>80</v>
      </c>
      <c r="F90" s="11">
        <f>E90/100</f>
        <v>0.8</v>
      </c>
      <c r="G90" s="11">
        <v>5.04</v>
      </c>
      <c r="H90">
        <f>LN(F90-$Q$3)</f>
        <v>-0.97348079182153568</v>
      </c>
      <c r="I90">
        <f>LN(G90)</f>
        <v>1.6174060820832772</v>
      </c>
      <c r="J90">
        <f>H90*I90</f>
        <v>-1.5745137534833964</v>
      </c>
      <c r="K90">
        <f>H90^2</f>
        <v>0.94766485204548412</v>
      </c>
      <c r="L90">
        <f>$Q$5*(F90-$Q$3)^$Q$4</f>
        <v>4.5991799354820913</v>
      </c>
      <c r="M90">
        <f t="shared" si="3"/>
        <v>1.6174060820832772</v>
      </c>
      <c r="N90">
        <f t="shared" si="4"/>
        <v>1.5258780127069937</v>
      </c>
      <c r="O90">
        <f t="shared" si="5"/>
        <v>8.3773874837497538E-3</v>
      </c>
    </row>
    <row r="91" spans="1:15" x14ac:dyDescent="0.3">
      <c r="A91" s="2">
        <v>2</v>
      </c>
      <c r="B91" s="3">
        <v>37841</v>
      </c>
      <c r="C91" s="3">
        <v>2.4861111111111112</v>
      </c>
      <c r="D91" s="2">
        <v>323</v>
      </c>
      <c r="E91" s="5">
        <v>81</v>
      </c>
      <c r="F91" s="11">
        <f>E91/100</f>
        <v>0.81</v>
      </c>
      <c r="G91" s="11">
        <v>3.96</v>
      </c>
      <c r="H91">
        <f>LN(F91-$Q$3)</f>
        <v>-0.94735367112800506</v>
      </c>
      <c r="I91">
        <f>LN(G91)</f>
        <v>1.3762440252663892</v>
      </c>
      <c r="J91">
        <f>H91*I91</f>
        <v>-1.3037898297040968</v>
      </c>
      <c r="K91">
        <f>H91^2</f>
        <v>0.89747897819970834</v>
      </c>
      <c r="L91">
        <f>$Q$5*(F91-$Q$3)^$Q$4</f>
        <v>4.7720244013392259</v>
      </c>
      <c r="M91">
        <f t="shared" si="3"/>
        <v>1.3762440252663892</v>
      </c>
      <c r="N91">
        <f t="shared" si="4"/>
        <v>1.5627706176633391</v>
      </c>
      <c r="O91">
        <f t="shared" si="5"/>
        <v>3.4792169671217892E-2</v>
      </c>
    </row>
    <row r="92" spans="1:15" x14ac:dyDescent="0.3">
      <c r="A92" s="2">
        <v>2</v>
      </c>
      <c r="B92" s="3">
        <v>25427</v>
      </c>
      <c r="C92" s="3">
        <v>2.2916666666666665</v>
      </c>
      <c r="D92" s="2">
        <v>150</v>
      </c>
      <c r="E92" s="5">
        <v>81</v>
      </c>
      <c r="F92" s="11">
        <f>E92/100</f>
        <v>0.81</v>
      </c>
      <c r="G92" s="11">
        <v>5.47</v>
      </c>
      <c r="H92">
        <f>LN(F92-$Q$3)</f>
        <v>-0.94735367112800506</v>
      </c>
      <c r="I92">
        <f>LN(G92)</f>
        <v>1.6992786164338898</v>
      </c>
      <c r="J92">
        <f>H92*I92</f>
        <v>-1.6098178355479627</v>
      </c>
      <c r="K92">
        <f>H92^2</f>
        <v>0.89747897819970834</v>
      </c>
      <c r="L92">
        <f>$Q$5*(F92-$Q$3)^$Q$4</f>
        <v>4.7720244013392259</v>
      </c>
      <c r="M92">
        <f t="shared" si="3"/>
        <v>1.6992786164338898</v>
      </c>
      <c r="N92">
        <f t="shared" si="4"/>
        <v>1.5627706176633391</v>
      </c>
      <c r="O92">
        <f t="shared" si="5"/>
        <v>1.8634433728340657E-2</v>
      </c>
    </row>
    <row r="93" spans="1:15" x14ac:dyDescent="0.3">
      <c r="A93" s="2">
        <v>2</v>
      </c>
      <c r="B93" s="3">
        <v>25427</v>
      </c>
      <c r="C93" s="3">
        <v>2.2916666666666665</v>
      </c>
      <c r="D93" s="2">
        <v>151</v>
      </c>
      <c r="E93" s="5">
        <v>81</v>
      </c>
      <c r="F93" s="11">
        <f>E93/100</f>
        <v>0.81</v>
      </c>
      <c r="G93" s="11">
        <v>5.4</v>
      </c>
      <c r="H93">
        <f>LN(F93-$Q$3)</f>
        <v>-0.94735367112800506</v>
      </c>
      <c r="I93">
        <f>LN(G93)</f>
        <v>1.6863989535702288</v>
      </c>
      <c r="J93">
        <f>H93*I93</f>
        <v>-1.5976162396511824</v>
      </c>
      <c r="K93">
        <f>H93^2</f>
        <v>0.89747897819970834</v>
      </c>
      <c r="L93">
        <f>$Q$5*(F93-$Q$3)^$Q$4</f>
        <v>4.7720244013392259</v>
      </c>
      <c r="M93">
        <f t="shared" si="3"/>
        <v>1.6863989535702288</v>
      </c>
      <c r="N93">
        <f t="shared" si="4"/>
        <v>1.5627706176633391</v>
      </c>
      <c r="O93">
        <f t="shared" si="5"/>
        <v>1.5283965439106754E-2</v>
      </c>
    </row>
    <row r="94" spans="1:15" x14ac:dyDescent="0.3">
      <c r="A94" s="2">
        <v>2</v>
      </c>
      <c r="B94" s="3">
        <v>22838</v>
      </c>
      <c r="C94" s="3">
        <v>2.2916666666666665</v>
      </c>
      <c r="D94" s="2">
        <v>109</v>
      </c>
      <c r="E94" s="5">
        <v>82</v>
      </c>
      <c r="F94" s="11">
        <f>E94/100</f>
        <v>0.82</v>
      </c>
      <c r="G94" s="11">
        <v>4.8099999999999996</v>
      </c>
      <c r="H94">
        <f>LN(F94-$Q$3)</f>
        <v>-0.92189183186206514</v>
      </c>
      <c r="I94">
        <f>LN(G94)</f>
        <v>1.5706970841176697</v>
      </c>
      <c r="J94">
        <f>H94*I94</f>
        <v>-1.4480128121776428</v>
      </c>
      <c r="K94">
        <f>H94^2</f>
        <v>0.84988454965399418</v>
      </c>
      <c r="L94">
        <f>$Q$5*(F94-$Q$3)^$Q$4</f>
        <v>4.9467154800943698</v>
      </c>
      <c r="M94">
        <f t="shared" si="3"/>
        <v>1.5706970841176697</v>
      </c>
      <c r="N94">
        <f t="shared" si="4"/>
        <v>1.5987238169660427</v>
      </c>
      <c r="O94">
        <f t="shared" si="5"/>
        <v>7.8549775415406907E-4</v>
      </c>
    </row>
    <row r="95" spans="1:15" x14ac:dyDescent="0.3">
      <c r="A95" s="2">
        <v>2</v>
      </c>
      <c r="B95" s="3">
        <v>22838</v>
      </c>
      <c r="C95" s="3">
        <v>2.2916666666666665</v>
      </c>
      <c r="D95" s="2">
        <v>108</v>
      </c>
      <c r="E95" s="5">
        <v>82</v>
      </c>
      <c r="F95" s="11">
        <f>E95/100</f>
        <v>0.82</v>
      </c>
      <c r="G95" s="11">
        <v>4.83</v>
      </c>
      <c r="H95">
        <f>LN(F95-$Q$3)</f>
        <v>-0.92189183186206514</v>
      </c>
      <c r="I95">
        <f>LN(G95)</f>
        <v>1.5748464676644813</v>
      </c>
      <c r="J95">
        <f>H95*I95</f>
        <v>-1.4518380949767111</v>
      </c>
      <c r="K95">
        <f>H95^2</f>
        <v>0.84988454965399418</v>
      </c>
      <c r="L95">
        <f>$Q$5*(F95-$Q$3)^$Q$4</f>
        <v>4.9467154800943698</v>
      </c>
      <c r="M95">
        <f t="shared" si="3"/>
        <v>1.5748464676644813</v>
      </c>
      <c r="N95">
        <f t="shared" si="4"/>
        <v>1.5987238169660427</v>
      </c>
      <c r="O95">
        <f t="shared" si="5"/>
        <v>5.7012780966877368E-4</v>
      </c>
    </row>
    <row r="96" spans="1:15" x14ac:dyDescent="0.3">
      <c r="A96" s="2">
        <v>2</v>
      </c>
      <c r="B96" s="3">
        <v>25863</v>
      </c>
      <c r="C96" s="3">
        <v>2.2916666666666665</v>
      </c>
      <c r="D96" s="2">
        <v>156</v>
      </c>
      <c r="E96" s="5">
        <v>83</v>
      </c>
      <c r="F96" s="11">
        <f>E96/100</f>
        <v>0.83</v>
      </c>
      <c r="G96" s="11">
        <v>4.91</v>
      </c>
      <c r="H96">
        <f>LN(F96-$Q$3)</f>
        <v>-0.89706223315530331</v>
      </c>
      <c r="I96">
        <f>LN(G96)</f>
        <v>1.5912739418064292</v>
      </c>
      <c r="J96">
        <f>H96*I96</f>
        <v>-1.4274717557987175</v>
      </c>
      <c r="K96">
        <f>H96^2</f>
        <v>0.80472065015357974</v>
      </c>
      <c r="L96">
        <f>$Q$5*(F96-$Q$3)^$Q$4</f>
        <v>5.1232257282906088</v>
      </c>
      <c r="M96">
        <f t="shared" si="3"/>
        <v>1.5912739418064292</v>
      </c>
      <c r="N96">
        <f t="shared" si="4"/>
        <v>1.6337842657257096</v>
      </c>
      <c r="O96">
        <f t="shared" si="5"/>
        <v>1.8071276397221378E-3</v>
      </c>
    </row>
    <row r="97" spans="1:15" x14ac:dyDescent="0.3">
      <c r="A97" s="2">
        <v>2</v>
      </c>
      <c r="B97" s="3">
        <v>25863</v>
      </c>
      <c r="C97" s="3">
        <v>2.2916666666666665</v>
      </c>
      <c r="D97" s="2">
        <v>155</v>
      </c>
      <c r="E97" s="5">
        <v>83</v>
      </c>
      <c r="F97" s="11">
        <f>E97/100</f>
        <v>0.83</v>
      </c>
      <c r="G97" s="11">
        <v>4.82</v>
      </c>
      <c r="H97">
        <f>LN(F97-$Q$3)</f>
        <v>-0.89706223315530331</v>
      </c>
      <c r="I97">
        <f>LN(G97)</f>
        <v>1.572773928062509</v>
      </c>
      <c r="J97">
        <f>H97*I97</f>
        <v>-1.4108760921561927</v>
      </c>
      <c r="K97">
        <f>H97^2</f>
        <v>0.80472065015357974</v>
      </c>
      <c r="L97">
        <f>$Q$5*(F97-$Q$3)^$Q$4</f>
        <v>5.1232257282906088</v>
      </c>
      <c r="M97">
        <f t="shared" si="3"/>
        <v>1.572773928062509</v>
      </c>
      <c r="N97">
        <f t="shared" si="4"/>
        <v>1.6337842657257096</v>
      </c>
      <c r="O97">
        <f t="shared" si="5"/>
        <v>3.722261301777744E-3</v>
      </c>
    </row>
    <row r="98" spans="1:15" x14ac:dyDescent="0.3">
      <c r="A98" s="2">
        <v>2</v>
      </c>
      <c r="B98" s="3">
        <v>19896</v>
      </c>
      <c r="C98" s="3">
        <v>2.2916666666666665</v>
      </c>
      <c r="D98" s="2">
        <v>78</v>
      </c>
      <c r="E98" s="5">
        <v>83</v>
      </c>
      <c r="F98" s="11">
        <f>E98/100</f>
        <v>0.83</v>
      </c>
      <c r="G98" s="11">
        <v>4.16</v>
      </c>
      <c r="H98">
        <f>LN(F98-$Q$3)</f>
        <v>-0.89706223315530331</v>
      </c>
      <c r="I98">
        <f>LN(G98)</f>
        <v>1.4255150742731719</v>
      </c>
      <c r="J98">
        <f>H98*I98</f>
        <v>-1.2787757359240397</v>
      </c>
      <c r="K98">
        <f>H98^2</f>
        <v>0.80472065015357974</v>
      </c>
      <c r="L98">
        <f>$Q$5*(F98-$Q$3)^$Q$4</f>
        <v>5.1232257282906088</v>
      </c>
      <c r="M98">
        <f t="shared" si="3"/>
        <v>1.4255150742731719</v>
      </c>
      <c r="N98">
        <f t="shared" si="4"/>
        <v>1.6337842657257096</v>
      </c>
      <c r="O98">
        <f t="shared" si="5"/>
        <v>4.337605610829378E-2</v>
      </c>
    </row>
    <row r="99" spans="1:15" x14ac:dyDescent="0.3">
      <c r="A99" s="2">
        <v>2</v>
      </c>
      <c r="B99" s="3">
        <v>19896</v>
      </c>
      <c r="C99" s="3">
        <v>2.2916666666666665</v>
      </c>
      <c r="D99" s="2">
        <v>79</v>
      </c>
      <c r="E99" s="5">
        <v>83</v>
      </c>
      <c r="F99" s="11">
        <f>E99/100</f>
        <v>0.83</v>
      </c>
      <c r="G99" s="11">
        <v>4.4800000000000004</v>
      </c>
      <c r="H99">
        <f>LN(F99-$Q$3)</f>
        <v>-0.89706223315530331</v>
      </c>
      <c r="I99">
        <f>LN(G99)</f>
        <v>1.4996230464268938</v>
      </c>
      <c r="J99">
        <f>H99*I99</f>
        <v>-1.3452551989188684</v>
      </c>
      <c r="K99">
        <f>H99^2</f>
        <v>0.80472065015357974</v>
      </c>
      <c r="L99">
        <f>$Q$5*(F99-$Q$3)^$Q$4</f>
        <v>5.1232257282906088</v>
      </c>
      <c r="M99">
        <f t="shared" si="3"/>
        <v>1.4996230464268938</v>
      </c>
      <c r="N99">
        <f t="shared" si="4"/>
        <v>1.6337842657257096</v>
      </c>
      <c r="O99">
        <f t="shared" si="5"/>
        <v>1.7999232763744932E-2</v>
      </c>
    </row>
    <row r="100" spans="1:15" x14ac:dyDescent="0.3">
      <c r="A100" s="2">
        <v>2</v>
      </c>
      <c r="B100" s="3">
        <v>14107</v>
      </c>
      <c r="C100" s="3">
        <v>2.2916666666666665</v>
      </c>
      <c r="D100" s="2">
        <v>13</v>
      </c>
      <c r="E100" s="5">
        <v>83</v>
      </c>
      <c r="F100" s="11">
        <f>E100/100</f>
        <v>0.83</v>
      </c>
      <c r="G100" s="11">
        <v>6.12</v>
      </c>
      <c r="H100">
        <f>LN(F100-$Q$3)</f>
        <v>-0.89706223315530331</v>
      </c>
      <c r="I100">
        <f>LN(G100)</f>
        <v>1.8115620965242347</v>
      </c>
      <c r="J100">
        <f>H100*I100</f>
        <v>-1.6250839398075332</v>
      </c>
      <c r="K100">
        <f>H100^2</f>
        <v>0.80472065015357974</v>
      </c>
      <c r="L100">
        <f>$Q$5*(F100-$Q$3)^$Q$4</f>
        <v>5.1232257282906088</v>
      </c>
      <c r="M100">
        <f t="shared" si="3"/>
        <v>1.8115620965242347</v>
      </c>
      <c r="N100">
        <f t="shared" si="4"/>
        <v>1.6337842657257096</v>
      </c>
      <c r="O100">
        <f t="shared" si="5"/>
        <v>3.1604957123429041E-2</v>
      </c>
    </row>
    <row r="101" spans="1:15" x14ac:dyDescent="0.3">
      <c r="A101" s="2">
        <v>2</v>
      </c>
      <c r="B101" s="3">
        <v>41122</v>
      </c>
      <c r="C101" s="3">
        <v>2.453125</v>
      </c>
      <c r="D101" s="2">
        <v>345</v>
      </c>
      <c r="E101" s="5">
        <v>84</v>
      </c>
      <c r="F101" s="11">
        <f>E101/100</f>
        <v>0.84</v>
      </c>
      <c r="G101" s="11">
        <v>5.2560000000000002</v>
      </c>
      <c r="H101">
        <f>LN(F101-$Q$3)</f>
        <v>-0.87283423605203914</v>
      </c>
      <c r="I101">
        <f>LN(G101)</f>
        <v>1.6593702811823094</v>
      </c>
      <c r="J101">
        <f>H101*I101</f>
        <v>-1.4483551917032185</v>
      </c>
      <c r="K101">
        <f>H101^2</f>
        <v>0.76183960362454672</v>
      </c>
      <c r="L101">
        <f>$Q$5*(F101-$Q$3)^$Q$4</f>
        <v>5.3015287769718951</v>
      </c>
      <c r="M101">
        <f t="shared" si="3"/>
        <v>1.6593702811823094</v>
      </c>
      <c r="N101">
        <f t="shared" si="4"/>
        <v>1.6679952274500731</v>
      </c>
      <c r="O101">
        <f t="shared" si="5"/>
        <v>7.438969812181041E-5</v>
      </c>
    </row>
    <row r="102" spans="1:15" x14ac:dyDescent="0.3">
      <c r="A102" s="2">
        <v>2</v>
      </c>
      <c r="B102" s="3">
        <v>26612</v>
      </c>
      <c r="C102" s="3">
        <v>2.2916666666666665</v>
      </c>
      <c r="D102" s="2">
        <v>182</v>
      </c>
      <c r="E102" s="5">
        <v>84</v>
      </c>
      <c r="F102" s="11">
        <f>E102/100</f>
        <v>0.84</v>
      </c>
      <c r="G102" s="11">
        <v>6.26</v>
      </c>
      <c r="H102">
        <f>LN(F102-$Q$3)</f>
        <v>-0.87283423605203914</v>
      </c>
      <c r="I102">
        <f>LN(G102)</f>
        <v>1.8341801851120072</v>
      </c>
      <c r="J102">
        <f>H102*I102</f>
        <v>-1.6009352606540266</v>
      </c>
      <c r="K102">
        <f>H102^2</f>
        <v>0.76183960362454672</v>
      </c>
      <c r="L102">
        <f>$Q$5*(F102-$Q$3)^$Q$4</f>
        <v>5.3015287769718951</v>
      </c>
      <c r="M102">
        <f t="shared" si="3"/>
        <v>1.8341801851120072</v>
      </c>
      <c r="N102">
        <f t="shared" si="4"/>
        <v>1.6679952274500731</v>
      </c>
      <c r="O102">
        <f t="shared" si="5"/>
        <v>2.7617440153098825E-2</v>
      </c>
    </row>
    <row r="103" spans="1:15" x14ac:dyDescent="0.3">
      <c r="A103" s="2">
        <v>2</v>
      </c>
      <c r="B103" s="3">
        <v>26612</v>
      </c>
      <c r="C103" s="3">
        <v>2.2916666666666665</v>
      </c>
      <c r="D103" s="2">
        <v>183</v>
      </c>
      <c r="E103" s="5">
        <v>84</v>
      </c>
      <c r="F103" s="11">
        <f>E103/100</f>
        <v>0.84</v>
      </c>
      <c r="G103" s="11">
        <v>6.17</v>
      </c>
      <c r="H103">
        <f>LN(F103-$Q$3)</f>
        <v>-0.87283423605203914</v>
      </c>
      <c r="I103">
        <f>LN(G103)</f>
        <v>1.8196988379172965</v>
      </c>
      <c r="J103">
        <f>H103*I103</f>
        <v>-1.5882954450383269</v>
      </c>
      <c r="K103">
        <f>H103^2</f>
        <v>0.76183960362454672</v>
      </c>
      <c r="L103">
        <f>$Q$5*(F103-$Q$3)^$Q$4</f>
        <v>5.3015287769718951</v>
      </c>
      <c r="M103">
        <f t="shared" si="3"/>
        <v>1.8196988379172965</v>
      </c>
      <c r="N103">
        <f t="shared" si="4"/>
        <v>1.6679952274500731</v>
      </c>
      <c r="O103">
        <f t="shared" si="5"/>
        <v>2.3013985428791042E-2</v>
      </c>
    </row>
    <row r="104" spans="1:15" x14ac:dyDescent="0.3">
      <c r="A104" s="2">
        <v>2</v>
      </c>
      <c r="B104" s="3">
        <v>25356</v>
      </c>
      <c r="C104" s="3">
        <v>2.2916666666666665</v>
      </c>
      <c r="D104" s="2">
        <v>149</v>
      </c>
      <c r="E104" s="5">
        <v>84</v>
      </c>
      <c r="F104" s="11">
        <f>E104/100</f>
        <v>0.84</v>
      </c>
      <c r="G104" s="11">
        <v>5.19</v>
      </c>
      <c r="H104">
        <f>LN(F104-$Q$3)</f>
        <v>-0.87283423605203914</v>
      </c>
      <c r="I104">
        <f>LN(G104)</f>
        <v>1.6467336971777973</v>
      </c>
      <c r="J104">
        <f>H104*I104</f>
        <v>-1.4373255485573326</v>
      </c>
      <c r="K104">
        <f>H104^2</f>
        <v>0.76183960362454672</v>
      </c>
      <c r="L104">
        <f>$Q$5*(F104-$Q$3)^$Q$4</f>
        <v>5.3015287769718951</v>
      </c>
      <c r="M104">
        <f t="shared" si="3"/>
        <v>1.6467336971777973</v>
      </c>
      <c r="N104">
        <f t="shared" si="4"/>
        <v>1.6679952274500731</v>
      </c>
      <c r="O104">
        <f t="shared" si="5"/>
        <v>4.52052669518902E-4</v>
      </c>
    </row>
    <row r="105" spans="1:15" x14ac:dyDescent="0.3">
      <c r="A105" s="2">
        <v>2</v>
      </c>
      <c r="B105" s="3">
        <v>25356</v>
      </c>
      <c r="C105" s="3">
        <v>2.2916666666666665</v>
      </c>
      <c r="D105" s="2">
        <v>148</v>
      </c>
      <c r="E105" s="5">
        <v>84</v>
      </c>
      <c r="F105" s="11">
        <f>E105/100</f>
        <v>0.84</v>
      </c>
      <c r="G105" s="11">
        <v>5.21</v>
      </c>
      <c r="H105">
        <f>LN(F105-$Q$3)</f>
        <v>-0.87283423605203914</v>
      </c>
      <c r="I105">
        <f>LN(G105)</f>
        <v>1.6505798557652755</v>
      </c>
      <c r="J105">
        <f>H105*I105</f>
        <v>-1.4406826074497692</v>
      </c>
      <c r="K105">
        <f>H105^2</f>
        <v>0.76183960362454672</v>
      </c>
      <c r="L105">
        <f>$Q$5*(F105-$Q$3)^$Q$4</f>
        <v>5.3015287769718951</v>
      </c>
      <c r="M105">
        <f t="shared" si="3"/>
        <v>1.6505798557652755</v>
      </c>
      <c r="N105">
        <f t="shared" si="4"/>
        <v>1.6679952274500731</v>
      </c>
      <c r="O105">
        <f t="shared" si="5"/>
        <v>3.032951709196488E-4</v>
      </c>
    </row>
    <row r="106" spans="1:15" x14ac:dyDescent="0.3">
      <c r="A106" s="2">
        <v>2</v>
      </c>
      <c r="B106" s="3">
        <v>36807</v>
      </c>
      <c r="C106" s="3">
        <v>2.5625</v>
      </c>
      <c r="D106" s="2">
        <v>314</v>
      </c>
      <c r="E106" s="5">
        <v>85</v>
      </c>
      <c r="F106" s="11">
        <f>E106/100</f>
        <v>0.85</v>
      </c>
      <c r="G106" s="11">
        <v>4.79</v>
      </c>
      <c r="H106">
        <f>LN(F106-$Q$3)</f>
        <v>-0.84917937619659756</v>
      </c>
      <c r="I106">
        <f>LN(G106)</f>
        <v>1.5665304114228238</v>
      </c>
      <c r="J106">
        <f>H106*I106</f>
        <v>-1.3302653175650327</v>
      </c>
      <c r="K106">
        <f>H106^2</f>
        <v>0.72110561295764253</v>
      </c>
      <c r="L106">
        <f>$Q$5*(F106-$Q$3)^$Q$4</f>
        <v>5.4815992647616243</v>
      </c>
      <c r="M106">
        <f t="shared" si="3"/>
        <v>1.5665304114228238</v>
      </c>
      <c r="N106">
        <f t="shared" si="4"/>
        <v>1.7013968950192295</v>
      </c>
      <c r="O106">
        <f t="shared" si="5"/>
        <v>1.8188968397659579E-2</v>
      </c>
    </row>
    <row r="107" spans="1:15" x14ac:dyDescent="0.3">
      <c r="A107" s="2">
        <v>2</v>
      </c>
      <c r="B107" s="3">
        <v>35249</v>
      </c>
      <c r="C107" s="3">
        <v>2.2916666666666665</v>
      </c>
      <c r="D107" s="2">
        <v>296</v>
      </c>
      <c r="E107" s="5">
        <v>85</v>
      </c>
      <c r="F107" s="11">
        <f>E107/100</f>
        <v>0.85</v>
      </c>
      <c r="G107" s="11">
        <v>4.71</v>
      </c>
      <c r="H107">
        <f>LN(F107-$Q$3)</f>
        <v>-0.84917937619659756</v>
      </c>
      <c r="I107">
        <f>LN(G107)</f>
        <v>1.5496879080283263</v>
      </c>
      <c r="J107">
        <f>H107*I107</f>
        <v>-1.3159630110389045</v>
      </c>
      <c r="K107">
        <f>H107^2</f>
        <v>0.72110561295764253</v>
      </c>
      <c r="L107">
        <f>$Q$5*(F107-$Q$3)^$Q$4</f>
        <v>5.4815992647616243</v>
      </c>
      <c r="M107">
        <f t="shared" si="3"/>
        <v>1.5496879080283263</v>
      </c>
      <c r="N107">
        <f t="shared" si="4"/>
        <v>1.7013968950192295</v>
      </c>
      <c r="O107">
        <f t="shared" si="5"/>
        <v>2.3015616733806032E-2</v>
      </c>
    </row>
    <row r="108" spans="1:15" x14ac:dyDescent="0.3">
      <c r="A108" s="2">
        <v>2</v>
      </c>
      <c r="B108" s="3">
        <v>41801</v>
      </c>
      <c r="C108" s="3">
        <v>2.6555555555555554</v>
      </c>
      <c r="D108" s="2">
        <v>355</v>
      </c>
      <c r="E108" s="5">
        <v>86</v>
      </c>
      <c r="F108" s="11">
        <f>E108/100</f>
        <v>0.86</v>
      </c>
      <c r="G108" s="11">
        <v>5.5049999999999999</v>
      </c>
      <c r="H108">
        <f>LN(F108-$Q$3)</f>
        <v>-0.82607116279082582</v>
      </c>
      <c r="I108">
        <f>LN(G108)</f>
        <v>1.7056567701746432</v>
      </c>
      <c r="J108">
        <f>H108*I108</f>
        <v>-1.4089938714602119</v>
      </c>
      <c r="K108">
        <f>H108^2</f>
        <v>0.682393565994587</v>
      </c>
      <c r="L108">
        <f>$Q$5*(F108-$Q$3)^$Q$4</f>
        <v>5.6634127765844839</v>
      </c>
      <c r="M108">
        <f t="shared" si="3"/>
        <v>1.7056567701746432</v>
      </c>
      <c r="N108">
        <f t="shared" si="4"/>
        <v>1.7340266745661643</v>
      </c>
      <c r="O108">
        <f t="shared" si="5"/>
        <v>8.0485147518404791E-4</v>
      </c>
    </row>
    <row r="109" spans="1:15" x14ac:dyDescent="0.3">
      <c r="A109" s="2">
        <v>2</v>
      </c>
      <c r="B109" s="3">
        <v>41463</v>
      </c>
      <c r="C109" s="3">
        <v>2.421875</v>
      </c>
      <c r="D109" s="2">
        <v>349</v>
      </c>
      <c r="E109" s="5">
        <v>86</v>
      </c>
      <c r="F109" s="11">
        <f>E109/100</f>
        <v>0.86</v>
      </c>
      <c r="G109" s="11">
        <v>4.9400000000000004</v>
      </c>
      <c r="H109">
        <f>LN(F109-$Q$3)</f>
        <v>-0.82607116279082582</v>
      </c>
      <c r="I109">
        <f>LN(G109)</f>
        <v>1.5973653311998313</v>
      </c>
      <c r="J109">
        <f>H109*I109</f>
        <v>-1.3195374365459973</v>
      </c>
      <c r="K109">
        <f>H109^2</f>
        <v>0.682393565994587</v>
      </c>
      <c r="L109">
        <f>$Q$5*(F109-$Q$3)^$Q$4</f>
        <v>5.6634127765844839</v>
      </c>
      <c r="M109">
        <f t="shared" si="3"/>
        <v>1.5973653311998313</v>
      </c>
      <c r="N109">
        <f t="shared" si="4"/>
        <v>1.7340266745661643</v>
      </c>
      <c r="O109">
        <f t="shared" si="5"/>
        <v>1.8676322770690788E-2</v>
      </c>
    </row>
    <row r="110" spans="1:15" x14ac:dyDescent="0.3">
      <c r="A110" s="2">
        <v>2</v>
      </c>
      <c r="B110" s="3">
        <v>39715</v>
      </c>
      <c r="C110" s="3">
        <v>2.4826388888888888</v>
      </c>
      <c r="D110" s="2">
        <v>334</v>
      </c>
      <c r="E110" s="5">
        <v>86</v>
      </c>
      <c r="F110" s="11">
        <f>E110/100</f>
        <v>0.86</v>
      </c>
      <c r="G110" s="11">
        <v>3.6419999999999999</v>
      </c>
      <c r="H110">
        <f>LN(F110-$Q$3)</f>
        <v>-0.82607116279082582</v>
      </c>
      <c r="I110">
        <f>LN(G110)</f>
        <v>1.2925329813054163</v>
      </c>
      <c r="J110">
        <f>H110*I110</f>
        <v>-1.0677242228124579</v>
      </c>
      <c r="K110">
        <f>H110^2</f>
        <v>0.682393565994587</v>
      </c>
      <c r="L110">
        <f>$Q$5*(F110-$Q$3)^$Q$4</f>
        <v>5.6634127765844839</v>
      </c>
      <c r="M110">
        <f t="shared" si="3"/>
        <v>1.2925329813054163</v>
      </c>
      <c r="N110">
        <f t="shared" si="4"/>
        <v>1.7340266745661643</v>
      </c>
      <c r="O110">
        <f t="shared" si="5"/>
        <v>0.19491668118901551</v>
      </c>
    </row>
    <row r="111" spans="1:15" x14ac:dyDescent="0.3">
      <c r="A111" s="2">
        <v>2</v>
      </c>
      <c r="B111" s="3">
        <v>28714</v>
      </c>
      <c r="C111" s="3">
        <v>2.2916666666666665</v>
      </c>
      <c r="D111" s="2">
        <v>235</v>
      </c>
      <c r="E111" s="5">
        <v>86</v>
      </c>
      <c r="F111" s="11">
        <f>E111/100</f>
        <v>0.86</v>
      </c>
      <c r="G111" s="11">
        <v>9.65</v>
      </c>
      <c r="H111">
        <f>LN(F111-$Q$3)</f>
        <v>-0.82607116279082582</v>
      </c>
      <c r="I111">
        <f>LN(G111)</f>
        <v>2.2669579153508947</v>
      </c>
      <c r="J111">
        <f>H111*I111</f>
        <v>-1.8726685611317802</v>
      </c>
      <c r="K111">
        <f>H111^2</f>
        <v>0.682393565994587</v>
      </c>
      <c r="L111">
        <f>$Q$5*(F111-$Q$3)^$Q$4</f>
        <v>5.6634127765844839</v>
      </c>
      <c r="M111">
        <f t="shared" si="3"/>
        <v>2.2669579153508947</v>
      </c>
      <c r="N111">
        <f t="shared" si="4"/>
        <v>1.7340266745661643</v>
      </c>
      <c r="O111">
        <f t="shared" si="5"/>
        <v>0.28401570740435234</v>
      </c>
    </row>
    <row r="112" spans="1:15" x14ac:dyDescent="0.3">
      <c r="A112" s="2">
        <v>2</v>
      </c>
      <c r="B112" s="3">
        <v>27196</v>
      </c>
      <c r="C112" s="3">
        <v>2.2916666666666665</v>
      </c>
      <c r="D112" s="2">
        <v>203</v>
      </c>
      <c r="E112" s="5">
        <v>86</v>
      </c>
      <c r="F112" s="11">
        <f>E112/100</f>
        <v>0.86</v>
      </c>
      <c r="G112" s="11">
        <v>7.32</v>
      </c>
      <c r="H112">
        <f>LN(F112-$Q$3)</f>
        <v>-0.82607116279082582</v>
      </c>
      <c r="I112">
        <f>LN(G112)</f>
        <v>1.9906103279732201</v>
      </c>
      <c r="J112">
        <f>H112*I112</f>
        <v>-1.644385788292265</v>
      </c>
      <c r="K112">
        <f>H112^2</f>
        <v>0.682393565994587</v>
      </c>
      <c r="L112">
        <f>$Q$5*(F112-$Q$3)^$Q$4</f>
        <v>5.6634127765844839</v>
      </c>
      <c r="M112">
        <f t="shared" si="3"/>
        <v>1.9906103279732201</v>
      </c>
      <c r="N112">
        <f t="shared" si="4"/>
        <v>1.7340266745661643</v>
      </c>
      <c r="O112">
        <f t="shared" si="5"/>
        <v>6.5835171195712139E-2</v>
      </c>
    </row>
    <row r="113" spans="1:15" x14ac:dyDescent="0.3">
      <c r="A113" s="2">
        <v>2</v>
      </c>
      <c r="B113" s="3">
        <v>27196</v>
      </c>
      <c r="C113" s="3">
        <v>2.2916666666666665</v>
      </c>
      <c r="D113" s="2">
        <v>202</v>
      </c>
      <c r="E113" s="5">
        <v>86</v>
      </c>
      <c r="F113" s="11">
        <f>E113/100</f>
        <v>0.86</v>
      </c>
      <c r="G113" s="11">
        <v>7.46</v>
      </c>
      <c r="H113">
        <f>LN(F113-$Q$3)</f>
        <v>-0.82607116279082582</v>
      </c>
      <c r="I113">
        <f>LN(G113)</f>
        <v>2.0095554142156695</v>
      </c>
      <c r="J113">
        <f>H113*I113</f>
        <v>-1.6600357777137378</v>
      </c>
      <c r="K113">
        <f>H113^2</f>
        <v>0.682393565994587</v>
      </c>
      <c r="L113">
        <f>$Q$5*(F113-$Q$3)^$Q$4</f>
        <v>5.6634127765844839</v>
      </c>
      <c r="M113">
        <f t="shared" si="3"/>
        <v>2.0095554142156695</v>
      </c>
      <c r="N113">
        <f t="shared" si="4"/>
        <v>1.7340266745661643</v>
      </c>
      <c r="O113">
        <f t="shared" si="5"/>
        <v>7.5916086372844818E-2</v>
      </c>
    </row>
    <row r="114" spans="1:15" x14ac:dyDescent="0.3">
      <c r="A114" s="2">
        <v>2</v>
      </c>
      <c r="B114" s="3">
        <v>41801</v>
      </c>
      <c r="C114" s="3">
        <v>2.6555555555555554</v>
      </c>
      <c r="D114" s="2">
        <v>355</v>
      </c>
      <c r="E114" s="5">
        <v>87</v>
      </c>
      <c r="F114" s="11">
        <f>E114/100</f>
        <v>0.87</v>
      </c>
      <c r="G114" s="11">
        <v>5.5049999999999999</v>
      </c>
      <c r="H114">
        <f>LN(F114-$Q$3)</f>
        <v>-0.80348490026078367</v>
      </c>
      <c r="I114">
        <f>LN(G114)</f>
        <v>1.7056567701746432</v>
      </c>
      <c r="J114">
        <f>H114*I114</f>
        <v>-1.3704694598629037</v>
      </c>
      <c r="K114">
        <f>H114^2</f>
        <v>0.64558798494708147</v>
      </c>
      <c r="L114">
        <f>$Q$5*(F114-$Q$3)^$Q$4</f>
        <v>5.8469457874370434</v>
      </c>
      <c r="M114">
        <f t="shared" si="3"/>
        <v>1.7056567701746432</v>
      </c>
      <c r="N114">
        <f t="shared" si="4"/>
        <v>1.7659194372909708</v>
      </c>
      <c r="O114">
        <f t="shared" si="5"/>
        <v>3.6315890479733061E-3</v>
      </c>
    </row>
    <row r="115" spans="1:15" x14ac:dyDescent="0.3">
      <c r="A115" s="2">
        <v>2</v>
      </c>
      <c r="B115" s="3">
        <v>35636</v>
      </c>
      <c r="C115" s="3">
        <v>2.2916666666666665</v>
      </c>
      <c r="D115" s="2">
        <v>292</v>
      </c>
      <c r="E115" s="5">
        <v>87</v>
      </c>
      <c r="F115" s="11">
        <f>E115/100</f>
        <v>0.87</v>
      </c>
      <c r="G115" s="11">
        <v>6.32</v>
      </c>
      <c r="H115">
        <f>LN(F115-$Q$3)</f>
        <v>-0.80348490026078367</v>
      </c>
      <c r="I115">
        <f>LN(G115)</f>
        <v>1.8437192081587661</v>
      </c>
      <c r="J115">
        <f>H115*I115</f>
        <v>-1.4814005440763371</v>
      </c>
      <c r="K115">
        <f>H115^2</f>
        <v>0.64558798494708147</v>
      </c>
      <c r="L115">
        <f>$Q$5*(F115-$Q$3)^$Q$4</f>
        <v>5.8469457874370434</v>
      </c>
      <c r="M115">
        <f t="shared" si="3"/>
        <v>1.8437192081587661</v>
      </c>
      <c r="N115">
        <f t="shared" si="4"/>
        <v>1.7659194372909708</v>
      </c>
      <c r="O115">
        <f t="shared" si="5"/>
        <v>6.052804347081454E-3</v>
      </c>
    </row>
    <row r="116" spans="1:15" x14ac:dyDescent="0.3">
      <c r="A116" s="2">
        <v>2</v>
      </c>
      <c r="B116" s="3">
        <v>34641</v>
      </c>
      <c r="C116" s="3">
        <v>2.2916666666666665</v>
      </c>
      <c r="D116" s="2">
        <v>289</v>
      </c>
      <c r="E116" s="5">
        <v>87</v>
      </c>
      <c r="F116" s="11">
        <f>E116/100</f>
        <v>0.87</v>
      </c>
      <c r="G116" s="11">
        <v>5.84</v>
      </c>
      <c r="H116">
        <f>LN(F116-$Q$3)</f>
        <v>-0.80348490026078367</v>
      </c>
      <c r="I116">
        <f>LN(G116)</f>
        <v>1.7647307968401356</v>
      </c>
      <c r="J116">
        <f>H116*I116</f>
        <v>-1.4179345482862296</v>
      </c>
      <c r="K116">
        <f>H116^2</f>
        <v>0.64558798494708147</v>
      </c>
      <c r="L116">
        <f>$Q$5*(F116-$Q$3)^$Q$4</f>
        <v>5.8469457874370434</v>
      </c>
      <c r="M116">
        <f t="shared" si="3"/>
        <v>1.7647307968401356</v>
      </c>
      <c r="N116">
        <f t="shared" si="4"/>
        <v>1.7659194372909708</v>
      </c>
      <c r="O116">
        <f t="shared" si="5"/>
        <v>1.4128661213617577E-6</v>
      </c>
    </row>
    <row r="117" spans="1:15" x14ac:dyDescent="0.3">
      <c r="A117" s="2">
        <v>2</v>
      </c>
      <c r="B117" s="3">
        <v>34557</v>
      </c>
      <c r="C117" s="3">
        <v>2.2916666666666665</v>
      </c>
      <c r="D117" s="2">
        <v>288</v>
      </c>
      <c r="E117" s="5">
        <v>87</v>
      </c>
      <c r="F117" s="11">
        <f>E117/100</f>
        <v>0.87</v>
      </c>
      <c r="G117" s="11">
        <v>4.41</v>
      </c>
      <c r="H117">
        <f>LN(F117-$Q$3)</f>
        <v>-0.80348490026078367</v>
      </c>
      <c r="I117">
        <f>LN(G117)</f>
        <v>1.4838746894587547</v>
      </c>
      <c r="J117">
        <f>H117*I117</f>
        <v>-1.192270906859269</v>
      </c>
      <c r="K117">
        <f>H117^2</f>
        <v>0.64558798494708147</v>
      </c>
      <c r="L117">
        <f>$Q$5*(F117-$Q$3)^$Q$4</f>
        <v>5.8469457874370434</v>
      </c>
      <c r="M117">
        <f t="shared" si="3"/>
        <v>1.4838746894587547</v>
      </c>
      <c r="N117">
        <f t="shared" si="4"/>
        <v>1.7659194372909708</v>
      </c>
      <c r="O117">
        <f t="shared" si="5"/>
        <v>7.9549239779738379E-2</v>
      </c>
    </row>
    <row r="118" spans="1:15" x14ac:dyDescent="0.3">
      <c r="A118" s="2">
        <v>2</v>
      </c>
      <c r="B118" s="3">
        <v>26476</v>
      </c>
      <c r="C118" s="3">
        <v>2.2916666666666665</v>
      </c>
      <c r="D118" s="2">
        <v>176</v>
      </c>
      <c r="E118" s="5">
        <v>87</v>
      </c>
      <c r="F118" s="11">
        <f>E118/100</f>
        <v>0.87</v>
      </c>
      <c r="G118" s="11">
        <v>9.25</v>
      </c>
      <c r="H118">
        <f>LN(F118-$Q$3)</f>
        <v>-0.80348490026078367</v>
      </c>
      <c r="I118">
        <f>LN(G118)</f>
        <v>2.224623551524334</v>
      </c>
      <c r="J118">
        <f>H118*I118</f>
        <v>-1.7874514324143198</v>
      </c>
      <c r="K118">
        <f>H118^2</f>
        <v>0.64558798494708147</v>
      </c>
      <c r="L118">
        <f>$Q$5*(F118-$Q$3)^$Q$4</f>
        <v>5.8469457874370434</v>
      </c>
      <c r="M118">
        <f t="shared" si="3"/>
        <v>2.224623551524334</v>
      </c>
      <c r="N118">
        <f t="shared" si="4"/>
        <v>1.7659194372909708</v>
      </c>
      <c r="O118">
        <f t="shared" si="5"/>
        <v>0.21040946441461433</v>
      </c>
    </row>
    <row r="119" spans="1:15" x14ac:dyDescent="0.3">
      <c r="A119" s="2">
        <v>2</v>
      </c>
      <c r="B119" s="3">
        <v>26476</v>
      </c>
      <c r="C119" s="3">
        <v>2.2916666666666665</v>
      </c>
      <c r="D119" s="2">
        <v>177</v>
      </c>
      <c r="E119" s="5">
        <v>87</v>
      </c>
      <c r="F119" s="11">
        <f>E119/100</f>
        <v>0.87</v>
      </c>
      <c r="G119" s="11">
        <v>9.23</v>
      </c>
      <c r="H119">
        <f>LN(F119-$Q$3)</f>
        <v>-0.80348490026078367</v>
      </c>
      <c r="I119">
        <f>LN(G119)</f>
        <v>2.2224590485147608</v>
      </c>
      <c r="J119">
        <f>H119*I119</f>
        <v>-1.7857122869295587</v>
      </c>
      <c r="K119">
        <f>H119^2</f>
        <v>0.64558798494708147</v>
      </c>
      <c r="L119">
        <f>$Q$5*(F119-$Q$3)^$Q$4</f>
        <v>5.8469457874370434</v>
      </c>
      <c r="M119">
        <f t="shared" si="3"/>
        <v>2.2224590485147608</v>
      </c>
      <c r="N119">
        <f t="shared" si="4"/>
        <v>1.7659194372909708</v>
      </c>
      <c r="O119">
        <f t="shared" si="5"/>
        <v>0.20842841661636938</v>
      </c>
    </row>
    <row r="120" spans="1:15" x14ac:dyDescent="0.3">
      <c r="A120" s="2">
        <v>2</v>
      </c>
      <c r="B120" s="3">
        <v>37939</v>
      </c>
      <c r="C120" s="3">
        <v>2.5</v>
      </c>
      <c r="D120" s="2">
        <v>324</v>
      </c>
      <c r="E120" s="5">
        <v>88</v>
      </c>
      <c r="F120" s="11">
        <f>E120/100</f>
        <v>0.88</v>
      </c>
      <c r="G120" s="11">
        <v>5.81</v>
      </c>
      <c r="H120">
        <f>LN(F120-$Q$3)</f>
        <v>-0.78139752962229436</v>
      </c>
      <c r="I120">
        <f>LN(G120)</f>
        <v>1.7595805708638197</v>
      </c>
      <c r="J120">
        <f>H120*I120</f>
        <v>-1.3749319112443752</v>
      </c>
      <c r="K120">
        <f>H120^2</f>
        <v>0.61058209929982443</v>
      </c>
      <c r="L120">
        <f>$Q$5*(F120-$Q$3)^$Q$4</f>
        <v>6.0321756106870277</v>
      </c>
      <c r="M120">
        <f t="shared" si="3"/>
        <v>1.7595805708638197</v>
      </c>
      <c r="N120">
        <f t="shared" si="4"/>
        <v>1.7971077434594322</v>
      </c>
      <c r="O120">
        <f t="shared" si="5"/>
        <v>1.4082886830208941E-3</v>
      </c>
    </row>
    <row r="121" spans="1:15" x14ac:dyDescent="0.3">
      <c r="A121" s="2">
        <v>2</v>
      </c>
      <c r="B121" s="3">
        <v>29140</v>
      </c>
      <c r="C121" s="3">
        <v>2.2916666666666665</v>
      </c>
      <c r="D121" s="2">
        <v>241</v>
      </c>
      <c r="E121" s="5">
        <v>88</v>
      </c>
      <c r="F121" s="11">
        <f>E121/100</f>
        <v>0.88</v>
      </c>
      <c r="G121" s="11">
        <v>8</v>
      </c>
      <c r="H121">
        <f>LN(F121-$Q$3)</f>
        <v>-0.78139752962229436</v>
      </c>
      <c r="I121">
        <f>LN(G121)</f>
        <v>2.0794415416798357</v>
      </c>
      <c r="J121">
        <f>H121*I121</f>
        <v>-1.6248704836625989</v>
      </c>
      <c r="K121">
        <f>H121^2</f>
        <v>0.61058209929982443</v>
      </c>
      <c r="L121">
        <f>$Q$5*(F121-$Q$3)^$Q$4</f>
        <v>6.0321756106870277</v>
      </c>
      <c r="M121">
        <f t="shared" si="3"/>
        <v>2.0794415416798357</v>
      </c>
      <c r="N121">
        <f t="shared" si="4"/>
        <v>1.7971077434594322</v>
      </c>
      <c r="O121">
        <f t="shared" si="5"/>
        <v>7.971237361755952E-2</v>
      </c>
    </row>
    <row r="122" spans="1:15" x14ac:dyDescent="0.3">
      <c r="A122" s="2">
        <v>2</v>
      </c>
      <c r="B122" s="3">
        <v>27558</v>
      </c>
      <c r="C122" s="3">
        <v>2.2916666666666665</v>
      </c>
      <c r="D122" s="2">
        <v>213</v>
      </c>
      <c r="E122" s="5">
        <v>88</v>
      </c>
      <c r="F122" s="11">
        <f>E122/100</f>
        <v>0.88</v>
      </c>
      <c r="G122" s="11">
        <v>5.68</v>
      </c>
      <c r="H122">
        <f>LN(F122-$Q$3)</f>
        <v>-0.78139752962229436</v>
      </c>
      <c r="I122">
        <f>LN(G122)</f>
        <v>1.7369512327330598</v>
      </c>
      <c r="J122">
        <f>H122*I122</f>
        <v>-1.3572494023320119</v>
      </c>
      <c r="K122">
        <f>H122^2</f>
        <v>0.61058209929982443</v>
      </c>
      <c r="L122">
        <f>$Q$5*(F122-$Q$3)^$Q$4</f>
        <v>6.0321756106870277</v>
      </c>
      <c r="M122">
        <f t="shared" si="3"/>
        <v>1.7369512327330598</v>
      </c>
      <c r="N122">
        <f t="shared" si="4"/>
        <v>1.7971077434594322</v>
      </c>
      <c r="O122">
        <f t="shared" si="5"/>
        <v>3.618805782772158E-3</v>
      </c>
    </row>
    <row r="123" spans="1:15" x14ac:dyDescent="0.3">
      <c r="A123" s="2">
        <v>2</v>
      </c>
      <c r="B123" s="3">
        <v>26902</v>
      </c>
      <c r="C123" s="3">
        <v>2.2916666666666665</v>
      </c>
      <c r="D123" s="2">
        <v>194</v>
      </c>
      <c r="E123" s="5">
        <v>88</v>
      </c>
      <c r="F123" s="11">
        <f>E123/100</f>
        <v>0.88</v>
      </c>
      <c r="G123" s="11">
        <v>4.6500000000000004</v>
      </c>
      <c r="H123">
        <f>LN(F123-$Q$3)</f>
        <v>-0.78139752962229436</v>
      </c>
      <c r="I123">
        <f>LN(G123)</f>
        <v>1.536867219599265</v>
      </c>
      <c r="J123">
        <f>H123*I123</f>
        <v>-1.2009042487523498</v>
      </c>
      <c r="K123">
        <f>H123^2</f>
        <v>0.61058209929982443</v>
      </c>
      <c r="L123">
        <f>$Q$5*(F123-$Q$3)^$Q$4</f>
        <v>6.0321756106870277</v>
      </c>
      <c r="M123">
        <f t="shared" si="3"/>
        <v>1.536867219599265</v>
      </c>
      <c r="N123">
        <f t="shared" si="4"/>
        <v>1.7971077434594322</v>
      </c>
      <c r="O123">
        <f t="shared" si="5"/>
        <v>6.7725130259014291E-2</v>
      </c>
    </row>
    <row r="124" spans="1:15" x14ac:dyDescent="0.3">
      <c r="A124" s="2">
        <v>2</v>
      </c>
      <c r="B124" s="3">
        <v>26902</v>
      </c>
      <c r="C124" s="3">
        <v>2.2916666666666665</v>
      </c>
      <c r="D124" s="2">
        <v>195</v>
      </c>
      <c r="E124" s="5">
        <v>88</v>
      </c>
      <c r="F124" s="11">
        <f>E124/100</f>
        <v>0.88</v>
      </c>
      <c r="G124" s="11">
        <v>4.68</v>
      </c>
      <c r="H124">
        <f>LN(F124-$Q$3)</f>
        <v>-0.78139752962229436</v>
      </c>
      <c r="I124">
        <f>LN(G124)</f>
        <v>1.5432981099295553</v>
      </c>
      <c r="J124">
        <f>H124*I124</f>
        <v>-1.2059293305697105</v>
      </c>
      <c r="K124">
        <f>H124^2</f>
        <v>0.61058209929982443</v>
      </c>
      <c r="L124">
        <f>$Q$5*(F124-$Q$3)^$Q$4</f>
        <v>6.0321756106870277</v>
      </c>
      <c r="M124">
        <f t="shared" si="3"/>
        <v>1.5432981099295553</v>
      </c>
      <c r="N124">
        <f t="shared" si="4"/>
        <v>1.7971077434594322</v>
      </c>
      <c r="O124">
        <f t="shared" si="5"/>
        <v>6.4419330072570447E-2</v>
      </c>
    </row>
    <row r="125" spans="1:15" x14ac:dyDescent="0.3">
      <c r="A125" s="2">
        <v>2</v>
      </c>
      <c r="B125" s="3">
        <v>25091</v>
      </c>
      <c r="C125" s="3">
        <v>2.2916666666666665</v>
      </c>
      <c r="D125" s="2">
        <v>144</v>
      </c>
      <c r="E125" s="5">
        <v>88</v>
      </c>
      <c r="F125" s="11">
        <f>E125/100</f>
        <v>0.88</v>
      </c>
      <c r="G125" s="11">
        <v>5.92</v>
      </c>
      <c r="H125">
        <f>LN(F125-$Q$3)</f>
        <v>-0.78139752962229436</v>
      </c>
      <c r="I125">
        <f>LN(G125)</f>
        <v>1.7783364488959144</v>
      </c>
      <c r="J125">
        <f>H125*I125</f>
        <v>-1.3895877080045509</v>
      </c>
      <c r="K125">
        <f>H125^2</f>
        <v>0.61058209929982443</v>
      </c>
      <c r="L125">
        <f>$Q$5*(F125-$Q$3)^$Q$4</f>
        <v>6.0321756106870277</v>
      </c>
      <c r="M125">
        <f t="shared" si="3"/>
        <v>1.7783364488959144</v>
      </c>
      <c r="N125">
        <f t="shared" si="4"/>
        <v>1.7971077434594322</v>
      </c>
      <c r="O125">
        <f t="shared" si="5"/>
        <v>3.5236149959035643E-4</v>
      </c>
    </row>
    <row r="126" spans="1:15" x14ac:dyDescent="0.3">
      <c r="A126" s="2">
        <v>2</v>
      </c>
      <c r="B126" s="3">
        <v>25091</v>
      </c>
      <c r="C126" s="3">
        <v>2.2916666666666665</v>
      </c>
      <c r="D126" s="2">
        <v>145</v>
      </c>
      <c r="E126" s="5">
        <v>88</v>
      </c>
      <c r="F126" s="11">
        <f>E126/100</f>
        <v>0.88</v>
      </c>
      <c r="G126" s="11">
        <v>5.61</v>
      </c>
      <c r="H126">
        <f>LN(F126-$Q$3)</f>
        <v>-0.78139752962229436</v>
      </c>
      <c r="I126">
        <f>LN(G126)</f>
        <v>1.724550719534605</v>
      </c>
      <c r="J126">
        <f>H126*I126</f>
        <v>-1.3475596719526906</v>
      </c>
      <c r="K126">
        <f>H126^2</f>
        <v>0.61058209929982443</v>
      </c>
      <c r="L126">
        <f>$Q$5*(F126-$Q$3)^$Q$4</f>
        <v>6.0321756106870277</v>
      </c>
      <c r="M126">
        <f t="shared" si="3"/>
        <v>1.724550719534605</v>
      </c>
      <c r="N126">
        <f t="shared" si="4"/>
        <v>1.7971077434594322</v>
      </c>
      <c r="O126">
        <f t="shared" si="5"/>
        <v>5.2645217208279489E-3</v>
      </c>
    </row>
    <row r="127" spans="1:15" x14ac:dyDescent="0.3">
      <c r="A127" s="2">
        <v>2</v>
      </c>
      <c r="B127" s="3">
        <v>13327</v>
      </c>
      <c r="C127" s="3">
        <v>2.2916666666666665</v>
      </c>
      <c r="D127" s="2">
        <v>7</v>
      </c>
      <c r="E127" s="5">
        <v>88</v>
      </c>
      <c r="F127" s="11">
        <f>E127/100</f>
        <v>0.88</v>
      </c>
      <c r="G127" s="11">
        <v>6.13</v>
      </c>
      <c r="H127">
        <f>LN(F127-$Q$3)</f>
        <v>-0.78139752962229436</v>
      </c>
      <c r="I127">
        <f>LN(G127)</f>
        <v>1.81319474994812</v>
      </c>
      <c r="J127">
        <f>H127*I127</f>
        <v>-1.4168258983335746</v>
      </c>
      <c r="K127">
        <f>H127^2</f>
        <v>0.61058209929982443</v>
      </c>
      <c r="L127">
        <f>$Q$5*(F127-$Q$3)^$Q$4</f>
        <v>6.0321756106870277</v>
      </c>
      <c r="M127">
        <f t="shared" si="3"/>
        <v>1.81319474994812</v>
      </c>
      <c r="N127">
        <f t="shared" si="4"/>
        <v>1.7971077434594322</v>
      </c>
      <c r="O127">
        <f t="shared" si="5"/>
        <v>2.5879177776708248E-4</v>
      </c>
    </row>
    <row r="128" spans="1:15" x14ac:dyDescent="0.3">
      <c r="A128" s="2">
        <v>2</v>
      </c>
      <c r="B128" s="3">
        <v>31331</v>
      </c>
      <c r="C128" s="3">
        <v>2.2916666666666665</v>
      </c>
      <c r="D128" s="2">
        <v>266</v>
      </c>
      <c r="E128" s="5">
        <v>89</v>
      </c>
      <c r="F128" s="11">
        <f>E128/100</f>
        <v>0.89</v>
      </c>
      <c r="G128" s="11">
        <v>6.27</v>
      </c>
      <c r="H128">
        <f>LN(F128-$Q$3)</f>
        <v>-0.7597874869905531</v>
      </c>
      <c r="I128">
        <f>LN(G128)</f>
        <v>1.8357763546448294</v>
      </c>
      <c r="J128">
        <f>H128*I128</f>
        <v>-1.3947999031722733</v>
      </c>
      <c r="K128">
        <f>H128^2</f>
        <v>0.57727702538741987</v>
      </c>
      <c r="L128">
        <f>$Q$5*(F128-$Q$3)^$Q$4</f>
        <v>6.2190803504450711</v>
      </c>
      <c r="M128">
        <f t="shared" si="3"/>
        <v>1.8357763546448294</v>
      </c>
      <c r="N128">
        <f t="shared" si="4"/>
        <v>1.8276220421934688</v>
      </c>
      <c r="O128">
        <f t="shared" si="5"/>
        <v>6.6492811554413813E-5</v>
      </c>
    </row>
    <row r="129" spans="1:15" x14ac:dyDescent="0.3">
      <c r="A129" s="2">
        <v>2</v>
      </c>
      <c r="B129" s="3">
        <v>18466</v>
      </c>
      <c r="C129" s="3">
        <v>2.2916666666666665</v>
      </c>
      <c r="D129" s="2">
        <v>57</v>
      </c>
      <c r="E129" s="5">
        <v>89</v>
      </c>
      <c r="F129" s="11">
        <f>E129/100</f>
        <v>0.89</v>
      </c>
      <c r="G129" s="11">
        <v>5.81</v>
      </c>
      <c r="H129">
        <f>LN(F129-$Q$3)</f>
        <v>-0.7597874869905531</v>
      </c>
      <c r="I129">
        <f>LN(G129)</f>
        <v>1.7595805708638197</v>
      </c>
      <c r="J129">
        <f>H129*I129</f>
        <v>-1.3369073000940244</v>
      </c>
      <c r="K129">
        <f>H129^2</f>
        <v>0.57727702538741987</v>
      </c>
      <c r="L129">
        <f>$Q$5*(F129-$Q$3)^$Q$4</f>
        <v>6.2190803504450711</v>
      </c>
      <c r="M129">
        <f t="shared" si="3"/>
        <v>1.7595805708638197</v>
      </c>
      <c r="N129">
        <f t="shared" si="4"/>
        <v>1.8276220421934688</v>
      </c>
      <c r="O129">
        <f t="shared" si="5"/>
        <v>4.6296418207034612E-3</v>
      </c>
    </row>
    <row r="130" spans="1:15" x14ac:dyDescent="0.3">
      <c r="A130" s="2">
        <v>2</v>
      </c>
      <c r="B130" s="3">
        <v>18466</v>
      </c>
      <c r="C130" s="3">
        <v>2.2916666666666665</v>
      </c>
      <c r="D130" s="2">
        <v>60</v>
      </c>
      <c r="E130" s="5">
        <v>89</v>
      </c>
      <c r="F130" s="11">
        <f>E130/100</f>
        <v>0.89</v>
      </c>
      <c r="G130" s="11">
        <v>6.29</v>
      </c>
      <c r="H130">
        <f>LN(F130-$Q$3)</f>
        <v>-0.7597874869905531</v>
      </c>
      <c r="I130">
        <f>LN(G130)</f>
        <v>1.8389610707123492</v>
      </c>
      <c r="J130">
        <f>H130*I130</f>
        <v>-1.3972196105899926</v>
      </c>
      <c r="K130">
        <f>H130^2</f>
        <v>0.57727702538741987</v>
      </c>
      <c r="L130">
        <f>$Q$5*(F130-$Q$3)^$Q$4</f>
        <v>6.2190803504450711</v>
      </c>
      <c r="M130">
        <f t="shared" si="3"/>
        <v>1.8389610707123492</v>
      </c>
      <c r="N130">
        <f t="shared" si="4"/>
        <v>1.8276220421934688</v>
      </c>
      <c r="O130">
        <f t="shared" si="5"/>
        <v>1.2857356775198206E-4</v>
      </c>
    </row>
    <row r="131" spans="1:15" x14ac:dyDescent="0.3">
      <c r="A131" s="2">
        <v>2</v>
      </c>
      <c r="B131" s="3">
        <v>18466</v>
      </c>
      <c r="C131" s="3">
        <v>2.2916666666666665</v>
      </c>
      <c r="D131" s="2">
        <v>58</v>
      </c>
      <c r="E131" s="5">
        <v>89</v>
      </c>
      <c r="F131" s="11">
        <f>E131/100</f>
        <v>0.89</v>
      </c>
      <c r="G131" s="11">
        <v>6.48</v>
      </c>
      <c r="H131">
        <f>LN(F131-$Q$3)</f>
        <v>-0.7597874869905531</v>
      </c>
      <c r="I131">
        <f>LN(G131)</f>
        <v>1.8687205103641833</v>
      </c>
      <c r="J131">
        <f>H131*I131</f>
        <v>-1.4198304604573067</v>
      </c>
      <c r="K131">
        <f>H131^2</f>
        <v>0.57727702538741987</v>
      </c>
      <c r="L131">
        <f>$Q$5*(F131-$Q$3)^$Q$4</f>
        <v>6.2190803504450711</v>
      </c>
      <c r="M131">
        <f t="shared" si="3"/>
        <v>1.8687205103641833</v>
      </c>
      <c r="N131">
        <f t="shared" si="4"/>
        <v>1.8276220421934688</v>
      </c>
      <c r="O131">
        <f t="shared" si="5"/>
        <v>1.6890840859792326E-3</v>
      </c>
    </row>
    <row r="132" spans="1:15" x14ac:dyDescent="0.3">
      <c r="A132" s="2">
        <v>2</v>
      </c>
      <c r="B132" s="3">
        <v>18466</v>
      </c>
      <c r="C132" s="3">
        <v>2.2916666666666665</v>
      </c>
      <c r="D132" s="2">
        <v>59</v>
      </c>
      <c r="E132" s="5">
        <v>89</v>
      </c>
      <c r="F132" s="11">
        <f>E132/100</f>
        <v>0.89</v>
      </c>
      <c r="G132" s="11">
        <v>5.97</v>
      </c>
      <c r="H132">
        <f>LN(F132-$Q$3)</f>
        <v>-0.7597874869905531</v>
      </c>
      <c r="I132">
        <f>LN(G132)</f>
        <v>1.7867469274045107</v>
      </c>
      <c r="J132">
        <f>H132*I132</f>
        <v>-1.3575479578607654</v>
      </c>
      <c r="K132">
        <f>H132^2</f>
        <v>0.57727702538741987</v>
      </c>
      <c r="L132">
        <f>$Q$5*(F132-$Q$3)^$Q$4</f>
        <v>6.2190803504450711</v>
      </c>
      <c r="M132">
        <f t="shared" si="3"/>
        <v>1.7867469274045107</v>
      </c>
      <c r="N132">
        <f t="shared" si="4"/>
        <v>1.8276220421934688</v>
      </c>
      <c r="O132">
        <f t="shared" si="5"/>
        <v>1.6707750090105022E-3</v>
      </c>
    </row>
    <row r="133" spans="1:15" x14ac:dyDescent="0.3">
      <c r="A133" s="2">
        <v>2</v>
      </c>
      <c r="B133" s="3">
        <v>41782</v>
      </c>
      <c r="C133" s="3">
        <v>2.5229166666666667</v>
      </c>
      <c r="D133" s="2">
        <v>354</v>
      </c>
      <c r="E133" s="5">
        <v>90</v>
      </c>
      <c r="F133" s="11">
        <f>E133/100</f>
        <v>0.9</v>
      </c>
      <c r="G133" s="11">
        <v>6.5620000000000003</v>
      </c>
      <c r="H133">
        <f>LN(F133-$Q$3)</f>
        <v>-0.73863457705738356</v>
      </c>
      <c r="I133">
        <f>LN(G133)</f>
        <v>1.8812954345389099</v>
      </c>
      <c r="J133">
        <f>H133*I133</f>
        <v>-1.3895898576106342</v>
      </c>
      <c r="K133">
        <f>H133^2</f>
        <v>0.54558103842473993</v>
      </c>
      <c r="L133">
        <f>$Q$5*(F133-$Q$3)^$Q$4</f>
        <v>6.4076388576075676</v>
      </c>
      <c r="M133">
        <f t="shared" si="3"/>
        <v>1.8812954345389099</v>
      </c>
      <c r="N133">
        <f t="shared" si="4"/>
        <v>1.8574908501266301</v>
      </c>
      <c r="O133">
        <f t="shared" si="5"/>
        <v>5.6665823904135631E-4</v>
      </c>
    </row>
    <row r="134" spans="1:15" x14ac:dyDescent="0.3">
      <c r="A134" s="2">
        <v>2</v>
      </c>
      <c r="B134" s="3">
        <v>36310</v>
      </c>
      <c r="C134" s="3">
        <v>2.2916666666666665</v>
      </c>
      <c r="D134" s="2">
        <v>308</v>
      </c>
      <c r="E134" s="5">
        <v>90</v>
      </c>
      <c r="F134" s="11">
        <f>E134/100</f>
        <v>0.9</v>
      </c>
      <c r="G134" s="11">
        <v>6.55</v>
      </c>
      <c r="H134">
        <f>LN(F134-$Q$3)</f>
        <v>-0.73863457705738356</v>
      </c>
      <c r="I134">
        <f>LN(G134)</f>
        <v>1.8794650496471605</v>
      </c>
      <c r="J134">
        <f>H134*I134</f>
        <v>-1.3882378720402648</v>
      </c>
      <c r="K134">
        <f>H134^2</f>
        <v>0.54558103842473993</v>
      </c>
      <c r="L134">
        <f>$Q$5*(F134-$Q$3)^$Q$4</f>
        <v>6.4076388576075676</v>
      </c>
      <c r="M134">
        <f t="shared" si="3"/>
        <v>1.8794650496471605</v>
      </c>
      <c r="N134">
        <f t="shared" si="4"/>
        <v>1.8574908501266301</v>
      </c>
      <c r="O134">
        <f t="shared" si="5"/>
        <v>4.8286544456808197E-4</v>
      </c>
    </row>
    <row r="135" spans="1:15" x14ac:dyDescent="0.3">
      <c r="A135" s="2">
        <v>2</v>
      </c>
      <c r="B135" s="3">
        <v>28285</v>
      </c>
      <c r="C135" s="3">
        <v>2.2916666666666665</v>
      </c>
      <c r="D135" s="2">
        <v>228</v>
      </c>
      <c r="E135" s="5">
        <v>90</v>
      </c>
      <c r="F135" s="11">
        <f>E135/100</f>
        <v>0.9</v>
      </c>
      <c r="G135" s="11">
        <v>6.59</v>
      </c>
      <c r="H135">
        <f>LN(F135-$Q$3)</f>
        <v>-0.73863457705738356</v>
      </c>
      <c r="I135">
        <f>LN(G135)</f>
        <v>1.8855533485144158</v>
      </c>
      <c r="J135">
        <f>H135*I135</f>
        <v>-1.392734900099079</v>
      </c>
      <c r="K135">
        <f>H135^2</f>
        <v>0.54558103842473993</v>
      </c>
      <c r="L135">
        <f>$Q$5*(F135-$Q$3)^$Q$4</f>
        <v>6.4076388576075676</v>
      </c>
      <c r="M135">
        <f t="shared" si="3"/>
        <v>1.8855533485144158</v>
      </c>
      <c r="N135">
        <f t="shared" si="4"/>
        <v>1.8574908501266301</v>
      </c>
      <c r="O135">
        <f t="shared" si="5"/>
        <v>7.8750381576447718E-4</v>
      </c>
    </row>
    <row r="136" spans="1:15" x14ac:dyDescent="0.3">
      <c r="A136" s="2">
        <v>2</v>
      </c>
      <c r="B136" s="3">
        <v>27987</v>
      </c>
      <c r="C136" s="3">
        <v>2.2916666666666665</v>
      </c>
      <c r="D136" s="2">
        <v>223</v>
      </c>
      <c r="E136" s="5">
        <v>90</v>
      </c>
      <c r="F136" s="11">
        <f>E136/100</f>
        <v>0.9</v>
      </c>
      <c r="G136" s="11">
        <v>5.72</v>
      </c>
      <c r="H136">
        <f>LN(F136-$Q$3)</f>
        <v>-0.73863457705738356</v>
      </c>
      <c r="I136">
        <f>LN(G136)</f>
        <v>1.7439688053917064</v>
      </c>
      <c r="J136">
        <f>H136*I136</f>
        <v>-1.2881556609717735</v>
      </c>
      <c r="K136">
        <f>H136^2</f>
        <v>0.54558103842473993</v>
      </c>
      <c r="L136">
        <f>$Q$5*(F136-$Q$3)^$Q$4</f>
        <v>6.4076388576075676</v>
      </c>
      <c r="M136">
        <f t="shared" si="3"/>
        <v>1.7439688053917064</v>
      </c>
      <c r="N136">
        <f t="shared" si="4"/>
        <v>1.8574908501266301</v>
      </c>
      <c r="O136">
        <f t="shared" si="5"/>
        <v>1.2887254640798011E-2</v>
      </c>
    </row>
    <row r="137" spans="1:15" x14ac:dyDescent="0.3">
      <c r="A137" s="2">
        <v>2</v>
      </c>
      <c r="B137" s="3">
        <v>27808</v>
      </c>
      <c r="C137" s="3">
        <v>2.2916666666666665</v>
      </c>
      <c r="D137" s="2">
        <v>219</v>
      </c>
      <c r="E137" s="5">
        <v>90</v>
      </c>
      <c r="F137" s="11">
        <f>E137/100</f>
        <v>0.9</v>
      </c>
      <c r="G137" s="11">
        <v>6.35</v>
      </c>
      <c r="H137">
        <f>LN(F137-$Q$3)</f>
        <v>-0.73863457705738356</v>
      </c>
      <c r="I137">
        <f>LN(G137)</f>
        <v>1.8484548129046001</v>
      </c>
      <c r="J137">
        <f>H137*I137</f>
        <v>-1.3653326389394744</v>
      </c>
      <c r="K137">
        <f>H137^2</f>
        <v>0.54558103842473993</v>
      </c>
      <c r="L137">
        <f>$Q$5*(F137-$Q$3)^$Q$4</f>
        <v>6.4076388576075676</v>
      </c>
      <c r="M137">
        <f t="shared" si="3"/>
        <v>1.8484548129046001</v>
      </c>
      <c r="N137">
        <f t="shared" si="4"/>
        <v>1.8574908501266301</v>
      </c>
      <c r="O137">
        <f t="shared" si="5"/>
        <v>8.1649968677910675E-5</v>
      </c>
    </row>
    <row r="138" spans="1:15" x14ac:dyDescent="0.3">
      <c r="A138" s="2">
        <v>2</v>
      </c>
      <c r="B138" s="3">
        <v>24664</v>
      </c>
      <c r="C138" s="3">
        <v>2.2916666666666665</v>
      </c>
      <c r="D138" s="2">
        <v>137</v>
      </c>
      <c r="E138" s="5">
        <v>90</v>
      </c>
      <c r="F138" s="11">
        <f>E138/100</f>
        <v>0.9</v>
      </c>
      <c r="G138" s="11">
        <v>6.24</v>
      </c>
      <c r="H138">
        <f>LN(F138-$Q$3)</f>
        <v>-0.73863457705738356</v>
      </c>
      <c r="I138">
        <f>LN(G138)</f>
        <v>1.8309801823813363</v>
      </c>
      <c r="J138">
        <f>H138*I138</f>
        <v>-1.3524252726136894</v>
      </c>
      <c r="K138">
        <f>H138^2</f>
        <v>0.54558103842473993</v>
      </c>
      <c r="L138">
        <f>$Q$5*(F138-$Q$3)^$Q$4</f>
        <v>6.4076388576075676</v>
      </c>
      <c r="M138">
        <f t="shared" si="3"/>
        <v>1.8309801823813363</v>
      </c>
      <c r="N138">
        <f t="shared" si="4"/>
        <v>1.8574908501266301</v>
      </c>
      <c r="O138">
        <f t="shared" si="5"/>
        <v>7.0281550430135889E-4</v>
      </c>
    </row>
    <row r="139" spans="1:15" x14ac:dyDescent="0.3">
      <c r="A139" s="2">
        <v>2</v>
      </c>
      <c r="B139" s="3">
        <v>24664</v>
      </c>
      <c r="C139" s="3">
        <v>2.2916666666666665</v>
      </c>
      <c r="D139" s="2">
        <v>136</v>
      </c>
      <c r="E139" s="5">
        <v>90</v>
      </c>
      <c r="F139" s="11">
        <f>E139/100</f>
        <v>0.9</v>
      </c>
      <c r="G139" s="11">
        <v>6.07</v>
      </c>
      <c r="H139">
        <f>LN(F139-$Q$3)</f>
        <v>-0.73863457705738356</v>
      </c>
      <c r="I139">
        <f>LN(G139)</f>
        <v>1.803358605071407</v>
      </c>
      <c r="J139">
        <f>H139*I139</f>
        <v>-1.3320230205397119</v>
      </c>
      <c r="K139">
        <f>H139^2</f>
        <v>0.54558103842473993</v>
      </c>
      <c r="L139">
        <f>$Q$5*(F139-$Q$3)^$Q$4</f>
        <v>6.4076388576075676</v>
      </c>
      <c r="M139">
        <f t="shared" ref="M139:M202" si="6">LN(G139)</f>
        <v>1.803358605071407</v>
      </c>
      <c r="N139">
        <f t="shared" ref="N139:N202" si="7">LN(L139)</f>
        <v>1.8574908501266301</v>
      </c>
      <c r="O139">
        <f t="shared" ref="O139:O202" si="8">(M139-N139)^2</f>
        <v>2.9302999547187228E-3</v>
      </c>
    </row>
    <row r="140" spans="1:15" x14ac:dyDescent="0.3">
      <c r="A140" s="2">
        <v>2</v>
      </c>
      <c r="B140" s="3">
        <v>41216</v>
      </c>
      <c r="C140" s="3">
        <v>2.3864583333333331</v>
      </c>
      <c r="D140" s="2">
        <v>346</v>
      </c>
      <c r="E140" s="5">
        <v>92</v>
      </c>
      <c r="F140" s="11">
        <f>E140/100</f>
        <v>0.92</v>
      </c>
      <c r="G140" s="11">
        <v>6.2880000000000003</v>
      </c>
      <c r="H140">
        <f>LN(F140-$Q$3)</f>
        <v>-0.69762554795281673</v>
      </c>
      <c r="I140">
        <f>LN(G140)</f>
        <v>1.8386430551269055</v>
      </c>
      <c r="J140">
        <f>H140*I140</f>
        <v>-1.2826843688225484</v>
      </c>
      <c r="K140">
        <f>H140^2</f>
        <v>0.48668140515646779</v>
      </c>
      <c r="L140">
        <f>$Q$5*(F140-$Q$3)^$Q$4</f>
        <v>6.7896360708216088</v>
      </c>
      <c r="M140">
        <f t="shared" si="6"/>
        <v>1.8386430551269055</v>
      </c>
      <c r="N140">
        <f t="shared" si="7"/>
        <v>1.9153973423170489</v>
      </c>
      <c r="O140">
        <f t="shared" si="8"/>
        <v>5.891220602067016E-3</v>
      </c>
    </row>
    <row r="141" spans="1:15" x14ac:dyDescent="0.3">
      <c r="A141" s="2">
        <v>2</v>
      </c>
      <c r="B141" s="3">
        <v>39274</v>
      </c>
      <c r="C141" s="3">
        <v>2.4361111111111109</v>
      </c>
      <c r="D141" s="2">
        <v>331</v>
      </c>
      <c r="E141" s="5">
        <v>92</v>
      </c>
      <c r="F141" s="11">
        <f>E141/100</f>
        <v>0.92</v>
      </c>
      <c r="G141" s="11">
        <v>7.3360000000000003</v>
      </c>
      <c r="H141">
        <f>LN(F141-$Q$3)</f>
        <v>-0.69762554795281673</v>
      </c>
      <c r="I141">
        <f>LN(G141)</f>
        <v>1.9927937349541638</v>
      </c>
      <c r="J141">
        <f>H141*I141</f>
        <v>-1.3902238213043387</v>
      </c>
      <c r="K141">
        <f>H141^2</f>
        <v>0.48668140515646779</v>
      </c>
      <c r="L141">
        <f>$Q$5*(F141-$Q$3)^$Q$4</f>
        <v>6.7896360708216088</v>
      </c>
      <c r="M141">
        <f t="shared" si="6"/>
        <v>1.9927937349541638</v>
      </c>
      <c r="N141">
        <f t="shared" si="7"/>
        <v>1.9153973423170489</v>
      </c>
      <c r="O141">
        <f t="shared" si="8"/>
        <v>5.9902015932384442E-3</v>
      </c>
    </row>
    <row r="142" spans="1:15" x14ac:dyDescent="0.3">
      <c r="A142" s="2">
        <v>2</v>
      </c>
      <c r="B142" s="3">
        <v>31551</v>
      </c>
      <c r="C142" s="3">
        <v>2.2916666666666665</v>
      </c>
      <c r="D142" s="2">
        <v>269</v>
      </c>
      <c r="E142" s="5">
        <v>92</v>
      </c>
      <c r="F142" s="11">
        <f>E142/100</f>
        <v>0.92</v>
      </c>
      <c r="G142" s="11">
        <v>6</v>
      </c>
      <c r="H142">
        <f>LN(F142-$Q$3)</f>
        <v>-0.69762554795281673</v>
      </c>
      <c r="I142">
        <f>LN(G142)</f>
        <v>1.791759469228055</v>
      </c>
      <c r="J142">
        <f>H142*I142</f>
        <v>-1.2499771815198699</v>
      </c>
      <c r="K142">
        <f>H142^2</f>
        <v>0.48668140515646779</v>
      </c>
      <c r="L142">
        <f>$Q$5*(F142-$Q$3)^$Q$4</f>
        <v>6.7896360708216088</v>
      </c>
      <c r="M142">
        <f t="shared" si="6"/>
        <v>1.791759469228055</v>
      </c>
      <c r="N142">
        <f t="shared" si="7"/>
        <v>1.9153973423170489</v>
      </c>
      <c r="O142">
        <f t="shared" si="8"/>
        <v>1.5286323661970184E-2</v>
      </c>
    </row>
    <row r="143" spans="1:15" x14ac:dyDescent="0.3">
      <c r="A143" s="2">
        <v>2</v>
      </c>
      <c r="B143" s="3">
        <v>30513</v>
      </c>
      <c r="C143" s="3">
        <v>2.2916666666666665</v>
      </c>
      <c r="D143" s="2">
        <v>256</v>
      </c>
      <c r="E143" s="5">
        <v>92</v>
      </c>
      <c r="F143" s="11">
        <f>E143/100</f>
        <v>0.92</v>
      </c>
      <c r="G143" s="11">
        <v>6.32</v>
      </c>
      <c r="H143">
        <f>LN(F143-$Q$3)</f>
        <v>-0.69762554795281673</v>
      </c>
      <c r="I143">
        <f>LN(G143)</f>
        <v>1.8437192081587661</v>
      </c>
      <c r="J143">
        <f>H143*I143</f>
        <v>-1.2862256228628925</v>
      </c>
      <c r="K143">
        <f>H143^2</f>
        <v>0.48668140515646779</v>
      </c>
      <c r="L143">
        <f>$Q$5*(F143-$Q$3)^$Q$4</f>
        <v>6.7896360708216088</v>
      </c>
      <c r="M143">
        <f t="shared" si="6"/>
        <v>1.8437192081587661</v>
      </c>
      <c r="N143">
        <f t="shared" si="7"/>
        <v>1.9153973423170489</v>
      </c>
      <c r="O143">
        <f t="shared" si="8"/>
        <v>5.1377549164127925E-3</v>
      </c>
    </row>
    <row r="144" spans="1:15" x14ac:dyDescent="0.3">
      <c r="A144" s="2">
        <v>2</v>
      </c>
      <c r="B144" s="3">
        <v>30174</v>
      </c>
      <c r="C144" s="3">
        <v>2.2916666666666665</v>
      </c>
      <c r="D144" s="2">
        <v>251</v>
      </c>
      <c r="E144" s="5">
        <v>92</v>
      </c>
      <c r="F144" s="11">
        <f>E144/100</f>
        <v>0.92</v>
      </c>
      <c r="G144" s="11">
        <v>6.79</v>
      </c>
      <c r="H144">
        <f>LN(F144-$Q$3)</f>
        <v>-0.69762554795281673</v>
      </c>
      <c r="I144">
        <f>LN(G144)</f>
        <v>1.9154509415706047</v>
      </c>
      <c r="J144">
        <f>H144*I144</f>
        <v>-1.3362675126899319</v>
      </c>
      <c r="K144">
        <f>H144^2</f>
        <v>0.48668140515646779</v>
      </c>
      <c r="L144">
        <f>$Q$5*(F144-$Q$3)^$Q$4</f>
        <v>6.7896360708216088</v>
      </c>
      <c r="M144">
        <f t="shared" si="6"/>
        <v>1.9154509415706047</v>
      </c>
      <c r="N144">
        <f t="shared" si="7"/>
        <v>1.9153973423170489</v>
      </c>
      <c r="O144">
        <f t="shared" si="8"/>
        <v>2.872879981733283E-9</v>
      </c>
    </row>
    <row r="145" spans="1:15" x14ac:dyDescent="0.3">
      <c r="A145" s="2">
        <v>2</v>
      </c>
      <c r="B145" s="3">
        <v>29871</v>
      </c>
      <c r="C145" s="3">
        <v>2.2916666666666665</v>
      </c>
      <c r="D145" s="2">
        <v>247</v>
      </c>
      <c r="E145" s="5">
        <v>92</v>
      </c>
      <c r="F145" s="11">
        <f>E145/100</f>
        <v>0.92</v>
      </c>
      <c r="G145" s="11">
        <v>3.74</v>
      </c>
      <c r="H145">
        <f>LN(F145-$Q$3)</f>
        <v>-0.69762554795281673</v>
      </c>
      <c r="I145">
        <f>LN(G145)</f>
        <v>1.3190856114264407</v>
      </c>
      <c r="J145">
        <f>H145*I145</f>
        <v>-0.92022782246804691</v>
      </c>
      <c r="K145">
        <f>H145^2</f>
        <v>0.48668140515646779</v>
      </c>
      <c r="L145">
        <f>$Q$5*(F145-$Q$3)^$Q$4</f>
        <v>6.7896360708216088</v>
      </c>
      <c r="M145">
        <f t="shared" si="6"/>
        <v>1.3190856114264407</v>
      </c>
      <c r="N145">
        <f t="shared" si="7"/>
        <v>1.9153973423170489</v>
      </c>
      <c r="O145">
        <f t="shared" si="8"/>
        <v>0.35558768039775324</v>
      </c>
    </row>
    <row r="146" spans="1:15" x14ac:dyDescent="0.3">
      <c r="A146" s="2">
        <v>2</v>
      </c>
      <c r="B146" s="3">
        <v>31273</v>
      </c>
      <c r="C146" s="3">
        <v>2.2916666666666665</v>
      </c>
      <c r="D146" s="2">
        <v>265</v>
      </c>
      <c r="E146" s="5">
        <v>94</v>
      </c>
      <c r="F146" s="11">
        <f>E146/100</f>
        <v>0.94</v>
      </c>
      <c r="G146" s="11">
        <v>7.14</v>
      </c>
      <c r="H146">
        <f>LN(F146-$Q$3)</f>
        <v>-0.65823221853448732</v>
      </c>
      <c r="I146">
        <f>LN(G146)</f>
        <v>1.965712776351493</v>
      </c>
      <c r="J146">
        <f>H146*I146</f>
        <v>-1.2938954817794297</v>
      </c>
      <c r="K146">
        <f>H146^2</f>
        <v>0.43326965351683305</v>
      </c>
      <c r="L146">
        <f>$Q$5*(F146-$Q$3)^$Q$4</f>
        <v>7.1780115217726017</v>
      </c>
      <c r="M146">
        <f t="shared" si="6"/>
        <v>1.965712776351493</v>
      </c>
      <c r="N146">
        <f t="shared" si="7"/>
        <v>1.9710223978749495</v>
      </c>
      <c r="O146">
        <f t="shared" si="8"/>
        <v>2.8192080722352387E-5</v>
      </c>
    </row>
    <row r="147" spans="1:15" x14ac:dyDescent="0.3">
      <c r="A147" s="2">
        <v>2</v>
      </c>
      <c r="B147" s="3">
        <v>27777</v>
      </c>
      <c r="C147" s="3">
        <v>2.2916666666666665</v>
      </c>
      <c r="D147" s="2">
        <v>217</v>
      </c>
      <c r="E147" s="5">
        <v>94</v>
      </c>
      <c r="F147" s="11">
        <f>E147/100</f>
        <v>0.94</v>
      </c>
      <c r="G147" s="11">
        <v>6.89</v>
      </c>
      <c r="H147">
        <f>LN(F147-$Q$3)</f>
        <v>-0.65823221853448732</v>
      </c>
      <c r="I147">
        <f>LN(G147)</f>
        <v>1.9300710850255671</v>
      </c>
      <c r="J147">
        <f>H147*I147</f>
        <v>-1.2704349722256441</v>
      </c>
      <c r="K147">
        <f>H147^2</f>
        <v>0.43326965351683305</v>
      </c>
      <c r="L147">
        <f>$Q$5*(F147-$Q$3)^$Q$4</f>
        <v>7.1780115217726017</v>
      </c>
      <c r="M147">
        <f t="shared" si="6"/>
        <v>1.9300710850255671</v>
      </c>
      <c r="N147">
        <f t="shared" si="7"/>
        <v>1.9710223978749495</v>
      </c>
      <c r="O147">
        <f t="shared" si="8"/>
        <v>1.6770100240879888E-3</v>
      </c>
    </row>
    <row r="148" spans="1:15" x14ac:dyDescent="0.3">
      <c r="A148" s="2">
        <v>2</v>
      </c>
      <c r="B148" s="3">
        <v>27528</v>
      </c>
      <c r="C148" s="3">
        <v>2.2916666666666665</v>
      </c>
      <c r="D148" s="2">
        <v>212</v>
      </c>
      <c r="E148" s="5">
        <v>94</v>
      </c>
      <c r="F148" s="11">
        <f>E148/100</f>
        <v>0.94</v>
      </c>
      <c r="G148" s="11">
        <v>7.29</v>
      </c>
      <c r="H148">
        <f>LN(F148-$Q$3)</f>
        <v>-0.65823221853448732</v>
      </c>
      <c r="I148">
        <f>LN(G148)</f>
        <v>1.9865035460205669</v>
      </c>
      <c r="J148">
        <f>H148*I148</f>
        <v>-1.3075806362237439</v>
      </c>
      <c r="K148">
        <f>H148^2</f>
        <v>0.43326965351683305</v>
      </c>
      <c r="L148">
        <f>$Q$5*(F148-$Q$3)^$Q$4</f>
        <v>7.1780115217726017</v>
      </c>
      <c r="M148">
        <f t="shared" si="6"/>
        <v>1.9865035460205669</v>
      </c>
      <c r="N148">
        <f t="shared" si="7"/>
        <v>1.9710223978749495</v>
      </c>
      <c r="O148">
        <f t="shared" si="8"/>
        <v>2.3966594790655329E-4</v>
      </c>
    </row>
    <row r="149" spans="1:15" x14ac:dyDescent="0.3">
      <c r="A149" s="2">
        <v>2</v>
      </c>
      <c r="B149" s="3">
        <v>38206</v>
      </c>
      <c r="C149" s="3">
        <v>2.5694444444444446</v>
      </c>
      <c r="D149" s="2">
        <v>325</v>
      </c>
      <c r="E149" s="5">
        <v>95</v>
      </c>
      <c r="F149" s="11">
        <f>E149/100</f>
        <v>0.95</v>
      </c>
      <c r="G149" s="11">
        <v>7.22</v>
      </c>
      <c r="H149">
        <f>LN(F149-$Q$3)</f>
        <v>-0.63910261113838462</v>
      </c>
      <c r="I149">
        <f>LN(G149)</f>
        <v>1.9768549529047348</v>
      </c>
      <c r="J149">
        <f>H149*I149</f>
        <v>-1.2634131622432643</v>
      </c>
      <c r="K149">
        <f>H149^2</f>
        <v>0.40845214756390125</v>
      </c>
      <c r="L149">
        <f>$Q$5*(F149-$Q$3)^$Q$4</f>
        <v>7.3745450827245698</v>
      </c>
      <c r="M149">
        <f t="shared" si="6"/>
        <v>1.9768549529047348</v>
      </c>
      <c r="N149">
        <f t="shared" si="7"/>
        <v>1.9980342166250025</v>
      </c>
      <c r="O149">
        <f t="shared" si="8"/>
        <v>4.4856121173264687E-4</v>
      </c>
    </row>
    <row r="150" spans="1:15" x14ac:dyDescent="0.3">
      <c r="A150" s="2">
        <v>2</v>
      </c>
      <c r="B150" s="3">
        <v>38628</v>
      </c>
      <c r="C150" s="3">
        <v>2.4479166666666665</v>
      </c>
      <c r="D150" s="2">
        <v>328</v>
      </c>
      <c r="E150" s="5">
        <v>96</v>
      </c>
      <c r="F150" s="11">
        <f>E150/100</f>
        <v>0.96</v>
      </c>
      <c r="G150" s="11">
        <v>7.6</v>
      </c>
      <c r="H150">
        <f>LN(F150-$Q$3)</f>
        <v>-0.62033208723964928</v>
      </c>
      <c r="I150">
        <f>LN(G150)</f>
        <v>2.0281482472922852</v>
      </c>
      <c r="J150">
        <f>H150*I150</f>
        <v>-1.2581254354742597</v>
      </c>
      <c r="K150">
        <f>H150^2</f>
        <v>0.38481189845909985</v>
      </c>
      <c r="L150">
        <f>$Q$5*(F150-$Q$3)^$Q$4</f>
        <v>7.5726191185928995</v>
      </c>
      <c r="M150">
        <f t="shared" si="6"/>
        <v>2.0281482472922852</v>
      </c>
      <c r="N150">
        <f t="shared" si="7"/>
        <v>2.0245389942138763</v>
      </c>
      <c r="O150">
        <f t="shared" si="8"/>
        <v>1.30267077840039E-5</v>
      </c>
    </row>
    <row r="151" spans="1:15" x14ac:dyDescent="0.3">
      <c r="A151" s="2">
        <v>2</v>
      </c>
      <c r="B151" s="3">
        <v>31920</v>
      </c>
      <c r="C151" s="3">
        <v>2.2916666666666665</v>
      </c>
      <c r="D151" s="2">
        <v>274</v>
      </c>
      <c r="E151" s="5">
        <v>96</v>
      </c>
      <c r="F151" s="11">
        <f>E151/100</f>
        <v>0.96</v>
      </c>
      <c r="G151" s="11">
        <v>9.7799999999999994</v>
      </c>
      <c r="H151">
        <f>LN(F151-$Q$3)</f>
        <v>-0.62033208723964928</v>
      </c>
      <c r="I151">
        <f>LN(G151)</f>
        <v>2.2803394840467259</v>
      </c>
      <c r="J151">
        <f>H151*I151</f>
        <v>-1.4145677517536903</v>
      </c>
      <c r="K151">
        <f>H151^2</f>
        <v>0.38481189845909985</v>
      </c>
      <c r="L151">
        <f>$Q$5*(F151-$Q$3)^$Q$4</f>
        <v>7.5726191185928995</v>
      </c>
      <c r="M151">
        <f t="shared" si="6"/>
        <v>2.2803394840467259</v>
      </c>
      <c r="N151">
        <f t="shared" si="7"/>
        <v>2.0245389942138763</v>
      </c>
      <c r="O151">
        <f t="shared" si="8"/>
        <v>6.5433890598725813E-2</v>
      </c>
    </row>
    <row r="152" spans="1:15" x14ac:dyDescent="0.3">
      <c r="A152" s="2">
        <v>2</v>
      </c>
      <c r="B152" s="3">
        <v>26230</v>
      </c>
      <c r="C152" s="3">
        <v>2.2916666666666665</v>
      </c>
      <c r="D152" s="2">
        <v>163</v>
      </c>
      <c r="E152" s="5">
        <v>96</v>
      </c>
      <c r="F152" s="11">
        <f>E152/100</f>
        <v>0.96</v>
      </c>
      <c r="G152" s="11">
        <v>7.39</v>
      </c>
      <c r="H152">
        <f>LN(F152-$Q$3)</f>
        <v>-0.62033208723964928</v>
      </c>
      <c r="I152">
        <f>LN(G152)</f>
        <v>2.0001277349601105</v>
      </c>
      <c r="J152">
        <f>H152*I152</f>
        <v>-1.2407434125737173</v>
      </c>
      <c r="K152">
        <f>H152^2</f>
        <v>0.38481189845909985</v>
      </c>
      <c r="L152">
        <f>$Q$5*(F152-$Q$3)^$Q$4</f>
        <v>7.5726191185928995</v>
      </c>
      <c r="M152">
        <f t="shared" si="6"/>
        <v>2.0001277349601105</v>
      </c>
      <c r="N152">
        <f t="shared" si="7"/>
        <v>2.0245389942138763</v>
      </c>
      <c r="O152">
        <f t="shared" si="8"/>
        <v>5.9590957835456394E-4</v>
      </c>
    </row>
    <row r="153" spans="1:15" x14ac:dyDescent="0.3">
      <c r="A153" s="2">
        <v>2</v>
      </c>
      <c r="B153" s="3">
        <v>26230</v>
      </c>
      <c r="C153" s="3">
        <v>2.2916666666666665</v>
      </c>
      <c r="D153" s="2">
        <v>162</v>
      </c>
      <c r="E153" s="5">
        <v>96</v>
      </c>
      <c r="F153" s="11">
        <f>E153/100</f>
        <v>0.96</v>
      </c>
      <c r="G153" s="11">
        <v>7.39</v>
      </c>
      <c r="H153">
        <f>LN(F153-$Q$3)</f>
        <v>-0.62033208723964928</v>
      </c>
      <c r="I153">
        <f>LN(G153)</f>
        <v>2.0001277349601105</v>
      </c>
      <c r="J153">
        <f>H153*I153</f>
        <v>-1.2407434125737173</v>
      </c>
      <c r="K153">
        <f>H153^2</f>
        <v>0.38481189845909985</v>
      </c>
      <c r="L153">
        <f>$Q$5*(F153-$Q$3)^$Q$4</f>
        <v>7.5726191185928995</v>
      </c>
      <c r="M153">
        <f t="shared" si="6"/>
        <v>2.0001277349601105</v>
      </c>
      <c r="N153">
        <f t="shared" si="7"/>
        <v>2.0245389942138763</v>
      </c>
      <c r="O153">
        <f t="shared" si="8"/>
        <v>5.9590957835456394E-4</v>
      </c>
    </row>
    <row r="154" spans="1:15" x14ac:dyDescent="0.3">
      <c r="A154" s="2">
        <v>2</v>
      </c>
      <c r="B154" s="3">
        <v>13285</v>
      </c>
      <c r="C154" s="3">
        <v>2.2916666666666665</v>
      </c>
      <c r="D154" s="2">
        <v>6</v>
      </c>
      <c r="E154" s="5">
        <v>96</v>
      </c>
      <c r="F154" s="11">
        <f>E154/100</f>
        <v>0.96</v>
      </c>
      <c r="G154" s="11">
        <v>7.21</v>
      </c>
      <c r="H154">
        <f>LN(F154-$Q$3)</f>
        <v>-0.62033208723964928</v>
      </c>
      <c r="I154">
        <f>LN(G154)</f>
        <v>1.9754689512968577</v>
      </c>
      <c r="J154">
        <f>H154*I154</f>
        <v>-1.2254467778351008</v>
      </c>
      <c r="K154">
        <f>H154^2</f>
        <v>0.38481189845909985</v>
      </c>
      <c r="L154">
        <f>$Q$5*(F154-$Q$3)^$Q$4</f>
        <v>7.5726191185928995</v>
      </c>
      <c r="M154">
        <f t="shared" si="6"/>
        <v>1.9754689512968577</v>
      </c>
      <c r="N154">
        <f t="shared" si="7"/>
        <v>2.0245389942138763</v>
      </c>
      <c r="O154">
        <f t="shared" si="8"/>
        <v>2.4078691118780428E-3</v>
      </c>
    </row>
    <row r="155" spans="1:15" x14ac:dyDescent="0.3">
      <c r="A155" s="2">
        <v>2</v>
      </c>
      <c r="B155" s="3">
        <v>37527</v>
      </c>
      <c r="C155" s="3">
        <v>2.4618055555555554</v>
      </c>
      <c r="D155" s="2">
        <v>320</v>
      </c>
      <c r="E155" s="5">
        <v>97</v>
      </c>
      <c r="F155" s="11">
        <f>E155/100</f>
        <v>0.97</v>
      </c>
      <c r="G155" s="11">
        <v>7.45</v>
      </c>
      <c r="H155">
        <f>LN(F155-$Q$3)</f>
        <v>-0.60190741407612414</v>
      </c>
      <c r="I155">
        <f>LN(G155)</f>
        <v>2.0082140323914683</v>
      </c>
      <c r="J155">
        <f>H155*I155</f>
        <v>-1.2087589151481346</v>
      </c>
      <c r="K155">
        <f>H155^2</f>
        <v>0.36229253511980675</v>
      </c>
      <c r="L155">
        <f>$Q$5*(F155-$Q$3)^$Q$4</f>
        <v>7.7722167201819925</v>
      </c>
      <c r="M155">
        <f t="shared" si="6"/>
        <v>2.0082140323914683</v>
      </c>
      <c r="N155">
        <f t="shared" si="7"/>
        <v>2.0505554158641974</v>
      </c>
      <c r="O155">
        <f t="shared" si="8"/>
        <v>1.7927927543846961E-3</v>
      </c>
    </row>
    <row r="156" spans="1:15" x14ac:dyDescent="0.3">
      <c r="A156" s="2">
        <v>2</v>
      </c>
      <c r="B156" s="3">
        <v>37410</v>
      </c>
      <c r="C156" s="3">
        <v>2.4305555555555554</v>
      </c>
      <c r="D156" s="2">
        <v>319</v>
      </c>
      <c r="E156" s="5">
        <v>97</v>
      </c>
      <c r="F156" s="11">
        <f>E156/100</f>
        <v>0.97</v>
      </c>
      <c r="G156" s="11">
        <v>7.75</v>
      </c>
      <c r="H156">
        <f>LN(F156-$Q$3)</f>
        <v>-0.60190741407612414</v>
      </c>
      <c r="I156">
        <f>LN(G156)</f>
        <v>2.0476928433652555</v>
      </c>
      <c r="J156">
        <f>H156*I156</f>
        <v>-1.2325215041721669</v>
      </c>
      <c r="K156">
        <f>H156^2</f>
        <v>0.36229253511980675</v>
      </c>
      <c r="L156">
        <f>$Q$5*(F156-$Q$3)^$Q$4</f>
        <v>7.7722167201819925</v>
      </c>
      <c r="M156">
        <f t="shared" si="6"/>
        <v>2.0476928433652555</v>
      </c>
      <c r="N156">
        <f t="shared" si="7"/>
        <v>2.0505554158641974</v>
      </c>
      <c r="O156">
        <f t="shared" si="8"/>
        <v>8.1943213116987661E-6</v>
      </c>
    </row>
    <row r="157" spans="1:15" x14ac:dyDescent="0.3">
      <c r="A157" s="2">
        <v>2</v>
      </c>
      <c r="B157" s="3">
        <v>30980</v>
      </c>
      <c r="C157" s="3">
        <v>2.2916666666666665</v>
      </c>
      <c r="D157" s="2">
        <v>262</v>
      </c>
      <c r="E157" s="5">
        <v>97</v>
      </c>
      <c r="F157" s="11">
        <f>E157/100</f>
        <v>0.97</v>
      </c>
      <c r="G157" s="11">
        <v>7.37</v>
      </c>
      <c r="H157">
        <f>LN(F157-$Q$3)</f>
        <v>-0.60190741407612414</v>
      </c>
      <c r="I157">
        <f>LN(G157)</f>
        <v>1.9974177062012453</v>
      </c>
      <c r="J157">
        <f>H157*I157</f>
        <v>-1.202260526369455</v>
      </c>
      <c r="K157">
        <f>H157^2</f>
        <v>0.36229253511980675</v>
      </c>
      <c r="L157">
        <f>$Q$5*(F157-$Q$3)^$Q$4</f>
        <v>7.7722167201819925</v>
      </c>
      <c r="M157">
        <f t="shared" si="6"/>
        <v>1.9974177062012453</v>
      </c>
      <c r="N157">
        <f t="shared" si="7"/>
        <v>2.0505554158641974</v>
      </c>
      <c r="O157">
        <f t="shared" si="8"/>
        <v>2.8236161882242007E-3</v>
      </c>
    </row>
    <row r="158" spans="1:15" x14ac:dyDescent="0.3">
      <c r="A158" s="2">
        <v>2</v>
      </c>
      <c r="B158" s="3">
        <v>12959</v>
      </c>
      <c r="C158" s="3">
        <v>2.2916666666666665</v>
      </c>
      <c r="D158" s="2">
        <v>2</v>
      </c>
      <c r="E158" s="5">
        <v>97</v>
      </c>
      <c r="F158" s="11">
        <f>E158/100</f>
        <v>0.97</v>
      </c>
      <c r="G158" s="11">
        <v>7.43</v>
      </c>
      <c r="H158">
        <f>LN(F158-$Q$3)</f>
        <v>-0.60190741407612414</v>
      </c>
      <c r="I158">
        <f>LN(G158)</f>
        <v>2.0055258587296678</v>
      </c>
      <c r="J158">
        <f>H158*I158</f>
        <v>-1.2071408834907726</v>
      </c>
      <c r="K158">
        <f>H158^2</f>
        <v>0.36229253511980675</v>
      </c>
      <c r="L158">
        <f>$Q$5*(F158-$Q$3)^$Q$4</f>
        <v>7.7722167201819925</v>
      </c>
      <c r="M158">
        <f t="shared" si="6"/>
        <v>2.0055258587296678</v>
      </c>
      <c r="N158">
        <f t="shared" si="7"/>
        <v>2.0505554158641974</v>
      </c>
      <c r="O158">
        <f t="shared" si="8"/>
        <v>2.0276610157318664E-3</v>
      </c>
    </row>
    <row r="159" spans="1:15" x14ac:dyDescent="0.3">
      <c r="A159" s="2">
        <v>2</v>
      </c>
      <c r="B159" s="3">
        <v>37596</v>
      </c>
      <c r="C159" s="3">
        <v>2.4375</v>
      </c>
      <c r="D159" s="2">
        <v>321</v>
      </c>
      <c r="E159" s="5">
        <v>98</v>
      </c>
      <c r="F159" s="11">
        <f>E159/100</f>
        <v>0.98</v>
      </c>
      <c r="G159" s="11">
        <v>8.23</v>
      </c>
      <c r="H159">
        <f>LN(F159-$Q$3)</f>
        <v>-0.58381607714171546</v>
      </c>
      <c r="I159">
        <f>LN(G159)</f>
        <v>2.1077860146889784</v>
      </c>
      <c r="J159">
        <f>H159*I159</f>
        <v>-1.2305593625498896</v>
      </c>
      <c r="K159">
        <f>H159^2</f>
        <v>0.34084121192914146</v>
      </c>
      <c r="L159">
        <f>$Q$5*(F159-$Q$3)^$Q$4</f>
        <v>7.9733214704268933</v>
      </c>
      <c r="M159">
        <f t="shared" si="6"/>
        <v>2.1077860146889784</v>
      </c>
      <c r="N159">
        <f t="shared" si="7"/>
        <v>2.0761011525905007</v>
      </c>
      <c r="O159">
        <f t="shared" si="8"/>
        <v>1.0039304861995525E-3</v>
      </c>
    </row>
    <row r="160" spans="1:15" x14ac:dyDescent="0.3">
      <c r="A160" s="2">
        <v>2</v>
      </c>
      <c r="B160" s="3">
        <v>34788</v>
      </c>
      <c r="C160" s="3">
        <v>2.2916666666666665</v>
      </c>
      <c r="D160" s="2">
        <v>291</v>
      </c>
      <c r="E160" s="5">
        <v>98</v>
      </c>
      <c r="F160" s="11">
        <f>E160/100</f>
        <v>0.98</v>
      </c>
      <c r="G160" s="11">
        <v>5.29</v>
      </c>
      <c r="H160">
        <f>LN(F160-$Q$3)</f>
        <v>-0.58381607714171546</v>
      </c>
      <c r="I160">
        <f>LN(G160)</f>
        <v>1.665818245870208</v>
      </c>
      <c r="J160">
        <f>H160*I160</f>
        <v>-0.97253147353503844</v>
      </c>
      <c r="K160">
        <f>H160^2</f>
        <v>0.34084121192914146</v>
      </c>
      <c r="L160">
        <f>$Q$5*(F160-$Q$3)^$Q$4</f>
        <v>7.9733214704268933</v>
      </c>
      <c r="M160">
        <f t="shared" si="6"/>
        <v>1.665818245870208</v>
      </c>
      <c r="N160">
        <f t="shared" si="7"/>
        <v>2.0761011525905007</v>
      </c>
      <c r="O160">
        <f t="shared" si="8"/>
        <v>0.16833206354685237</v>
      </c>
    </row>
    <row r="161" spans="1:15" x14ac:dyDescent="0.3">
      <c r="A161" s="2">
        <v>2</v>
      </c>
      <c r="B161" s="3">
        <v>30237</v>
      </c>
      <c r="C161" s="3">
        <v>2.2916666666666665</v>
      </c>
      <c r="D161" s="2">
        <v>252</v>
      </c>
      <c r="E161" s="5">
        <v>98</v>
      </c>
      <c r="F161" s="11">
        <f>E161/100</f>
        <v>0.98</v>
      </c>
      <c r="G161" s="11">
        <v>8.59</v>
      </c>
      <c r="H161">
        <f>LN(F161-$Q$3)</f>
        <v>-0.58381607714171546</v>
      </c>
      <c r="I161">
        <f>LN(G161)</f>
        <v>2.150598735996164</v>
      </c>
      <c r="J161">
        <f>H161*I161</f>
        <v>-1.2555541175552123</v>
      </c>
      <c r="K161">
        <f>H161^2</f>
        <v>0.34084121192914146</v>
      </c>
      <c r="L161">
        <f>$Q$5*(F161-$Q$3)^$Q$4</f>
        <v>7.9733214704268933</v>
      </c>
      <c r="M161">
        <f t="shared" si="6"/>
        <v>2.150598735996164</v>
      </c>
      <c r="N161">
        <f t="shared" si="7"/>
        <v>2.0761011525905007</v>
      </c>
      <c r="O161">
        <f t="shared" si="8"/>
        <v>5.5498899332837703E-3</v>
      </c>
    </row>
    <row r="162" spans="1:15" x14ac:dyDescent="0.3">
      <c r="A162" s="2">
        <v>2</v>
      </c>
      <c r="B162" s="3">
        <v>29085</v>
      </c>
      <c r="C162" s="3">
        <v>2.2916666666666665</v>
      </c>
      <c r="D162" s="2">
        <v>240</v>
      </c>
      <c r="E162" s="5">
        <v>98</v>
      </c>
      <c r="F162" s="11">
        <f>E162/100</f>
        <v>0.98</v>
      </c>
      <c r="G162" s="11">
        <v>8.85</v>
      </c>
      <c r="H162">
        <f>LN(F162-$Q$3)</f>
        <v>-0.58381607714171546</v>
      </c>
      <c r="I162">
        <f>LN(G162)</f>
        <v>2.180417459019838</v>
      </c>
      <c r="J162">
        <f>H162*I162</f>
        <v>-1.2729627674562689</v>
      </c>
      <c r="K162">
        <f>H162^2</f>
        <v>0.34084121192914146</v>
      </c>
      <c r="L162">
        <f>$Q$5*(F162-$Q$3)^$Q$4</f>
        <v>7.9733214704268933</v>
      </c>
      <c r="M162">
        <f t="shared" si="6"/>
        <v>2.180417459019838</v>
      </c>
      <c r="N162">
        <f t="shared" si="7"/>
        <v>2.0761011525905007</v>
      </c>
      <c r="O162">
        <f t="shared" si="8"/>
        <v>1.0881891787059401E-2</v>
      </c>
    </row>
    <row r="163" spans="1:15" x14ac:dyDescent="0.3">
      <c r="A163" s="2">
        <v>2</v>
      </c>
      <c r="B163" s="3">
        <v>24798</v>
      </c>
      <c r="C163" s="3">
        <v>2.2916666666666665</v>
      </c>
      <c r="D163" s="2">
        <v>140</v>
      </c>
      <c r="E163" s="5">
        <v>98</v>
      </c>
      <c r="F163" s="11">
        <f>E163/100</f>
        <v>0.98</v>
      </c>
      <c r="G163" s="11">
        <v>8.27</v>
      </c>
      <c r="H163">
        <f>LN(F163-$Q$3)</f>
        <v>-0.58381607714171546</v>
      </c>
      <c r="I163">
        <f>LN(G163)</f>
        <v>2.1126345090355998</v>
      </c>
      <c r="J163">
        <f>H163*I163</f>
        <v>-1.233389991499378</v>
      </c>
      <c r="K163">
        <f>H163^2</f>
        <v>0.34084121192914146</v>
      </c>
      <c r="L163">
        <f>$Q$5*(F163-$Q$3)^$Q$4</f>
        <v>7.9733214704268933</v>
      </c>
      <c r="M163">
        <f t="shared" si="6"/>
        <v>2.1126345090355998</v>
      </c>
      <c r="N163">
        <f t="shared" si="7"/>
        <v>2.0761011525905007</v>
      </c>
      <c r="O163">
        <f t="shared" si="8"/>
        <v>1.334686133144667E-3</v>
      </c>
    </row>
    <row r="164" spans="1:15" x14ac:dyDescent="0.3">
      <c r="A164" s="2">
        <v>2</v>
      </c>
      <c r="B164" s="3">
        <v>24798</v>
      </c>
      <c r="C164" s="3">
        <v>2.2916666666666665</v>
      </c>
      <c r="D164" s="2">
        <v>141</v>
      </c>
      <c r="E164" s="5">
        <v>98</v>
      </c>
      <c r="F164" s="11">
        <f>E164/100</f>
        <v>0.98</v>
      </c>
      <c r="G164" s="11">
        <v>8.17</v>
      </c>
      <c r="H164">
        <f>LN(F164-$Q$3)</f>
        <v>-0.58381607714171546</v>
      </c>
      <c r="I164">
        <f>LN(G164)</f>
        <v>2.1004689088719113</v>
      </c>
      <c r="J164">
        <f>H164*I164</f>
        <v>-1.2262875185357387</v>
      </c>
      <c r="K164">
        <f>H164^2</f>
        <v>0.34084121192914146</v>
      </c>
      <c r="L164">
        <f>$Q$5*(F164-$Q$3)^$Q$4</f>
        <v>7.9733214704268933</v>
      </c>
      <c r="M164">
        <f t="shared" si="6"/>
        <v>2.1004689088719113</v>
      </c>
      <c r="N164">
        <f t="shared" si="7"/>
        <v>2.0761011525905007</v>
      </c>
      <c r="O164">
        <f t="shared" si="8"/>
        <v>5.9378754619022751E-4</v>
      </c>
    </row>
    <row r="165" spans="1:15" x14ac:dyDescent="0.3">
      <c r="A165" s="2">
        <v>2</v>
      </c>
      <c r="B165" s="3">
        <v>21358</v>
      </c>
      <c r="C165" s="3">
        <v>2.2916666666666665</v>
      </c>
      <c r="D165" s="2">
        <v>98</v>
      </c>
      <c r="E165" s="5">
        <v>98</v>
      </c>
      <c r="F165" s="11">
        <f>E165/100</f>
        <v>0.98</v>
      </c>
      <c r="G165" s="11">
        <v>6.66</v>
      </c>
      <c r="H165">
        <f>LN(F165-$Q$3)</f>
        <v>-0.58381607714171546</v>
      </c>
      <c r="I165">
        <f>LN(G165)</f>
        <v>1.8961194845522977</v>
      </c>
      <c r="J165">
        <f>H165*I165</f>
        <v>-1.1069850392632941</v>
      </c>
      <c r="K165">
        <f>H165^2</f>
        <v>0.34084121192914146</v>
      </c>
      <c r="L165">
        <f>$Q$5*(F165-$Q$3)^$Q$4</f>
        <v>7.9733214704268933</v>
      </c>
      <c r="M165">
        <f t="shared" si="6"/>
        <v>1.8961194845522977</v>
      </c>
      <c r="N165">
        <f t="shared" si="7"/>
        <v>2.0761011525905007</v>
      </c>
      <c r="O165">
        <f t="shared" si="8"/>
        <v>3.2393400829813873E-2</v>
      </c>
    </row>
    <row r="166" spans="1:15" x14ac:dyDescent="0.3">
      <c r="A166" s="2">
        <v>2</v>
      </c>
      <c r="B166" s="3">
        <v>21358</v>
      </c>
      <c r="C166" s="3">
        <v>2.2916666666666665</v>
      </c>
      <c r="D166" s="2">
        <v>99</v>
      </c>
      <c r="E166" s="5">
        <v>98</v>
      </c>
      <c r="F166" s="11">
        <f>E166/100</f>
        <v>0.98</v>
      </c>
      <c r="G166" s="11">
        <v>6.55</v>
      </c>
      <c r="H166">
        <f>LN(F166-$Q$3)</f>
        <v>-0.58381607714171546</v>
      </c>
      <c r="I166">
        <f>LN(G166)</f>
        <v>1.8794650496471605</v>
      </c>
      <c r="J166">
        <f>H166*I166</f>
        <v>-1.0972619124099647</v>
      </c>
      <c r="K166">
        <f>H166^2</f>
        <v>0.34084121192914146</v>
      </c>
      <c r="L166">
        <f>$Q$5*(F166-$Q$3)^$Q$4</f>
        <v>7.9733214704268933</v>
      </c>
      <c r="M166">
        <f t="shared" si="6"/>
        <v>1.8794650496471605</v>
      </c>
      <c r="N166">
        <f t="shared" si="7"/>
        <v>2.0761011525905007</v>
      </c>
      <c r="O166">
        <f t="shared" si="8"/>
        <v>3.866575698074385E-2</v>
      </c>
    </row>
    <row r="167" spans="1:15" x14ac:dyDescent="0.3">
      <c r="A167" s="2">
        <v>2</v>
      </c>
      <c r="B167" s="3">
        <v>27102</v>
      </c>
      <c r="C167" s="3">
        <v>2.2916666666666665</v>
      </c>
      <c r="D167" s="2">
        <v>201</v>
      </c>
      <c r="E167" s="5">
        <v>99</v>
      </c>
      <c r="F167" s="11">
        <f>E167/100</f>
        <v>0.99</v>
      </c>
      <c r="G167" s="11">
        <v>8.15</v>
      </c>
      <c r="H167">
        <f>LN(F167-$Q$3)</f>
        <v>-0.56604622912756186</v>
      </c>
      <c r="I167">
        <f>LN(G167)</f>
        <v>2.0980179272527715</v>
      </c>
      <c r="J167">
        <f>H167*I167</f>
        <v>-1.1875751363634548</v>
      </c>
      <c r="K167">
        <f>H167^2</f>
        <v>0.32040833350953224</v>
      </c>
      <c r="L167">
        <f>$Q$5*(F167-$Q$3)^$Q$4</f>
        <v>8.1759174214689825</v>
      </c>
      <c r="M167">
        <f t="shared" si="6"/>
        <v>2.0980179272527715</v>
      </c>
      <c r="N167">
        <f t="shared" si="7"/>
        <v>2.1011929332964701</v>
      </c>
      <c r="O167">
        <f t="shared" si="8"/>
        <v>1.0080663377522512E-5</v>
      </c>
    </row>
    <row r="168" spans="1:15" x14ac:dyDescent="0.3">
      <c r="A168" s="2">
        <v>2</v>
      </c>
      <c r="B168" s="3">
        <v>27102</v>
      </c>
      <c r="C168" s="3">
        <v>2.2916666666666665</v>
      </c>
      <c r="D168" s="2">
        <v>200</v>
      </c>
      <c r="E168" s="5">
        <v>99</v>
      </c>
      <c r="F168" s="11">
        <f>E168/100</f>
        <v>0.99</v>
      </c>
      <c r="G168" s="11">
        <v>8.09</v>
      </c>
      <c r="H168">
        <f>LN(F168-$Q$3)</f>
        <v>-0.56604622912756186</v>
      </c>
      <c r="I168">
        <f>LN(G168)</f>
        <v>2.0906287310704004</v>
      </c>
      <c r="J168">
        <f>H168*I168</f>
        <v>-1.1833925097281397</v>
      </c>
      <c r="K168">
        <f>H168^2</f>
        <v>0.32040833350953224</v>
      </c>
      <c r="L168">
        <f>$Q$5*(F168-$Q$3)^$Q$4</f>
        <v>8.1759174214689825</v>
      </c>
      <c r="M168">
        <f t="shared" si="6"/>
        <v>2.0906287310704004</v>
      </c>
      <c r="N168">
        <f t="shared" si="7"/>
        <v>2.1011929332964701</v>
      </c>
      <c r="O168">
        <f t="shared" si="8"/>
        <v>1.116023686732957E-4</v>
      </c>
    </row>
    <row r="169" spans="1:15" x14ac:dyDescent="0.3">
      <c r="A169" s="2">
        <v>2</v>
      </c>
      <c r="B169" s="3">
        <v>21359</v>
      </c>
      <c r="C169" s="3">
        <v>2.2916666666666665</v>
      </c>
      <c r="D169" s="2">
        <v>100</v>
      </c>
      <c r="E169" s="5">
        <v>99</v>
      </c>
      <c r="F169" s="11">
        <f>E169/100</f>
        <v>0.99</v>
      </c>
      <c r="G169" s="11">
        <v>7.24</v>
      </c>
      <c r="H169">
        <f>LN(F169-$Q$3)</f>
        <v>-0.56604622912756186</v>
      </c>
      <c r="I169">
        <f>LN(G169)</f>
        <v>1.9796212063976251</v>
      </c>
      <c r="J169">
        <f>H169*I169</f>
        <v>-1.1205571189823305</v>
      </c>
      <c r="K169">
        <f>H169^2</f>
        <v>0.32040833350953224</v>
      </c>
      <c r="L169">
        <f>$Q$5*(F169-$Q$3)^$Q$4</f>
        <v>8.1759174214689825</v>
      </c>
      <c r="M169">
        <f t="shared" si="6"/>
        <v>1.9796212063976251</v>
      </c>
      <c r="N169">
        <f t="shared" si="7"/>
        <v>2.1011929332964701</v>
      </c>
      <c r="O169">
        <f t="shared" si="8"/>
        <v>1.4779684781167351E-2</v>
      </c>
    </row>
    <row r="170" spans="1:15" x14ac:dyDescent="0.3">
      <c r="A170" s="2">
        <v>2</v>
      </c>
      <c r="B170" s="3">
        <v>21359</v>
      </c>
      <c r="C170" s="3">
        <v>2.2916666666666665</v>
      </c>
      <c r="D170" s="2">
        <v>101</v>
      </c>
      <c r="E170" s="5">
        <v>99</v>
      </c>
      <c r="F170" s="11">
        <f>E170/100</f>
        <v>0.99</v>
      </c>
      <c r="G170" s="11">
        <v>7.16</v>
      </c>
      <c r="H170">
        <f>LN(F170-$Q$3)</f>
        <v>-0.56604622912756186</v>
      </c>
      <c r="I170">
        <f>LN(G170)</f>
        <v>1.9685099809725544</v>
      </c>
      <c r="J170">
        <f>H170*I170</f>
        <v>-1.1142676517294829</v>
      </c>
      <c r="K170">
        <f>H170^2</f>
        <v>0.32040833350953224</v>
      </c>
      <c r="L170">
        <f>$Q$5*(F170-$Q$3)^$Q$4</f>
        <v>8.1759174214689825</v>
      </c>
      <c r="M170">
        <f t="shared" si="6"/>
        <v>1.9685099809725544</v>
      </c>
      <c r="N170">
        <f t="shared" si="7"/>
        <v>2.1011929332964701</v>
      </c>
      <c r="O170">
        <f t="shared" si="8"/>
        <v>1.7604765837390485E-2</v>
      </c>
    </row>
    <row r="171" spans="1:15" x14ac:dyDescent="0.3">
      <c r="A171" s="2">
        <v>2</v>
      </c>
      <c r="B171" s="3">
        <v>36669</v>
      </c>
      <c r="C171" s="3">
        <v>2.2916666666666665</v>
      </c>
      <c r="D171" s="2">
        <v>312</v>
      </c>
      <c r="E171" s="5">
        <v>100</v>
      </c>
      <c r="F171" s="11">
        <f>E171/100</f>
        <v>1</v>
      </c>
      <c r="G171" s="11">
        <v>8.8000000000000007</v>
      </c>
      <c r="H171">
        <f>LN(F171-$Q$3)</f>
        <v>-0.54858664332113327</v>
      </c>
      <c r="I171">
        <f>LN(G171)</f>
        <v>2.174751721484161</v>
      </c>
      <c r="J171">
        <f>H171*I171</f>
        <v>-1.193039746945852</v>
      </c>
      <c r="K171">
        <f>H171^2</f>
        <v>0.30094730523034829</v>
      </c>
      <c r="L171">
        <f>$Q$5*(F171-$Q$3)^$Q$4</f>
        <v>8.3799890731860156</v>
      </c>
      <c r="M171">
        <f t="shared" si="6"/>
        <v>2.174751721484161</v>
      </c>
      <c r="N171">
        <f t="shared" si="7"/>
        <v>2.1258466105773914</v>
      </c>
      <c r="O171">
        <f t="shared" si="8"/>
        <v>2.3917098728034273E-3</v>
      </c>
    </row>
    <row r="172" spans="1:15" x14ac:dyDescent="0.3">
      <c r="A172" s="2">
        <v>2</v>
      </c>
      <c r="B172" s="3">
        <v>35945</v>
      </c>
      <c r="C172" s="3">
        <v>2.2916666666666665</v>
      </c>
      <c r="D172" s="2">
        <v>296</v>
      </c>
      <c r="E172" s="5">
        <v>100</v>
      </c>
      <c r="F172" s="11">
        <f>E172/100</f>
        <v>1</v>
      </c>
      <c r="G172" s="11">
        <v>9.06</v>
      </c>
      <c r="H172">
        <f>LN(F172-$Q$3)</f>
        <v>-0.54858664332113327</v>
      </c>
      <c r="I172">
        <f>LN(G172)</f>
        <v>2.2038691200548879</v>
      </c>
      <c r="J172">
        <f>H172*I172</f>
        <v>-1.2090131628900107</v>
      </c>
      <c r="K172">
        <f>H172^2</f>
        <v>0.30094730523034829</v>
      </c>
      <c r="L172">
        <f>$Q$5*(F172-$Q$3)^$Q$4</f>
        <v>8.3799890731860156</v>
      </c>
      <c r="M172">
        <f t="shared" si="6"/>
        <v>2.2038691200548879</v>
      </c>
      <c r="N172">
        <f t="shared" si="7"/>
        <v>2.1258466105773914</v>
      </c>
      <c r="O172">
        <f t="shared" si="8"/>
        <v>6.0875119851660229E-3</v>
      </c>
    </row>
    <row r="173" spans="1:15" x14ac:dyDescent="0.3">
      <c r="A173" s="2">
        <v>2</v>
      </c>
      <c r="B173" s="3">
        <v>35017</v>
      </c>
      <c r="C173" s="3">
        <v>2.2916666666666665</v>
      </c>
      <c r="D173" s="2">
        <v>294</v>
      </c>
      <c r="E173" s="5">
        <v>100</v>
      </c>
      <c r="F173" s="11">
        <f>E173/100</f>
        <v>1</v>
      </c>
      <c r="G173" s="11">
        <v>5.89</v>
      </c>
      <c r="H173">
        <f>LN(F173-$Q$3)</f>
        <v>-0.54858664332113327</v>
      </c>
      <c r="I173">
        <f>LN(G173)</f>
        <v>1.7732559976634952</v>
      </c>
      <c r="J173">
        <f>H173*I173</f>
        <v>-0.97278455550728415</v>
      </c>
      <c r="K173">
        <f>H173^2</f>
        <v>0.30094730523034829</v>
      </c>
      <c r="L173">
        <f>$Q$5*(F173-$Q$3)^$Q$4</f>
        <v>8.3799890731860156</v>
      </c>
      <c r="M173">
        <f t="shared" si="6"/>
        <v>1.7732559976634952</v>
      </c>
      <c r="N173">
        <f t="shared" si="7"/>
        <v>2.1258466105773914</v>
      </c>
      <c r="O173">
        <f t="shared" si="8"/>
        <v>0.12432014031499702</v>
      </c>
    </row>
    <row r="174" spans="1:15" x14ac:dyDescent="0.3">
      <c r="A174" s="2">
        <v>2</v>
      </c>
      <c r="B174" s="3">
        <v>31491</v>
      </c>
      <c r="C174" s="3">
        <v>2.2916666666666665</v>
      </c>
      <c r="D174" s="2">
        <v>268</v>
      </c>
      <c r="E174" s="5">
        <v>100</v>
      </c>
      <c r="F174" s="11">
        <f>E174/100</f>
        <v>1</v>
      </c>
      <c r="G174" s="11">
        <v>8.3000000000000007</v>
      </c>
      <c r="H174">
        <f>LN(F174-$Q$3)</f>
        <v>-0.54858664332113327</v>
      </c>
      <c r="I174">
        <f>LN(G174)</f>
        <v>2.1162555148025524</v>
      </c>
      <c r="J174">
        <f>H174*I174</f>
        <v>-1.160949509275369</v>
      </c>
      <c r="K174">
        <f>H174^2</f>
        <v>0.30094730523034829</v>
      </c>
      <c r="L174">
        <f>$Q$5*(F174-$Q$3)^$Q$4</f>
        <v>8.3799890731860156</v>
      </c>
      <c r="M174">
        <f t="shared" si="6"/>
        <v>2.1162555148025524</v>
      </c>
      <c r="N174">
        <f t="shared" si="7"/>
        <v>2.1258466105773914</v>
      </c>
      <c r="O174">
        <f t="shared" si="8"/>
        <v>9.1989118162135976E-5</v>
      </c>
    </row>
    <row r="175" spans="1:15" x14ac:dyDescent="0.3">
      <c r="A175" s="2">
        <v>2</v>
      </c>
      <c r="B175" s="3">
        <v>30820</v>
      </c>
      <c r="C175" s="3">
        <v>2.2916666666666665</v>
      </c>
      <c r="D175" s="2">
        <v>260</v>
      </c>
      <c r="E175" s="5">
        <v>100</v>
      </c>
      <c r="F175" s="11">
        <f>E175/100</f>
        <v>1</v>
      </c>
      <c r="G175" s="11">
        <v>8.0500000000000007</v>
      </c>
      <c r="H175">
        <f>LN(F175-$Q$3)</f>
        <v>-0.54858664332113327</v>
      </c>
      <c r="I175">
        <f>LN(G175)</f>
        <v>2.0856720914304723</v>
      </c>
      <c r="J175">
        <f>H175*I175</f>
        <v>-1.1441718517064106</v>
      </c>
      <c r="K175">
        <f>H175^2</f>
        <v>0.30094730523034829</v>
      </c>
      <c r="L175">
        <f>$Q$5*(F175-$Q$3)^$Q$4</f>
        <v>8.3799890731860156</v>
      </c>
      <c r="M175">
        <f t="shared" si="6"/>
        <v>2.0856720914304723</v>
      </c>
      <c r="N175">
        <f t="shared" si="7"/>
        <v>2.1258466105773914</v>
      </c>
      <c r="O175">
        <f t="shared" si="8"/>
        <v>1.6139919886861745E-3</v>
      </c>
    </row>
    <row r="176" spans="1:15" x14ac:dyDescent="0.3">
      <c r="A176" s="2">
        <v>2</v>
      </c>
      <c r="B176" s="3">
        <v>29634</v>
      </c>
      <c r="C176" s="3">
        <v>2.2916666666666665</v>
      </c>
      <c r="D176" s="2">
        <v>244</v>
      </c>
      <c r="E176" s="5">
        <v>100</v>
      </c>
      <c r="F176" s="11">
        <f>E176/100</f>
        <v>1</v>
      </c>
      <c r="G176" s="11">
        <v>8.73</v>
      </c>
      <c r="H176">
        <f>LN(F176-$Q$3)</f>
        <v>-0.54858664332113327</v>
      </c>
      <c r="I176">
        <f>LN(G176)</f>
        <v>2.166765369851511</v>
      </c>
      <c r="J176">
        <f>H176*I176</f>
        <v>-1.1886585411113142</v>
      </c>
      <c r="K176">
        <f>H176^2</f>
        <v>0.30094730523034829</v>
      </c>
      <c r="L176">
        <f>$Q$5*(F176-$Q$3)^$Q$4</f>
        <v>8.3799890731860156</v>
      </c>
      <c r="M176">
        <f t="shared" si="6"/>
        <v>2.166765369851511</v>
      </c>
      <c r="N176">
        <f t="shared" si="7"/>
        <v>2.1258466105773914</v>
      </c>
      <c r="O176">
        <f t="shared" si="8"/>
        <v>1.6743448605333476E-3</v>
      </c>
    </row>
    <row r="177" spans="1:15" x14ac:dyDescent="0.3">
      <c r="A177" s="2">
        <v>2</v>
      </c>
      <c r="B177" s="3">
        <v>25206</v>
      </c>
      <c r="C177" s="3">
        <v>2.2916666666666665</v>
      </c>
      <c r="D177" s="2">
        <v>147</v>
      </c>
      <c r="E177" s="5">
        <v>100</v>
      </c>
      <c r="F177" s="11">
        <f>E177/100</f>
        <v>1</v>
      </c>
      <c r="G177" s="11">
        <v>9.49</v>
      </c>
      <c r="H177">
        <f>LN(F177-$Q$3)</f>
        <v>-0.54858664332113327</v>
      </c>
      <c r="I177">
        <f>LN(G177)</f>
        <v>2.2502386126218363</v>
      </c>
      <c r="J177">
        <f>H177*I177</f>
        <v>-1.234450847169817</v>
      </c>
      <c r="K177">
        <f>H177^2</f>
        <v>0.30094730523034829</v>
      </c>
      <c r="L177">
        <f>$Q$5*(F177-$Q$3)^$Q$4</f>
        <v>8.3799890731860156</v>
      </c>
      <c r="M177">
        <f t="shared" si="6"/>
        <v>2.2502386126218363</v>
      </c>
      <c r="N177">
        <f t="shared" si="7"/>
        <v>2.1258466105773914</v>
      </c>
      <c r="O177">
        <f t="shared" si="8"/>
        <v>1.5473370172625183E-2</v>
      </c>
    </row>
    <row r="178" spans="1:15" x14ac:dyDescent="0.3">
      <c r="A178" s="2">
        <v>2</v>
      </c>
      <c r="B178" s="3">
        <v>25206</v>
      </c>
      <c r="C178" s="3">
        <v>2.2916666666666665</v>
      </c>
      <c r="D178" s="2">
        <v>146</v>
      </c>
      <c r="E178" s="5">
        <v>100</v>
      </c>
      <c r="F178" s="11">
        <f>E178/100</f>
        <v>1</v>
      </c>
      <c r="G178" s="11">
        <v>9.0500000000000007</v>
      </c>
      <c r="H178">
        <f>LN(F178-$Q$3)</f>
        <v>-0.54858664332113327</v>
      </c>
      <c r="I178">
        <f>LN(G178)</f>
        <v>2.2027647577118348</v>
      </c>
      <c r="J178">
        <f>H178*I178</f>
        <v>-1.2084073244592248</v>
      </c>
      <c r="K178">
        <f>H178^2</f>
        <v>0.30094730523034829</v>
      </c>
      <c r="L178">
        <f>$Q$5*(F178-$Q$3)^$Q$4</f>
        <v>8.3799890731860156</v>
      </c>
      <c r="M178">
        <f t="shared" si="6"/>
        <v>2.2027647577118348</v>
      </c>
      <c r="N178">
        <f t="shared" si="7"/>
        <v>2.1258466105773914</v>
      </c>
      <c r="O178">
        <f t="shared" si="8"/>
        <v>5.9164013585958734E-3</v>
      </c>
    </row>
    <row r="179" spans="1:15" x14ac:dyDescent="0.3">
      <c r="A179" s="2">
        <v>2</v>
      </c>
      <c r="B179" s="3">
        <v>21357</v>
      </c>
      <c r="C179" s="3">
        <v>2.2916666666666665</v>
      </c>
      <c r="D179" s="2">
        <v>96</v>
      </c>
      <c r="E179" s="5">
        <v>100</v>
      </c>
      <c r="F179" s="11">
        <f>E179/100</f>
        <v>1</v>
      </c>
      <c r="G179" s="11">
        <v>7.26</v>
      </c>
      <c r="H179">
        <f>LN(F179-$Q$3)</f>
        <v>-0.54858664332113327</v>
      </c>
      <c r="I179">
        <f>LN(G179)</f>
        <v>1.9823798288367047</v>
      </c>
      <c r="J179">
        <f>H179*I179</f>
        <v>-1.0875070960890505</v>
      </c>
      <c r="K179">
        <f>H179^2</f>
        <v>0.30094730523034829</v>
      </c>
      <c r="L179">
        <f>$Q$5*(F179-$Q$3)^$Q$4</f>
        <v>8.3799890731860156</v>
      </c>
      <c r="M179">
        <f t="shared" si="6"/>
        <v>1.9823798288367047</v>
      </c>
      <c r="N179">
        <f t="shared" si="7"/>
        <v>2.1258466105773914</v>
      </c>
      <c r="O179">
        <f t="shared" si="8"/>
        <v>2.0582717463029841E-2</v>
      </c>
    </row>
    <row r="180" spans="1:15" x14ac:dyDescent="0.3">
      <c r="A180" s="2">
        <v>2</v>
      </c>
      <c r="B180" s="3">
        <v>21357</v>
      </c>
      <c r="C180" s="3">
        <v>2.2916666666666665</v>
      </c>
      <c r="D180" s="2">
        <v>97</v>
      </c>
      <c r="E180" s="5">
        <v>100</v>
      </c>
      <c r="F180" s="11">
        <f>E180/100</f>
        <v>1</v>
      </c>
      <c r="G180" s="11">
        <v>6.91</v>
      </c>
      <c r="H180">
        <f>LN(F180-$Q$3)</f>
        <v>-0.54858664332113327</v>
      </c>
      <c r="I180">
        <f>LN(G180)</f>
        <v>1.9329696377795786</v>
      </c>
      <c r="J180">
        <f>H180*I180</f>
        <v>-1.0604013252311659</v>
      </c>
      <c r="K180">
        <f>H180^2</f>
        <v>0.30094730523034829</v>
      </c>
      <c r="L180">
        <f>$Q$5*(F180-$Q$3)^$Q$4</f>
        <v>8.3799890731860156</v>
      </c>
      <c r="M180">
        <f t="shared" si="6"/>
        <v>1.9329696377795786</v>
      </c>
      <c r="N180">
        <f t="shared" si="7"/>
        <v>2.1258466105773914</v>
      </c>
      <c r="O180">
        <f t="shared" si="8"/>
        <v>3.720152663564822E-2</v>
      </c>
    </row>
    <row r="181" spans="1:15" x14ac:dyDescent="0.3">
      <c r="A181" s="2">
        <v>2</v>
      </c>
      <c r="B181" s="3">
        <v>33660</v>
      </c>
      <c r="C181" s="3">
        <v>2.2916666666666665</v>
      </c>
      <c r="D181" s="2">
        <v>282</v>
      </c>
      <c r="E181" s="5">
        <v>101</v>
      </c>
      <c r="F181" s="11">
        <f>E181/100</f>
        <v>1.01</v>
      </c>
      <c r="G181" s="11">
        <v>8.4499999999999993</v>
      </c>
      <c r="H181">
        <f>LN(F181-$Q$3)</f>
        <v>-0.53142667100419627</v>
      </c>
      <c r="I181">
        <f>LN(G181)</f>
        <v>2.1341664413690822</v>
      </c>
      <c r="J181">
        <f>H181*I181</f>
        <v>-1.1341529673056436</v>
      </c>
      <c r="K181">
        <f>H181^2</f>
        <v>0.28241430665460227</v>
      </c>
      <c r="L181">
        <f>$Q$5*(F181-$Q$3)^$Q$4</f>
        <v>8.5855213530606562</v>
      </c>
      <c r="M181">
        <f t="shared" si="6"/>
        <v>2.1341664413690822</v>
      </c>
      <c r="N181">
        <f t="shared" si="7"/>
        <v>2.1500772208760361</v>
      </c>
      <c r="O181">
        <f t="shared" si="8"/>
        <v>2.5315290451890626E-4</v>
      </c>
    </row>
    <row r="182" spans="1:15" x14ac:dyDescent="0.3">
      <c r="A182" s="2">
        <v>2</v>
      </c>
      <c r="B182" s="3">
        <v>13107</v>
      </c>
      <c r="C182" s="3">
        <v>2.2916666666666665</v>
      </c>
      <c r="D182" s="2">
        <v>4</v>
      </c>
      <c r="E182" s="5">
        <v>101</v>
      </c>
      <c r="F182" s="11">
        <f>E182/100</f>
        <v>1.01</v>
      </c>
      <c r="G182" s="11">
        <v>8.3000000000000007</v>
      </c>
      <c r="H182">
        <f>LN(F182-$Q$3)</f>
        <v>-0.53142667100419627</v>
      </c>
      <c r="I182">
        <f>LN(G182)</f>
        <v>2.1162555148025524</v>
      </c>
      <c r="J182">
        <f>H182*I182</f>
        <v>-1.124634623225792</v>
      </c>
      <c r="K182">
        <f>H182^2</f>
        <v>0.28241430665460227</v>
      </c>
      <c r="L182">
        <f>$Q$5*(F182-$Q$3)^$Q$4</f>
        <v>8.5855213530606562</v>
      </c>
      <c r="M182">
        <f t="shared" si="6"/>
        <v>2.1162555148025524</v>
      </c>
      <c r="N182">
        <f t="shared" si="7"/>
        <v>2.1500772208760361</v>
      </c>
      <c r="O182">
        <f t="shared" si="8"/>
        <v>1.1439078017211298E-3</v>
      </c>
    </row>
    <row r="183" spans="1:15" x14ac:dyDescent="0.3">
      <c r="A183" s="2">
        <v>2</v>
      </c>
      <c r="B183" s="3">
        <v>37185</v>
      </c>
      <c r="C183" s="3">
        <v>2.3541666666666665</v>
      </c>
      <c r="D183" s="2">
        <v>317</v>
      </c>
      <c r="E183" s="5">
        <v>102</v>
      </c>
      <c r="F183" s="11">
        <f>E183/100</f>
        <v>1.02</v>
      </c>
      <c r="G183" s="11">
        <v>6.93</v>
      </c>
      <c r="H183">
        <f>LN(F183-$Q$3)</f>
        <v>-0.51455620244481137</v>
      </c>
      <c r="I183">
        <f>LN(G183)</f>
        <v>1.9358598132018119</v>
      </c>
      <c r="J183">
        <f>H183*I183</f>
        <v>-0.99610867394664626</v>
      </c>
      <c r="K183">
        <f>H183^2</f>
        <v>0.26476808547442571</v>
      </c>
      <c r="L183">
        <f>$Q$5*(F183-$Q$3)^$Q$4</f>
        <v>8.7924995972825535</v>
      </c>
      <c r="M183">
        <f t="shared" si="6"/>
        <v>1.9358598132018119</v>
      </c>
      <c r="N183">
        <f t="shared" si="7"/>
        <v>2.1738990395636173</v>
      </c>
      <c r="O183">
        <f t="shared" si="8"/>
        <v>5.6662673286926833E-2</v>
      </c>
    </row>
    <row r="184" spans="1:15" x14ac:dyDescent="0.3">
      <c r="A184" s="2">
        <v>2</v>
      </c>
      <c r="B184" s="3">
        <v>34333</v>
      </c>
      <c r="C184" s="3">
        <v>2.2916666666666665</v>
      </c>
      <c r="D184" s="2">
        <v>285</v>
      </c>
      <c r="E184" s="5">
        <v>102</v>
      </c>
      <c r="F184" s="11">
        <f>E184/100</f>
        <v>1.02</v>
      </c>
      <c r="G184" s="11">
        <v>5.15</v>
      </c>
      <c r="H184">
        <f>LN(F184-$Q$3)</f>
        <v>-0.51455620244481137</v>
      </c>
      <c r="I184">
        <f>LN(G184)</f>
        <v>1.6389967146756448</v>
      </c>
      <c r="J184">
        <f>H184*I184</f>
        <v>-0.84335592532302184</v>
      </c>
      <c r="K184">
        <f>H184^2</f>
        <v>0.26476808547442571</v>
      </c>
      <c r="L184">
        <f>$Q$5*(F184-$Q$3)^$Q$4</f>
        <v>8.7924995972825535</v>
      </c>
      <c r="M184">
        <f t="shared" si="6"/>
        <v>1.6389967146756448</v>
      </c>
      <c r="N184">
        <f t="shared" si="7"/>
        <v>2.1738990395636173</v>
      </c>
      <c r="O184">
        <f t="shared" si="8"/>
        <v>0.2861204971705581</v>
      </c>
    </row>
    <row r="185" spans="1:15" x14ac:dyDescent="0.3">
      <c r="A185" s="2">
        <v>2</v>
      </c>
      <c r="B185" s="3">
        <v>27324</v>
      </c>
      <c r="C185" s="3">
        <v>2.2916666666666665</v>
      </c>
      <c r="D185" s="2">
        <v>205</v>
      </c>
      <c r="E185" s="5">
        <v>102</v>
      </c>
      <c r="F185" s="11">
        <f>E185/100</f>
        <v>1.02</v>
      </c>
      <c r="G185" s="11">
        <v>7.9</v>
      </c>
      <c r="H185">
        <f>LN(F185-$Q$3)</f>
        <v>-0.51455620244481137</v>
      </c>
      <c r="I185">
        <f>LN(G185)</f>
        <v>2.066862759472976</v>
      </c>
      <c r="J185">
        <f>H185*I185</f>
        <v>-1.0635170524890181</v>
      </c>
      <c r="K185">
        <f>H185^2</f>
        <v>0.26476808547442571</v>
      </c>
      <c r="L185">
        <f>$Q$5*(F185-$Q$3)^$Q$4</f>
        <v>8.7924995972825535</v>
      </c>
      <c r="M185">
        <f t="shared" si="6"/>
        <v>2.066862759472976</v>
      </c>
      <c r="N185">
        <f t="shared" si="7"/>
        <v>2.1738990395636173</v>
      </c>
      <c r="O185">
        <f t="shared" si="8"/>
        <v>1.1456765255642206E-2</v>
      </c>
    </row>
    <row r="186" spans="1:15" x14ac:dyDescent="0.3">
      <c r="A186" s="2">
        <v>2</v>
      </c>
      <c r="B186" s="3">
        <v>31645</v>
      </c>
      <c r="C186" s="3">
        <v>2.2916666666666665</v>
      </c>
      <c r="D186" s="2">
        <v>270</v>
      </c>
      <c r="E186" s="5">
        <v>103</v>
      </c>
      <c r="F186" s="11">
        <f>E186/100</f>
        <v>1.03</v>
      </c>
      <c r="G186" s="11">
        <v>8.39</v>
      </c>
      <c r="H186">
        <f>LN(F186-$Q$3)</f>
        <v>-0.49796563112554537</v>
      </c>
      <c r="I186">
        <f>LN(G186)</f>
        <v>2.127040520479115</v>
      </c>
      <c r="J186">
        <f>H186*I186</f>
        <v>-1.059193075209991</v>
      </c>
      <c r="K186">
        <f>H186^2</f>
        <v>0.24796976978226273</v>
      </c>
      <c r="L186">
        <f>$Q$5*(F186-$Q$3)^$Q$4</f>
        <v>9.0009095329889721</v>
      </c>
      <c r="M186">
        <f t="shared" si="6"/>
        <v>2.127040520479115</v>
      </c>
      <c r="N186">
        <f t="shared" si="7"/>
        <v>2.1973256314510774</v>
      </c>
      <c r="O186">
        <f t="shared" si="8"/>
        <v>4.9399968243410749E-3</v>
      </c>
    </row>
    <row r="187" spans="1:15" x14ac:dyDescent="0.3">
      <c r="A187" s="2">
        <v>2</v>
      </c>
      <c r="B187" s="3">
        <v>27740</v>
      </c>
      <c r="C187" s="3">
        <v>2.2916666666666665</v>
      </c>
      <c r="D187" s="2">
        <v>216</v>
      </c>
      <c r="E187" s="5">
        <v>103</v>
      </c>
      <c r="F187" s="11">
        <f>E187/100</f>
        <v>1.03</v>
      </c>
      <c r="G187" s="11">
        <v>9.33</v>
      </c>
      <c r="H187">
        <f>LN(F187-$Q$3)</f>
        <v>-0.49796563112554537</v>
      </c>
      <c r="I187">
        <f>LN(G187)</f>
        <v>2.2332350148592526</v>
      </c>
      <c r="J187">
        <f>H187*I187</f>
        <v>-1.1120742836260544</v>
      </c>
      <c r="K187">
        <f>H187^2</f>
        <v>0.24796976978226273</v>
      </c>
      <c r="L187">
        <f>$Q$5*(F187-$Q$3)^$Q$4</f>
        <v>9.0009095329889721</v>
      </c>
      <c r="M187">
        <f t="shared" si="6"/>
        <v>2.2332350148592526</v>
      </c>
      <c r="N187">
        <f t="shared" si="7"/>
        <v>2.1973256314510774</v>
      </c>
      <c r="O187">
        <f t="shared" si="8"/>
        <v>1.2894838167553267E-3</v>
      </c>
    </row>
    <row r="188" spans="1:15" x14ac:dyDescent="0.3">
      <c r="A188" s="2">
        <v>2</v>
      </c>
      <c r="B188" s="3">
        <v>29689</v>
      </c>
      <c r="C188" s="3">
        <v>2.2916666666666665</v>
      </c>
      <c r="D188" s="2">
        <v>245</v>
      </c>
      <c r="E188" s="5">
        <v>104</v>
      </c>
      <c r="F188" s="11">
        <f>E188/100</f>
        <v>1.04</v>
      </c>
      <c r="G188" s="11">
        <v>9.15</v>
      </c>
      <c r="H188">
        <f>LN(F188-$Q$3)</f>
        <v>-0.48164582089096952</v>
      </c>
      <c r="I188">
        <f>LN(G188)</f>
        <v>2.2137538792874301</v>
      </c>
      <c r="J188">
        <f>H188*I188</f>
        <v>-1.0662453044399625</v>
      </c>
      <c r="K188">
        <f>H188^2</f>
        <v>0.23198269678173589</v>
      </c>
      <c r="L188">
        <f>$Q$5*(F188-$Q$3)^$Q$4</f>
        <v>9.2107372615576732</v>
      </c>
      <c r="M188">
        <f t="shared" si="6"/>
        <v>2.2137538792874301</v>
      </c>
      <c r="N188">
        <f t="shared" si="7"/>
        <v>2.2203698971782155</v>
      </c>
      <c r="O188">
        <f t="shared" si="8"/>
        <v>4.3771692731193485E-5</v>
      </c>
    </row>
    <row r="189" spans="1:15" x14ac:dyDescent="0.3">
      <c r="A189" s="2">
        <v>2</v>
      </c>
      <c r="B189" s="3">
        <v>28830</v>
      </c>
      <c r="C189" s="3">
        <v>2.2916666666666665</v>
      </c>
      <c r="D189" s="2">
        <v>236</v>
      </c>
      <c r="E189" s="5">
        <v>104</v>
      </c>
      <c r="F189" s="11">
        <f>E189/100</f>
        <v>1.04</v>
      </c>
      <c r="G189" s="11">
        <v>9.2899999999999991</v>
      </c>
      <c r="H189">
        <f>LN(F189-$Q$3)</f>
        <v>-0.48164582089096952</v>
      </c>
      <c r="I189">
        <f>LN(G189)</f>
        <v>2.2289385528257473</v>
      </c>
      <c r="J189">
        <f>H189*I189</f>
        <v>-1.0735589389912867</v>
      </c>
      <c r="K189">
        <f>H189^2</f>
        <v>0.23198269678173589</v>
      </c>
      <c r="L189">
        <f>$Q$5*(F189-$Q$3)^$Q$4</f>
        <v>9.2107372615576732</v>
      </c>
      <c r="M189">
        <f t="shared" si="6"/>
        <v>2.2289385528257473</v>
      </c>
      <c r="N189">
        <f t="shared" si="7"/>
        <v>2.2203698971782155</v>
      </c>
      <c r="O189">
        <f t="shared" si="8"/>
        <v>7.3421859605977423E-5</v>
      </c>
    </row>
    <row r="190" spans="1:15" x14ac:dyDescent="0.3">
      <c r="A190" s="2">
        <v>2</v>
      </c>
      <c r="B190" s="3">
        <v>28615</v>
      </c>
      <c r="C190" s="3">
        <v>2.2916666666666665</v>
      </c>
      <c r="D190" s="2">
        <v>234</v>
      </c>
      <c r="E190" s="5">
        <v>104</v>
      </c>
      <c r="F190" s="11">
        <f>E190/100</f>
        <v>1.04</v>
      </c>
      <c r="G190" s="11">
        <v>15.2</v>
      </c>
      <c r="H190">
        <f>LN(F190-$Q$3)</f>
        <v>-0.48164582089096952</v>
      </c>
      <c r="I190">
        <f>LN(G190)</f>
        <v>2.7212954278522306</v>
      </c>
      <c r="J190">
        <f>H190*I190</f>
        <v>-1.3107005702347296</v>
      </c>
      <c r="K190">
        <f>H190^2</f>
        <v>0.23198269678173589</v>
      </c>
      <c r="L190">
        <f>$Q$5*(F190-$Q$3)^$Q$4</f>
        <v>9.2107372615576732</v>
      </c>
      <c r="M190">
        <f t="shared" si="6"/>
        <v>2.7212954278522306</v>
      </c>
      <c r="N190">
        <f t="shared" si="7"/>
        <v>2.2203698971782155</v>
      </c>
      <c r="O190">
        <f t="shared" si="8"/>
        <v>0.25092638728104355</v>
      </c>
    </row>
    <row r="191" spans="1:15" x14ac:dyDescent="0.3">
      <c r="A191" s="2">
        <v>2</v>
      </c>
      <c r="B191" s="3">
        <v>27787</v>
      </c>
      <c r="C191" s="3">
        <v>2.2916666666666665</v>
      </c>
      <c r="D191" s="2">
        <v>218</v>
      </c>
      <c r="E191" s="5">
        <v>104</v>
      </c>
      <c r="F191" s="11">
        <f>E191/100</f>
        <v>1.04</v>
      </c>
      <c r="G191" s="11">
        <v>9.23</v>
      </c>
      <c r="H191">
        <f>LN(F191-$Q$3)</f>
        <v>-0.48164582089096952</v>
      </c>
      <c r="I191">
        <f>LN(G191)</f>
        <v>2.2224590485147608</v>
      </c>
      <c r="J191">
        <f>H191*I191</f>
        <v>-1.070438112818455</v>
      </c>
      <c r="K191">
        <f>H191^2</f>
        <v>0.23198269678173589</v>
      </c>
      <c r="L191">
        <f>$Q$5*(F191-$Q$3)^$Q$4</f>
        <v>9.2107372615576732</v>
      </c>
      <c r="M191">
        <f t="shared" si="6"/>
        <v>2.2224590485147608</v>
      </c>
      <c r="N191">
        <f t="shared" si="7"/>
        <v>2.2203698971782155</v>
      </c>
      <c r="O191">
        <f t="shared" si="8"/>
        <v>4.3645533069890257E-6</v>
      </c>
    </row>
    <row r="192" spans="1:15" x14ac:dyDescent="0.3">
      <c r="A192" s="2">
        <v>2</v>
      </c>
      <c r="B192" s="3">
        <v>40267</v>
      </c>
      <c r="C192" s="3">
        <v>2.515625</v>
      </c>
      <c r="D192" s="2">
        <v>338</v>
      </c>
      <c r="E192" s="5">
        <v>105</v>
      </c>
      <c r="F192" s="11">
        <f>E192/100</f>
        <v>1.05</v>
      </c>
      <c r="G192" s="11">
        <v>7.8410000000000002</v>
      </c>
      <c r="H192">
        <f>LN(F192-$Q$3)</f>
        <v>-0.46558807573314004</v>
      </c>
      <c r="I192">
        <f>LN(G192)</f>
        <v>2.0593663772487849</v>
      </c>
      <c r="J192">
        <f>H192*I192</f>
        <v>-0.9588164288127895</v>
      </c>
      <c r="K192">
        <f>H192^2</f>
        <v>0.21677225626488814</v>
      </c>
      <c r="L192">
        <f>$Q$5*(F192-$Q$3)^$Q$4</f>
        <v>9.421969242873633</v>
      </c>
      <c r="M192">
        <f t="shared" si="6"/>
        <v>2.0593663772487849</v>
      </c>
      <c r="N192">
        <f t="shared" si="7"/>
        <v>2.2430441158778738</v>
      </c>
      <c r="O192">
        <f t="shared" si="8"/>
        <v>3.3737511667895889E-2</v>
      </c>
    </row>
    <row r="193" spans="1:15" x14ac:dyDescent="0.3">
      <c r="A193" s="2">
        <v>2</v>
      </c>
      <c r="B193" s="3">
        <v>29207</v>
      </c>
      <c r="C193" s="3">
        <v>2.2916666666666665</v>
      </c>
      <c r="D193" s="2">
        <v>242</v>
      </c>
      <c r="E193" s="5">
        <v>105</v>
      </c>
      <c r="F193" s="11">
        <f>E193/100</f>
        <v>1.05</v>
      </c>
      <c r="G193" s="11">
        <v>11.1</v>
      </c>
      <c r="H193">
        <f>LN(F193-$Q$3)</f>
        <v>-0.46558807573314004</v>
      </c>
      <c r="I193">
        <f>LN(G193)</f>
        <v>2.4069451083182885</v>
      </c>
      <c r="J193">
        <f>H193*I193</f>
        <v>-1.1206449413772062</v>
      </c>
      <c r="K193">
        <f>H193^2</f>
        <v>0.21677225626488814</v>
      </c>
      <c r="L193">
        <f>$Q$5*(F193-$Q$3)^$Q$4</f>
        <v>9.421969242873633</v>
      </c>
      <c r="M193">
        <f t="shared" si="6"/>
        <v>2.4069451083182885</v>
      </c>
      <c r="N193">
        <f t="shared" si="7"/>
        <v>2.2430441158778738</v>
      </c>
      <c r="O193">
        <f t="shared" si="8"/>
        <v>2.6863535322952867E-2</v>
      </c>
    </row>
    <row r="194" spans="1:15" x14ac:dyDescent="0.3">
      <c r="A194" s="2">
        <v>2</v>
      </c>
      <c r="B194" s="3">
        <v>26444</v>
      </c>
      <c r="C194" s="3">
        <v>2.2916666666666665</v>
      </c>
      <c r="D194" s="2">
        <v>174</v>
      </c>
      <c r="E194" s="5">
        <v>105</v>
      </c>
      <c r="F194" s="11">
        <f>E194/100</f>
        <v>1.05</v>
      </c>
      <c r="G194" s="11">
        <v>10.8</v>
      </c>
      <c r="H194">
        <f>LN(F194-$Q$3)</f>
        <v>-0.46558807573314004</v>
      </c>
      <c r="I194">
        <f>LN(G194)</f>
        <v>2.379546134130174</v>
      </c>
      <c r="J194">
        <f>H194*I194</f>
        <v>-1.1078883057079001</v>
      </c>
      <c r="K194">
        <f>H194^2</f>
        <v>0.21677225626488814</v>
      </c>
      <c r="L194">
        <f>$Q$5*(F194-$Q$3)^$Q$4</f>
        <v>9.421969242873633</v>
      </c>
      <c r="M194">
        <f t="shared" si="6"/>
        <v>2.379546134130174</v>
      </c>
      <c r="N194">
        <f t="shared" si="7"/>
        <v>2.2430441158778738</v>
      </c>
      <c r="O194">
        <f t="shared" si="8"/>
        <v>1.8632800986951307E-2</v>
      </c>
    </row>
    <row r="195" spans="1:15" x14ac:dyDescent="0.3">
      <c r="A195" s="2">
        <v>2</v>
      </c>
      <c r="B195" s="3">
        <v>26444</v>
      </c>
      <c r="C195" s="3">
        <v>2.2916666666666665</v>
      </c>
      <c r="D195" s="2">
        <v>175</v>
      </c>
      <c r="E195" s="5">
        <v>105</v>
      </c>
      <c r="F195" s="11">
        <f>E195/100</f>
        <v>1.05</v>
      </c>
      <c r="G195" s="11">
        <v>10.7</v>
      </c>
      <c r="H195">
        <f>LN(F195-$Q$3)</f>
        <v>-0.46558807573314004</v>
      </c>
      <c r="I195">
        <f>LN(G195)</f>
        <v>2.3702437414678603</v>
      </c>
      <c r="J195">
        <f>H195*I195</f>
        <v>-1.1035572226085393</v>
      </c>
      <c r="K195">
        <f>H195^2</f>
        <v>0.21677225626488814</v>
      </c>
      <c r="L195">
        <f>$Q$5*(F195-$Q$3)^$Q$4</f>
        <v>9.421969242873633</v>
      </c>
      <c r="M195">
        <f t="shared" si="6"/>
        <v>2.3702437414678603</v>
      </c>
      <c r="N195">
        <f t="shared" si="7"/>
        <v>2.2430441158778738</v>
      </c>
      <c r="O195">
        <f t="shared" si="8"/>
        <v>1.6179744750232761E-2</v>
      </c>
    </row>
    <row r="196" spans="1:15" x14ac:dyDescent="0.3">
      <c r="A196" s="2">
        <v>2</v>
      </c>
      <c r="B196" s="3">
        <v>19833</v>
      </c>
      <c r="C196" s="3">
        <v>2.2916666666666665</v>
      </c>
      <c r="D196" s="2">
        <v>76</v>
      </c>
      <c r="E196" s="5">
        <v>105</v>
      </c>
      <c r="F196" s="11">
        <f>E196/100</f>
        <v>1.05</v>
      </c>
      <c r="G196" s="11">
        <v>8.0299999999999994</v>
      </c>
      <c r="H196">
        <f>LN(F196-$Q$3)</f>
        <v>-0.46558807573314004</v>
      </c>
      <c r="I196">
        <f>LN(G196)</f>
        <v>2.0831845279586703</v>
      </c>
      <c r="J196">
        <f>H196*I196</f>
        <v>-0.96990587576932696</v>
      </c>
      <c r="K196">
        <f>H196^2</f>
        <v>0.21677225626488814</v>
      </c>
      <c r="L196">
        <f>$Q$5*(F196-$Q$3)^$Q$4</f>
        <v>9.421969242873633</v>
      </c>
      <c r="M196">
        <f t="shared" si="6"/>
        <v>2.0831845279586703</v>
      </c>
      <c r="N196">
        <f t="shared" si="7"/>
        <v>2.2430441158778738</v>
      </c>
      <c r="O196">
        <f t="shared" si="8"/>
        <v>2.5555087849697559E-2</v>
      </c>
    </row>
    <row r="197" spans="1:15" x14ac:dyDescent="0.3">
      <c r="A197" s="2">
        <v>2</v>
      </c>
      <c r="B197" s="3">
        <v>19833</v>
      </c>
      <c r="C197" s="3">
        <v>2.2916666666666665</v>
      </c>
      <c r="D197" s="2">
        <v>77</v>
      </c>
      <c r="E197" s="5">
        <v>105</v>
      </c>
      <c r="F197" s="11">
        <f>E197/100</f>
        <v>1.05</v>
      </c>
      <c r="G197" s="11">
        <v>9.58</v>
      </c>
      <c r="H197">
        <f>LN(F197-$Q$3)</f>
        <v>-0.46558807573314004</v>
      </c>
      <c r="I197">
        <f>LN(G197)</f>
        <v>2.259677591982769</v>
      </c>
      <c r="J197">
        <f>H197*I197</f>
        <v>-1.052078941828553</v>
      </c>
      <c r="K197">
        <f>H197^2</f>
        <v>0.21677225626488814</v>
      </c>
      <c r="L197">
        <f>$Q$5*(F197-$Q$3)^$Q$4</f>
        <v>9.421969242873633</v>
      </c>
      <c r="M197">
        <f t="shared" si="6"/>
        <v>2.259677591982769</v>
      </c>
      <c r="N197">
        <f t="shared" si="7"/>
        <v>2.2430441158778738</v>
      </c>
      <c r="O197">
        <f t="shared" si="8"/>
        <v>2.7667252733211905E-4</v>
      </c>
    </row>
    <row r="198" spans="1:15" x14ac:dyDescent="0.3">
      <c r="A198" s="2">
        <v>2</v>
      </c>
      <c r="B198" s="3">
        <v>18210</v>
      </c>
      <c r="C198" s="3">
        <v>2.2916666666666665</v>
      </c>
      <c r="D198" s="2">
        <v>52</v>
      </c>
      <c r="E198" s="5">
        <v>105</v>
      </c>
      <c r="F198" s="11">
        <f>E198/100</f>
        <v>1.05</v>
      </c>
      <c r="G198" s="11">
        <v>9.66</v>
      </c>
      <c r="H198">
        <f>LN(F198-$Q$3)</f>
        <v>-0.46558807573314004</v>
      </c>
      <c r="I198">
        <f>LN(G198)</f>
        <v>2.2679936482244267</v>
      </c>
      <c r="J198">
        <f>H198*I198</f>
        <v>-1.0559507984517951</v>
      </c>
      <c r="K198">
        <f>H198^2</f>
        <v>0.21677225626488814</v>
      </c>
      <c r="L198">
        <f>$Q$5*(F198-$Q$3)^$Q$4</f>
        <v>9.421969242873633</v>
      </c>
      <c r="M198">
        <f t="shared" si="6"/>
        <v>2.2679936482244267</v>
      </c>
      <c r="N198">
        <f t="shared" si="7"/>
        <v>2.2430441158778738</v>
      </c>
      <c r="O198">
        <f t="shared" si="8"/>
        <v>6.2247916431169197E-4</v>
      </c>
    </row>
    <row r="199" spans="1:15" x14ac:dyDescent="0.3">
      <c r="A199" s="2">
        <v>2</v>
      </c>
      <c r="B199" s="3">
        <v>18210</v>
      </c>
      <c r="C199" s="3">
        <v>2.2916666666666665</v>
      </c>
      <c r="D199" s="2">
        <v>54</v>
      </c>
      <c r="E199" s="5">
        <v>105</v>
      </c>
      <c r="F199" s="11">
        <f>E199/100</f>
        <v>1.05</v>
      </c>
      <c r="G199" s="11">
        <v>10.9</v>
      </c>
      <c r="H199">
        <f>LN(F199-$Q$3)</f>
        <v>-0.46558807573314004</v>
      </c>
      <c r="I199">
        <f>LN(G199)</f>
        <v>2.388762789235098</v>
      </c>
      <c r="J199">
        <f>H199*I199</f>
        <v>-1.1121794704228976</v>
      </c>
      <c r="K199">
        <f>H199^2</f>
        <v>0.21677225626488814</v>
      </c>
      <c r="L199">
        <f>$Q$5*(F199-$Q$3)^$Q$4</f>
        <v>9.421969242873633</v>
      </c>
      <c r="M199">
        <f t="shared" si="6"/>
        <v>2.388762789235098</v>
      </c>
      <c r="N199">
        <f t="shared" si="7"/>
        <v>2.2430441158778738</v>
      </c>
      <c r="O199">
        <f t="shared" si="8"/>
        <v>2.1233931764989406E-2</v>
      </c>
    </row>
    <row r="200" spans="1:15" x14ac:dyDescent="0.3">
      <c r="A200" s="2">
        <v>2</v>
      </c>
      <c r="B200" s="3">
        <v>18210</v>
      </c>
      <c r="C200" s="3">
        <v>2.2916666666666665</v>
      </c>
      <c r="D200" s="2">
        <v>53</v>
      </c>
      <c r="E200" s="5">
        <v>105</v>
      </c>
      <c r="F200" s="11">
        <f>E200/100</f>
        <v>1.05</v>
      </c>
      <c r="G200" s="11">
        <v>11.9</v>
      </c>
      <c r="H200">
        <f>LN(F200-$Q$3)</f>
        <v>-0.46558807573314004</v>
      </c>
      <c r="I200">
        <f>LN(G200)</f>
        <v>2.4765384001174837</v>
      </c>
      <c r="J200">
        <f>H200*I200</f>
        <v>-1.1530467481899285</v>
      </c>
      <c r="K200">
        <f>H200^2</f>
        <v>0.21677225626488814</v>
      </c>
      <c r="L200">
        <f>$Q$5*(F200-$Q$3)^$Q$4</f>
        <v>9.421969242873633</v>
      </c>
      <c r="M200">
        <f t="shared" si="6"/>
        <v>2.4765384001174837</v>
      </c>
      <c r="N200">
        <f t="shared" si="7"/>
        <v>2.2430441158778738</v>
      </c>
      <c r="O200">
        <f t="shared" si="8"/>
        <v>5.4519580772567758E-2</v>
      </c>
    </row>
    <row r="201" spans="1:15" x14ac:dyDescent="0.3">
      <c r="A201" s="2">
        <v>2</v>
      </c>
      <c r="B201" s="3">
        <v>18210</v>
      </c>
      <c r="C201" s="3">
        <v>2.2916666666666665</v>
      </c>
      <c r="D201" s="2">
        <v>51</v>
      </c>
      <c r="E201" s="5">
        <v>105</v>
      </c>
      <c r="F201" s="11">
        <f>E201/100</f>
        <v>1.05</v>
      </c>
      <c r="G201" s="11">
        <v>9.6999999999999993</v>
      </c>
      <c r="H201">
        <f>LN(F201-$Q$3)</f>
        <v>-0.46558807573314004</v>
      </c>
      <c r="I201">
        <f>LN(G201)</f>
        <v>2.2721258855093369</v>
      </c>
      <c r="J201">
        <f>H201*I201</f>
        <v>-1.0578747188577491</v>
      </c>
      <c r="K201">
        <f>H201^2</f>
        <v>0.21677225626488814</v>
      </c>
      <c r="L201">
        <f>$Q$5*(F201-$Q$3)^$Q$4</f>
        <v>9.421969242873633</v>
      </c>
      <c r="M201">
        <f t="shared" si="6"/>
        <v>2.2721258855093369</v>
      </c>
      <c r="N201">
        <f t="shared" si="7"/>
        <v>2.2430441158778738</v>
      </c>
      <c r="O201">
        <f t="shared" si="8"/>
        <v>8.4574932489749164E-4</v>
      </c>
    </row>
    <row r="202" spans="1:15" x14ac:dyDescent="0.3">
      <c r="A202" s="2">
        <v>2</v>
      </c>
      <c r="B202" s="3">
        <v>41667</v>
      </c>
      <c r="C202" s="3">
        <v>2.3791666666666669</v>
      </c>
      <c r="D202" s="2">
        <v>352</v>
      </c>
      <c r="E202" s="5">
        <v>106</v>
      </c>
      <c r="F202" s="11">
        <f>E202/100</f>
        <v>1.06</v>
      </c>
      <c r="G202" s="11">
        <v>9.2409999999999997</v>
      </c>
      <c r="H202">
        <f>LN(F202-$Q$3)</f>
        <v>-0.44978411196488599</v>
      </c>
      <c r="I202">
        <f>LN(G202)</f>
        <v>2.2236501049059032</v>
      </c>
      <c r="J202">
        <f>H202*I202</f>
        <v>-1.0001624877557271</v>
      </c>
      <c r="K202">
        <f>H202^2</f>
        <v>0.2023057473760411</v>
      </c>
      <c r="L202">
        <f>$Q$5*(F202-$Q$3)^$Q$4</f>
        <v>9.6345922804981718</v>
      </c>
      <c r="M202">
        <f t="shared" si="6"/>
        <v>2.2236501049059032</v>
      </c>
      <c r="N202">
        <f t="shared" si="7"/>
        <v>2.2653599844684362</v>
      </c>
      <c r="O202">
        <f t="shared" si="8"/>
        <v>1.7397140531210103E-3</v>
      </c>
    </row>
    <row r="203" spans="1:15" x14ac:dyDescent="0.3">
      <c r="A203" s="2">
        <v>2</v>
      </c>
      <c r="B203" s="3">
        <v>28234</v>
      </c>
      <c r="C203" s="3">
        <v>2.2916666666666665</v>
      </c>
      <c r="D203" s="2">
        <v>227</v>
      </c>
      <c r="E203" s="5">
        <v>106</v>
      </c>
      <c r="F203" s="11">
        <f>E203/100</f>
        <v>1.06</v>
      </c>
      <c r="G203" s="11">
        <v>9.2200000000000006</v>
      </c>
      <c r="H203">
        <f>LN(F203-$Q$3)</f>
        <v>-0.44978411196488599</v>
      </c>
      <c r="I203">
        <f>LN(G203)</f>
        <v>2.2213750375685026</v>
      </c>
      <c r="J203">
        <f>H203*I203</f>
        <v>-0.99913919861371425</v>
      </c>
      <c r="K203">
        <f>H203^2</f>
        <v>0.2023057473760411</v>
      </c>
      <c r="L203">
        <f>$Q$5*(F203-$Q$3)^$Q$4</f>
        <v>9.6345922804981718</v>
      </c>
      <c r="M203">
        <f t="shared" ref="M203:M266" si="9">LN(G203)</f>
        <v>2.2213750375685026</v>
      </c>
      <c r="N203">
        <f t="shared" ref="N203:N266" si="10">LN(L203)</f>
        <v>2.2653599844684362</v>
      </c>
      <c r="O203">
        <f t="shared" ref="O203:O266" si="11">(M203-N203)^2</f>
        <v>1.9346755537899781E-3</v>
      </c>
    </row>
    <row r="204" spans="1:15" x14ac:dyDescent="0.3">
      <c r="A204" s="2">
        <v>2</v>
      </c>
      <c r="B204" s="3">
        <v>26843</v>
      </c>
      <c r="C204" s="3">
        <v>2.2916666666666665</v>
      </c>
      <c r="D204" s="2">
        <v>193</v>
      </c>
      <c r="E204" s="5">
        <v>106</v>
      </c>
      <c r="F204" s="11">
        <f>E204/100</f>
        <v>1.06</v>
      </c>
      <c r="G204" s="11">
        <v>7.93</v>
      </c>
      <c r="H204">
        <f>LN(F204-$Q$3)</f>
        <v>-0.44978411196488599</v>
      </c>
      <c r="I204">
        <f>LN(G204)</f>
        <v>2.0706530356467567</v>
      </c>
      <c r="J204">
        <f>H204*I204</f>
        <v>-0.93134683682577191</v>
      </c>
      <c r="K204">
        <f>H204^2</f>
        <v>0.2023057473760411</v>
      </c>
      <c r="L204">
        <f>$Q$5*(F204-$Q$3)^$Q$4</f>
        <v>9.6345922804981718</v>
      </c>
      <c r="M204">
        <f t="shared" si="9"/>
        <v>2.0706530356467567</v>
      </c>
      <c r="N204">
        <f t="shared" si="10"/>
        <v>2.2653599844684362</v>
      </c>
      <c r="O204">
        <f t="shared" si="11"/>
        <v>3.7910795919448119E-2</v>
      </c>
    </row>
    <row r="205" spans="1:15" x14ac:dyDescent="0.3">
      <c r="A205" s="2">
        <v>2</v>
      </c>
      <c r="B205" s="3">
        <v>26843</v>
      </c>
      <c r="C205" s="3">
        <v>2.2916666666666665</v>
      </c>
      <c r="D205" s="2">
        <v>192</v>
      </c>
      <c r="E205" s="5">
        <v>106</v>
      </c>
      <c r="F205" s="11">
        <f>E205/100</f>
        <v>1.06</v>
      </c>
      <c r="G205" s="11">
        <v>7.71</v>
      </c>
      <c r="H205">
        <f>LN(F205-$Q$3)</f>
        <v>-0.44978411196488599</v>
      </c>
      <c r="I205">
        <f>LN(G205)</f>
        <v>2.0425181875752383</v>
      </c>
      <c r="J205">
        <f>H205*I205</f>
        <v>-0.91869222917065696</v>
      </c>
      <c r="K205">
        <f>H205^2</f>
        <v>0.2023057473760411</v>
      </c>
      <c r="L205">
        <f>$Q$5*(F205-$Q$3)^$Q$4</f>
        <v>9.6345922804981718</v>
      </c>
      <c r="M205">
        <f t="shared" si="9"/>
        <v>2.0425181875752383</v>
      </c>
      <c r="N205">
        <f t="shared" si="10"/>
        <v>2.2653599844684362</v>
      </c>
      <c r="O205">
        <f t="shared" si="11"/>
        <v>4.9658466442589283E-2</v>
      </c>
    </row>
    <row r="206" spans="1:15" x14ac:dyDescent="0.3">
      <c r="A206" s="2">
        <v>2</v>
      </c>
      <c r="B206" s="3">
        <v>19493</v>
      </c>
      <c r="C206" s="3">
        <v>2.2916666666666665</v>
      </c>
      <c r="D206" s="2">
        <v>74</v>
      </c>
      <c r="E206" s="5">
        <v>106</v>
      </c>
      <c r="F206" s="11">
        <f>E206/100</f>
        <v>1.06</v>
      </c>
      <c r="G206" s="11">
        <v>10.199999999999999</v>
      </c>
      <c r="H206">
        <f>LN(F206-$Q$3)</f>
        <v>-0.44978411196488599</v>
      </c>
      <c r="I206">
        <f>LN(G206)</f>
        <v>2.3223877202902252</v>
      </c>
      <c r="J206">
        <f>H206*I206</f>
        <v>-1.044573098408895</v>
      </c>
      <c r="K206">
        <f>H206^2</f>
        <v>0.2023057473760411</v>
      </c>
      <c r="L206">
        <f>$Q$5*(F206-$Q$3)^$Q$4</f>
        <v>9.6345922804981718</v>
      </c>
      <c r="M206">
        <f t="shared" si="9"/>
        <v>2.3223877202902252</v>
      </c>
      <c r="N206">
        <f t="shared" si="10"/>
        <v>2.2653599844684362</v>
      </c>
      <c r="O206">
        <f t="shared" si="11"/>
        <v>3.2521626529597556E-3</v>
      </c>
    </row>
    <row r="207" spans="1:15" x14ac:dyDescent="0.3">
      <c r="A207" s="2">
        <v>2</v>
      </c>
      <c r="B207" s="3">
        <v>19493</v>
      </c>
      <c r="C207" s="3">
        <v>2.2916666666666665</v>
      </c>
      <c r="D207" s="2">
        <v>75</v>
      </c>
      <c r="E207" s="5">
        <v>106</v>
      </c>
      <c r="F207" s="11">
        <f>E207/100</f>
        <v>1.06</v>
      </c>
      <c r="G207" s="11">
        <v>10.1</v>
      </c>
      <c r="H207">
        <f>LN(F207-$Q$3)</f>
        <v>-0.44978411196488599</v>
      </c>
      <c r="I207">
        <f>LN(G207)</f>
        <v>2.3125354238472138</v>
      </c>
      <c r="J207">
        <f>H207*I207</f>
        <v>-1.0401416920024602</v>
      </c>
      <c r="K207">
        <f>H207^2</f>
        <v>0.2023057473760411</v>
      </c>
      <c r="L207">
        <f>$Q$5*(F207-$Q$3)^$Q$4</f>
        <v>9.6345922804981718</v>
      </c>
      <c r="M207">
        <f t="shared" si="9"/>
        <v>2.3125354238472138</v>
      </c>
      <c r="N207">
        <f t="shared" si="10"/>
        <v>2.2653599844684362</v>
      </c>
      <c r="O207">
        <f t="shared" si="11"/>
        <v>2.2255220805807155E-3</v>
      </c>
    </row>
    <row r="208" spans="1:15" x14ac:dyDescent="0.3">
      <c r="A208" s="2">
        <v>2</v>
      </c>
      <c r="B208" s="3">
        <v>26351</v>
      </c>
      <c r="C208" s="3">
        <v>2.2916666666666665</v>
      </c>
      <c r="D208" s="2">
        <v>169</v>
      </c>
      <c r="E208" s="5">
        <v>109</v>
      </c>
      <c r="F208" s="11">
        <f>E208/100</f>
        <v>1.0900000000000001</v>
      </c>
      <c r="G208" s="11">
        <v>12.8</v>
      </c>
      <c r="H208">
        <f>LN(F208-$Q$3)</f>
        <v>-0.40381773162203299</v>
      </c>
      <c r="I208">
        <f>LN(G208)</f>
        <v>2.5494451709255714</v>
      </c>
      <c r="J208">
        <f>H208*I208</f>
        <v>-1.0295111658179104</v>
      </c>
      <c r="K208">
        <f>H208^2</f>
        <v>0.16306876037236426</v>
      </c>
      <c r="L208">
        <f>$Q$5*(F208-$Q$3)^$Q$4</f>
        <v>10.280680633505655</v>
      </c>
      <c r="M208">
        <f t="shared" si="9"/>
        <v>2.5494451709255714</v>
      </c>
      <c r="N208">
        <f t="shared" si="10"/>
        <v>2.3302664673202536</v>
      </c>
      <c r="O208">
        <f t="shared" si="11"/>
        <v>4.8039304114107784E-2</v>
      </c>
    </row>
    <row r="209" spans="1:15" x14ac:dyDescent="0.3">
      <c r="A209" s="2">
        <v>2</v>
      </c>
      <c r="B209" s="3">
        <v>26351</v>
      </c>
      <c r="C209" s="3">
        <v>2.2916666666666665</v>
      </c>
      <c r="D209" s="2">
        <v>168</v>
      </c>
      <c r="E209" s="5">
        <v>109</v>
      </c>
      <c r="F209" s="11">
        <f>E209/100</f>
        <v>1.0900000000000001</v>
      </c>
      <c r="G209" s="11">
        <v>12.4</v>
      </c>
      <c r="H209">
        <f>LN(F209-$Q$3)</f>
        <v>-0.40381773162203299</v>
      </c>
      <c r="I209">
        <f>LN(G209)</f>
        <v>2.5176964726109912</v>
      </c>
      <c r="J209">
        <f>H209*I209</f>
        <v>-1.0166904784825643</v>
      </c>
      <c r="K209">
        <f>H209^2</f>
        <v>0.16306876037236426</v>
      </c>
      <c r="L209">
        <f>$Q$5*(F209-$Q$3)^$Q$4</f>
        <v>10.280680633505655</v>
      </c>
      <c r="M209">
        <f t="shared" si="9"/>
        <v>2.5176964726109912</v>
      </c>
      <c r="N209">
        <f t="shared" si="10"/>
        <v>2.3302664673202536</v>
      </c>
      <c r="O209">
        <f t="shared" si="11"/>
        <v>3.5130006883285929E-2</v>
      </c>
    </row>
    <row r="210" spans="1:15" x14ac:dyDescent="0.3">
      <c r="A210" s="2">
        <v>2</v>
      </c>
      <c r="B210" s="3">
        <v>40081</v>
      </c>
      <c r="C210" s="3">
        <v>2.5416666666666665</v>
      </c>
      <c r="D210" s="2">
        <v>336</v>
      </c>
      <c r="E210" s="5">
        <v>110</v>
      </c>
      <c r="F210" s="11">
        <f>E210/100</f>
        <v>1.1000000000000001</v>
      </c>
      <c r="G210" s="11">
        <v>9.31</v>
      </c>
      <c r="H210">
        <f>LN(F210-$Q$3)</f>
        <v>-0.38895344484739608</v>
      </c>
      <c r="I210">
        <f>LN(G210)</f>
        <v>2.2310890912889758</v>
      </c>
      <c r="J210">
        <f>H210*I210</f>
        <v>-0.86778978781829375</v>
      </c>
      <c r="K210">
        <f>H210^2</f>
        <v>0.15128478225865638</v>
      </c>
      <c r="L210">
        <f>$Q$5*(F210-$Q$3)^$Q$4</f>
        <v>10.498742331684527</v>
      </c>
      <c r="M210">
        <f t="shared" si="9"/>
        <v>2.2310890912889758</v>
      </c>
      <c r="N210">
        <f t="shared" si="10"/>
        <v>2.3512554720547212</v>
      </c>
      <c r="O210">
        <f t="shared" si="11"/>
        <v>1.44399590663381E-2</v>
      </c>
    </row>
    <row r="211" spans="1:15" x14ac:dyDescent="0.3">
      <c r="A211" s="2">
        <v>2</v>
      </c>
      <c r="B211" s="3">
        <v>36218</v>
      </c>
      <c r="C211" s="3">
        <v>2.2916666666666665</v>
      </c>
      <c r="D211" s="2">
        <v>299</v>
      </c>
      <c r="E211" s="5">
        <v>110</v>
      </c>
      <c r="F211" s="11">
        <f>E211/100</f>
        <v>1.1000000000000001</v>
      </c>
      <c r="G211" s="11">
        <v>9.42</v>
      </c>
      <c r="H211">
        <f>LN(F211-$Q$3)</f>
        <v>-0.38895344484739608</v>
      </c>
      <c r="I211">
        <f>LN(G211)</f>
        <v>2.2428350885882717</v>
      </c>
      <c r="J211">
        <f>H211*I211</f>
        <v>-0.87235843393102308</v>
      </c>
      <c r="K211">
        <f>H211^2</f>
        <v>0.15128478225865638</v>
      </c>
      <c r="L211">
        <f>$Q$5*(F211-$Q$3)^$Q$4</f>
        <v>10.498742331684527</v>
      </c>
      <c r="M211">
        <f t="shared" si="9"/>
        <v>2.2428350885882717</v>
      </c>
      <c r="N211">
        <f t="shared" si="10"/>
        <v>2.3512554720547212</v>
      </c>
      <c r="O211">
        <f t="shared" si="11"/>
        <v>1.1754979551011943E-2</v>
      </c>
    </row>
    <row r="212" spans="1:15" x14ac:dyDescent="0.3">
      <c r="A212" s="2">
        <v>2</v>
      </c>
      <c r="B212" s="3">
        <v>33874</v>
      </c>
      <c r="C212" s="3">
        <v>2.2916666666666665</v>
      </c>
      <c r="D212" s="2">
        <v>283</v>
      </c>
      <c r="E212" s="5">
        <v>110</v>
      </c>
      <c r="F212" s="11">
        <f>E212/100</f>
        <v>1.1000000000000001</v>
      </c>
      <c r="G212" s="11">
        <v>8.44</v>
      </c>
      <c r="H212">
        <f>LN(F212-$Q$3)</f>
        <v>-0.38895344484739608</v>
      </c>
      <c r="I212">
        <f>LN(G212)</f>
        <v>2.1329823086078656</v>
      </c>
      <c r="J212">
        <f>H212*I212</f>
        <v>-0.82963081673158101</v>
      </c>
      <c r="K212">
        <f>H212^2</f>
        <v>0.15128478225865638</v>
      </c>
      <c r="L212">
        <f>$Q$5*(F212-$Q$3)^$Q$4</f>
        <v>10.498742331684527</v>
      </c>
      <c r="M212">
        <f t="shared" si="9"/>
        <v>2.1329823086078656</v>
      </c>
      <c r="N212">
        <f t="shared" si="10"/>
        <v>2.3512554720547212</v>
      </c>
      <c r="O212">
        <f t="shared" si="11"/>
        <v>4.7643173881097713E-2</v>
      </c>
    </row>
    <row r="213" spans="1:15" x14ac:dyDescent="0.3">
      <c r="A213" s="2">
        <v>2</v>
      </c>
      <c r="B213" s="3">
        <v>29813</v>
      </c>
      <c r="C213" s="3">
        <v>2.2916666666666665</v>
      </c>
      <c r="D213" s="2">
        <v>246</v>
      </c>
      <c r="E213" s="5">
        <v>110</v>
      </c>
      <c r="F213" s="11">
        <f>E213/100</f>
        <v>1.1000000000000001</v>
      </c>
      <c r="G213" s="11">
        <v>6.56</v>
      </c>
      <c r="H213">
        <f>LN(F213-$Q$3)</f>
        <v>-0.38895344484739608</v>
      </c>
      <c r="I213">
        <f>LN(G213)</f>
        <v>1.8809906029559975</v>
      </c>
      <c r="J213">
        <f>H213*I213</f>
        <v>-0.73161777474531586</v>
      </c>
      <c r="K213">
        <f>H213^2</f>
        <v>0.15128478225865638</v>
      </c>
      <c r="L213">
        <f>$Q$5*(F213-$Q$3)^$Q$4</f>
        <v>10.498742331684527</v>
      </c>
      <c r="M213">
        <f t="shared" si="9"/>
        <v>1.8809906029559975</v>
      </c>
      <c r="N213">
        <f t="shared" si="10"/>
        <v>2.3512554720547212</v>
      </c>
      <c r="O213">
        <f t="shared" si="11"/>
        <v>0.22114904710843972</v>
      </c>
    </row>
    <row r="214" spans="1:15" x14ac:dyDescent="0.3">
      <c r="A214" s="2">
        <v>2</v>
      </c>
      <c r="B214" s="3">
        <v>26329</v>
      </c>
      <c r="C214" s="3">
        <v>2.2916666666666665</v>
      </c>
      <c r="D214" s="2">
        <v>167</v>
      </c>
      <c r="E214" s="5">
        <v>110</v>
      </c>
      <c r="F214" s="11">
        <f>E214/100</f>
        <v>1.1000000000000001</v>
      </c>
      <c r="G214" s="11">
        <v>12.4</v>
      </c>
      <c r="H214">
        <f>LN(F214-$Q$3)</f>
        <v>-0.38895344484739608</v>
      </c>
      <c r="I214">
        <f>LN(G214)</f>
        <v>2.5176964726109912</v>
      </c>
      <c r="J214">
        <f>H214*I214</f>
        <v>-0.97926671610218285</v>
      </c>
      <c r="K214">
        <f>H214^2</f>
        <v>0.15128478225865638</v>
      </c>
      <c r="L214">
        <f>$Q$5*(F214-$Q$3)^$Q$4</f>
        <v>10.498742331684527</v>
      </c>
      <c r="M214">
        <f t="shared" si="9"/>
        <v>2.5176964726109912</v>
      </c>
      <c r="N214">
        <f t="shared" si="10"/>
        <v>2.3512554720547212</v>
      </c>
      <c r="O214">
        <f t="shared" si="11"/>
        <v>2.7702606666172264E-2</v>
      </c>
    </row>
    <row r="215" spans="1:15" x14ac:dyDescent="0.3">
      <c r="A215" s="2">
        <v>2</v>
      </c>
      <c r="B215" s="3">
        <v>26329</v>
      </c>
      <c r="C215" s="3">
        <v>2.2916666666666665</v>
      </c>
      <c r="D215" s="2">
        <v>166</v>
      </c>
      <c r="E215" s="5">
        <v>110</v>
      </c>
      <c r="F215" s="11">
        <f>E215/100</f>
        <v>1.1000000000000001</v>
      </c>
      <c r="G215" s="11">
        <v>12.1</v>
      </c>
      <c r="H215">
        <f>LN(F215-$Q$3)</f>
        <v>-0.38895344484739608</v>
      </c>
      <c r="I215">
        <f>LN(G215)</f>
        <v>2.4932054526026954</v>
      </c>
      <c r="J215">
        <f>H215*I215</f>
        <v>-0.96974084950212969</v>
      </c>
      <c r="K215">
        <f>H215^2</f>
        <v>0.15128478225865638</v>
      </c>
      <c r="L215">
        <f>$Q$5*(F215-$Q$3)^$Q$4</f>
        <v>10.498742331684527</v>
      </c>
      <c r="M215">
        <f t="shared" si="9"/>
        <v>2.4932054526026954</v>
      </c>
      <c r="N215">
        <f t="shared" si="10"/>
        <v>2.3512554720547212</v>
      </c>
      <c r="O215">
        <f t="shared" si="11"/>
        <v>2.0149796977570269E-2</v>
      </c>
    </row>
    <row r="216" spans="1:15" x14ac:dyDescent="0.3">
      <c r="A216" s="2">
        <v>2</v>
      </c>
      <c r="B216" s="3">
        <v>27472</v>
      </c>
      <c r="C216" s="3">
        <v>2.2916666666666665</v>
      </c>
      <c r="D216" s="2">
        <v>211</v>
      </c>
      <c r="E216" s="5">
        <v>111</v>
      </c>
      <c r="F216" s="11">
        <f>E216/100</f>
        <v>1.1100000000000001</v>
      </c>
      <c r="G216" s="11">
        <v>10</v>
      </c>
      <c r="H216">
        <f>LN(F216-$Q$3)</f>
        <v>-0.37430687286877778</v>
      </c>
      <c r="I216">
        <f>LN(G216)</f>
        <v>2.3025850929940459</v>
      </c>
      <c r="J216">
        <f>H216*I216</f>
        <v>-0.86187342567286518</v>
      </c>
      <c r="K216">
        <f>H216^2</f>
        <v>0.14010563507680338</v>
      </c>
      <c r="L216">
        <f>$Q$5*(F216-$Q$3)^$Q$4</f>
        <v>10.718133795457076</v>
      </c>
      <c r="M216">
        <f t="shared" si="9"/>
        <v>2.3025850929940459</v>
      </c>
      <c r="N216">
        <f t="shared" si="10"/>
        <v>2.3719370542432112</v>
      </c>
      <c r="O216">
        <f t="shared" si="11"/>
        <v>4.8096945291057278E-3</v>
      </c>
    </row>
    <row r="217" spans="1:15" x14ac:dyDescent="0.3">
      <c r="A217" s="2">
        <v>2</v>
      </c>
      <c r="B217" s="3">
        <v>24609</v>
      </c>
      <c r="C217" s="3">
        <v>2.2916666666666665</v>
      </c>
      <c r="D217" s="2">
        <v>134</v>
      </c>
      <c r="E217" s="5">
        <v>111</v>
      </c>
      <c r="F217" s="11">
        <f>E217/100</f>
        <v>1.1100000000000001</v>
      </c>
      <c r="G217" s="11">
        <v>10</v>
      </c>
      <c r="H217">
        <f>LN(F217-$Q$3)</f>
        <v>-0.37430687286877778</v>
      </c>
      <c r="I217">
        <f>LN(G217)</f>
        <v>2.3025850929940459</v>
      </c>
      <c r="J217">
        <f>H217*I217</f>
        <v>-0.86187342567286518</v>
      </c>
      <c r="K217">
        <f>H217^2</f>
        <v>0.14010563507680338</v>
      </c>
      <c r="L217">
        <f>$Q$5*(F217-$Q$3)^$Q$4</f>
        <v>10.718133795457076</v>
      </c>
      <c r="M217">
        <f t="shared" si="9"/>
        <v>2.3025850929940459</v>
      </c>
      <c r="N217">
        <f t="shared" si="10"/>
        <v>2.3719370542432112</v>
      </c>
      <c r="O217">
        <f t="shared" si="11"/>
        <v>4.8096945291057278E-3</v>
      </c>
    </row>
    <row r="218" spans="1:15" x14ac:dyDescent="0.3">
      <c r="A218" s="2">
        <v>2</v>
      </c>
      <c r="B218" s="3">
        <v>24609</v>
      </c>
      <c r="C218" s="3">
        <v>2.2916666666666665</v>
      </c>
      <c r="D218" s="2">
        <v>135</v>
      </c>
      <c r="E218" s="5">
        <v>111</v>
      </c>
      <c r="F218" s="11">
        <f>E218/100</f>
        <v>1.1100000000000001</v>
      </c>
      <c r="G218" s="11">
        <v>9.92</v>
      </c>
      <c r="H218">
        <f>LN(F218-$Q$3)</f>
        <v>-0.37430687286877778</v>
      </c>
      <c r="I218">
        <f>LN(G218)</f>
        <v>2.2945529212967815</v>
      </c>
      <c r="J218">
        <f>H218*I218</f>
        <v>-0.85886692860251701</v>
      </c>
      <c r="K218">
        <f>H218^2</f>
        <v>0.14010563507680338</v>
      </c>
      <c r="L218">
        <f>$Q$5*(F218-$Q$3)^$Q$4</f>
        <v>10.718133795457076</v>
      </c>
      <c r="M218">
        <f t="shared" si="9"/>
        <v>2.2945529212967815</v>
      </c>
      <c r="N218">
        <f t="shared" si="10"/>
        <v>2.3719370542432112</v>
      </c>
      <c r="O218">
        <f t="shared" si="11"/>
        <v>5.988304031870716E-3</v>
      </c>
    </row>
    <row r="219" spans="1:15" x14ac:dyDescent="0.3">
      <c r="A219" s="2">
        <v>2</v>
      </c>
      <c r="B219" s="3">
        <v>41731</v>
      </c>
      <c r="C219" s="3">
        <v>2.6232638888888888</v>
      </c>
      <c r="D219" s="2">
        <v>353</v>
      </c>
      <c r="E219" s="5">
        <v>112</v>
      </c>
      <c r="F219" s="11">
        <f>E219/100</f>
        <v>1.1200000000000001</v>
      </c>
      <c r="G219" s="11">
        <v>9.9290000000000003</v>
      </c>
      <c r="H219">
        <f>LN(F219-$Q$3)</f>
        <v>-0.35987172997466288</v>
      </c>
      <c r="I219">
        <f>LN(G219)</f>
        <v>2.2954597680514572</v>
      </c>
      <c r="J219">
        <f>H219*I219</f>
        <v>-0.82607107781591627</v>
      </c>
      <c r="K219">
        <f>H219^2</f>
        <v>0.12950766203495667</v>
      </c>
      <c r="L219">
        <f>$Q$5*(F219-$Q$3)^$Q$4</f>
        <v>10.938843621985869</v>
      </c>
      <c r="M219">
        <f t="shared" si="9"/>
        <v>2.2954597680514572</v>
      </c>
      <c r="N219">
        <f t="shared" si="10"/>
        <v>2.392320089577558</v>
      </c>
      <c r="O219">
        <f t="shared" si="11"/>
        <v>9.3819218861396266E-3</v>
      </c>
    </row>
    <row r="220" spans="1:15" x14ac:dyDescent="0.3">
      <c r="A220" s="2">
        <v>2</v>
      </c>
      <c r="B220" s="3">
        <v>18070</v>
      </c>
      <c r="C220" s="3">
        <v>2.2916666666666665</v>
      </c>
      <c r="D220" s="2">
        <v>45</v>
      </c>
      <c r="E220" s="5">
        <v>112</v>
      </c>
      <c r="F220" s="11">
        <f>E220/100</f>
        <v>1.1200000000000001</v>
      </c>
      <c r="G220" s="11">
        <v>11.1</v>
      </c>
      <c r="H220">
        <f>LN(F220-$Q$3)</f>
        <v>-0.35987172997466288</v>
      </c>
      <c r="I220">
        <f>LN(G220)</f>
        <v>2.4069451083182885</v>
      </c>
      <c r="J220">
        <f>H220*I220</f>
        <v>-0.86619150008455481</v>
      </c>
      <c r="K220">
        <f>H220^2</f>
        <v>0.12950766203495667</v>
      </c>
      <c r="L220">
        <f>$Q$5*(F220-$Q$3)^$Q$4</f>
        <v>10.938843621985869</v>
      </c>
      <c r="M220">
        <f t="shared" si="9"/>
        <v>2.4069451083182885</v>
      </c>
      <c r="N220">
        <f t="shared" si="10"/>
        <v>2.392320089577558</v>
      </c>
      <c r="O220">
        <f t="shared" si="11"/>
        <v>2.1389117316671574E-4</v>
      </c>
    </row>
    <row r="221" spans="1:15" x14ac:dyDescent="0.3">
      <c r="A221" s="2">
        <v>2</v>
      </c>
      <c r="B221" s="3">
        <v>18070</v>
      </c>
      <c r="C221" s="3">
        <v>2.2916666666666665</v>
      </c>
      <c r="D221" s="2">
        <v>47</v>
      </c>
      <c r="E221" s="5">
        <v>112</v>
      </c>
      <c r="F221" s="11">
        <f>E221/100</f>
        <v>1.1200000000000001</v>
      </c>
      <c r="G221" s="11">
        <v>10.4</v>
      </c>
      <c r="H221">
        <f>LN(F221-$Q$3)</f>
        <v>-0.35987172997466288</v>
      </c>
      <c r="I221">
        <f>LN(G221)</f>
        <v>2.341805806147327</v>
      </c>
      <c r="J221">
        <f>H221*I221</f>
        <v>-0.84274970672294858</v>
      </c>
      <c r="K221">
        <f>H221^2</f>
        <v>0.12950766203495667</v>
      </c>
      <c r="L221">
        <f>$Q$5*(F221-$Q$3)^$Q$4</f>
        <v>10.938843621985869</v>
      </c>
      <c r="M221">
        <f t="shared" si="9"/>
        <v>2.341805806147327</v>
      </c>
      <c r="N221">
        <f t="shared" si="10"/>
        <v>2.392320089577558</v>
      </c>
      <c r="O221">
        <f t="shared" si="11"/>
        <v>2.5516928304697112E-3</v>
      </c>
    </row>
    <row r="222" spans="1:15" x14ac:dyDescent="0.3">
      <c r="A222" s="2">
        <v>2</v>
      </c>
      <c r="B222" s="3">
        <v>18070</v>
      </c>
      <c r="C222" s="3">
        <v>2.2916666666666665</v>
      </c>
      <c r="D222" s="2">
        <v>48</v>
      </c>
      <c r="E222" s="5">
        <v>112</v>
      </c>
      <c r="F222" s="11">
        <f>E222/100</f>
        <v>1.1200000000000001</v>
      </c>
      <c r="G222" s="11">
        <v>10.4</v>
      </c>
      <c r="H222">
        <f>LN(F222-$Q$3)</f>
        <v>-0.35987172997466288</v>
      </c>
      <c r="I222">
        <f>LN(G222)</f>
        <v>2.341805806147327</v>
      </c>
      <c r="J222">
        <f>H222*I222</f>
        <v>-0.84274970672294858</v>
      </c>
      <c r="K222">
        <f>H222^2</f>
        <v>0.12950766203495667</v>
      </c>
      <c r="L222">
        <f>$Q$5*(F222-$Q$3)^$Q$4</f>
        <v>10.938843621985869</v>
      </c>
      <c r="M222">
        <f t="shared" si="9"/>
        <v>2.341805806147327</v>
      </c>
      <c r="N222">
        <f t="shared" si="10"/>
        <v>2.392320089577558</v>
      </c>
      <c r="O222">
        <f t="shared" si="11"/>
        <v>2.5516928304697112E-3</v>
      </c>
    </row>
    <row r="223" spans="1:15" x14ac:dyDescent="0.3">
      <c r="A223" s="2">
        <v>2</v>
      </c>
      <c r="B223" s="3">
        <v>18070</v>
      </c>
      <c r="C223" s="3">
        <v>2.2916666666666665</v>
      </c>
      <c r="D223" s="2">
        <v>49</v>
      </c>
      <c r="E223" s="5">
        <v>112</v>
      </c>
      <c r="F223" s="11">
        <f>E223/100</f>
        <v>1.1200000000000001</v>
      </c>
      <c r="G223" s="11">
        <v>11</v>
      </c>
      <c r="H223">
        <f>LN(F223-$Q$3)</f>
        <v>-0.35987172997466288</v>
      </c>
      <c r="I223">
        <f>LN(G223)</f>
        <v>2.3978952727983707</v>
      </c>
      <c r="J223">
        <f>H223*I223</f>
        <v>-0.86293472012001582</v>
      </c>
      <c r="K223">
        <f>H223^2</f>
        <v>0.12950766203495667</v>
      </c>
      <c r="L223">
        <f>$Q$5*(F223-$Q$3)^$Q$4</f>
        <v>10.938843621985869</v>
      </c>
      <c r="M223">
        <f t="shared" si="9"/>
        <v>2.3978952727983707</v>
      </c>
      <c r="N223">
        <f t="shared" si="10"/>
        <v>2.392320089577558</v>
      </c>
      <c r="O223">
        <f t="shared" si="11"/>
        <v>3.1082667945630682E-5</v>
      </c>
    </row>
    <row r="224" spans="1:15" x14ac:dyDescent="0.3">
      <c r="A224" s="2">
        <v>2</v>
      </c>
      <c r="B224" s="3">
        <v>18070</v>
      </c>
      <c r="C224" s="3">
        <v>2.2916666666666665</v>
      </c>
      <c r="D224" s="2">
        <v>46</v>
      </c>
      <c r="E224" s="5">
        <v>112</v>
      </c>
      <c r="F224" s="11">
        <f>E224/100</f>
        <v>1.1200000000000001</v>
      </c>
      <c r="G224" s="11">
        <v>11.3</v>
      </c>
      <c r="H224">
        <f>LN(F224-$Q$3)</f>
        <v>-0.35987172997466288</v>
      </c>
      <c r="I224">
        <f>LN(G224)</f>
        <v>2.4248027257182949</v>
      </c>
      <c r="J224">
        <f>H224*I224</f>
        <v>-0.87261795175152079</v>
      </c>
      <c r="K224">
        <f>H224^2</f>
        <v>0.12950766203495667</v>
      </c>
      <c r="L224">
        <f>$Q$5*(F224-$Q$3)^$Q$4</f>
        <v>10.938843621985869</v>
      </c>
      <c r="M224">
        <f t="shared" si="9"/>
        <v>2.4248027257182949</v>
      </c>
      <c r="N224">
        <f t="shared" si="10"/>
        <v>2.392320089577558</v>
      </c>
      <c r="O224">
        <f t="shared" si="11"/>
        <v>1.0551216506515053E-3</v>
      </c>
    </row>
    <row r="225" spans="1:15" x14ac:dyDescent="0.3">
      <c r="A225" s="2">
        <v>2</v>
      </c>
      <c r="B225" s="3">
        <v>18070</v>
      </c>
      <c r="C225" s="3">
        <v>2.2916666666666665</v>
      </c>
      <c r="D225" s="2">
        <v>50</v>
      </c>
      <c r="E225" s="5">
        <v>112</v>
      </c>
      <c r="F225" s="11">
        <f>E225/100</f>
        <v>1.1200000000000001</v>
      </c>
      <c r="G225" s="11">
        <v>10.7</v>
      </c>
      <c r="H225">
        <f>LN(F225-$Q$3)</f>
        <v>-0.35987172997466288</v>
      </c>
      <c r="I225">
        <f>LN(G225)</f>
        <v>2.3702437414678603</v>
      </c>
      <c r="J225">
        <f>H225*I225</f>
        <v>-0.8529837157036565</v>
      </c>
      <c r="K225">
        <f>H225^2</f>
        <v>0.12950766203495667</v>
      </c>
      <c r="L225">
        <f>$Q$5*(F225-$Q$3)^$Q$4</f>
        <v>10.938843621985869</v>
      </c>
      <c r="M225">
        <f t="shared" si="9"/>
        <v>2.3702437414678603</v>
      </c>
      <c r="N225">
        <f t="shared" si="10"/>
        <v>2.392320089577558</v>
      </c>
      <c r="O225">
        <f t="shared" si="11"/>
        <v>4.8736514586055402E-4</v>
      </c>
    </row>
    <row r="226" spans="1:15" x14ac:dyDescent="0.3">
      <c r="A226" s="2">
        <v>2</v>
      </c>
      <c r="B226" s="3">
        <v>37717</v>
      </c>
      <c r="C226" s="3">
        <v>2.6388888888888888</v>
      </c>
      <c r="D226" s="2">
        <v>322</v>
      </c>
      <c r="E226" s="5">
        <v>113</v>
      </c>
      <c r="F226" s="11">
        <f>E226/100</f>
        <v>1.1299999999999999</v>
      </c>
      <c r="G226" s="11">
        <v>11.4</v>
      </c>
      <c r="H226">
        <f>LN(F226-$Q$3)</f>
        <v>-0.34564199879947521</v>
      </c>
      <c r="I226">
        <f>LN(G226)</f>
        <v>2.4336133554004498</v>
      </c>
      <c r="J226">
        <f>H226*I226</f>
        <v>-0.84115898446570914</v>
      </c>
      <c r="K226">
        <f>H226^2</f>
        <v>0.11946839133409642</v>
      </c>
      <c r="L226">
        <f>$Q$5*(F226-$Q$3)^$Q$4</f>
        <v>11.160860668733093</v>
      </c>
      <c r="M226">
        <f t="shared" si="9"/>
        <v>2.4336133554004498</v>
      </c>
      <c r="N226">
        <f t="shared" si="10"/>
        <v>2.4124130748337245</v>
      </c>
      <c r="O226">
        <f t="shared" si="11"/>
        <v>4.4945189610787016E-4</v>
      </c>
    </row>
    <row r="227" spans="1:15" x14ac:dyDescent="0.3">
      <c r="A227" s="2">
        <v>2</v>
      </c>
      <c r="B227" s="3">
        <v>13514</v>
      </c>
      <c r="C227" s="3">
        <v>2.2916666666666665</v>
      </c>
      <c r="D227" s="2">
        <v>9</v>
      </c>
      <c r="E227" s="5">
        <v>113</v>
      </c>
      <c r="F227" s="11">
        <f>E227/100</f>
        <v>1.1299999999999999</v>
      </c>
      <c r="G227" s="11">
        <v>12.3</v>
      </c>
      <c r="H227">
        <f>LN(F227-$Q$3)</f>
        <v>-0.34564199879947521</v>
      </c>
      <c r="I227">
        <f>LN(G227)</f>
        <v>2.5095992623783721</v>
      </c>
      <c r="J227">
        <f>H227*I227</f>
        <v>-0.86742290523414911</v>
      </c>
      <c r="K227">
        <f>H227^2</f>
        <v>0.11946839133409642</v>
      </c>
      <c r="L227">
        <f>$Q$5*(F227-$Q$3)^$Q$4</f>
        <v>11.160860668733093</v>
      </c>
      <c r="M227">
        <f t="shared" si="9"/>
        <v>2.5095992623783721</v>
      </c>
      <c r="N227">
        <f t="shared" si="10"/>
        <v>2.4124130748337245</v>
      </c>
      <c r="O227">
        <f t="shared" si="11"/>
        <v>9.4451550494634127E-3</v>
      </c>
    </row>
    <row r="228" spans="1:15" x14ac:dyDescent="0.3">
      <c r="A228" s="2">
        <v>2</v>
      </c>
      <c r="B228" s="3">
        <v>39599</v>
      </c>
      <c r="C228" s="3">
        <v>2.5069444444444446</v>
      </c>
      <c r="D228" s="2">
        <v>333</v>
      </c>
      <c r="E228" s="5">
        <v>114</v>
      </c>
      <c r="F228" s="11">
        <f>E228/100</f>
        <v>1.1399999999999999</v>
      </c>
      <c r="G228" s="11">
        <v>10.412000000000001</v>
      </c>
      <c r="H228">
        <f>LN(F228-$Q$3)</f>
        <v>-0.33161191526288814</v>
      </c>
      <c r="I228">
        <f>LN(G228)</f>
        <v>2.3429589871323189</v>
      </c>
      <c r="J228">
        <f>H228*I228</f>
        <v>-0.77695311710534476</v>
      </c>
      <c r="K228">
        <f>H228^2</f>
        <v>0.10996646234432091</v>
      </c>
      <c r="L228">
        <f>$Q$5*(F228-$Q$3)^$Q$4</f>
        <v>11.384174043913463</v>
      </c>
      <c r="M228">
        <f t="shared" si="9"/>
        <v>2.3429589871323189</v>
      </c>
      <c r="N228">
        <f t="shared" si="10"/>
        <v>2.4322241491381349</v>
      </c>
      <c r="O228">
        <f t="shared" si="11"/>
        <v>7.9682691479245806E-3</v>
      </c>
    </row>
    <row r="229" spans="1:15" x14ac:dyDescent="0.3">
      <c r="A229" s="2">
        <v>2</v>
      </c>
      <c r="B229" s="3">
        <v>35858</v>
      </c>
      <c r="C229" s="3">
        <v>2.2916666666666665</v>
      </c>
      <c r="D229" s="2">
        <v>294</v>
      </c>
      <c r="E229" s="5">
        <v>114</v>
      </c>
      <c r="F229" s="11">
        <f>E229/100</f>
        <v>1.1399999999999999</v>
      </c>
      <c r="G229" s="11">
        <v>10.1</v>
      </c>
      <c r="H229">
        <f>LN(F229-$Q$3)</f>
        <v>-0.33161191526288814</v>
      </c>
      <c r="I229">
        <f>LN(G229)</f>
        <v>2.3125354238472138</v>
      </c>
      <c r="J229">
        <f>H229*I229</f>
        <v>-0.76686430101524938</v>
      </c>
      <c r="K229">
        <f>H229^2</f>
        <v>0.10996646234432091</v>
      </c>
      <c r="L229">
        <f>$Q$5*(F229-$Q$3)^$Q$4</f>
        <v>11.384174043913463</v>
      </c>
      <c r="M229">
        <f t="shared" si="9"/>
        <v>2.3125354238472138</v>
      </c>
      <c r="N229">
        <f t="shared" si="10"/>
        <v>2.4322241491381349</v>
      </c>
      <c r="O229">
        <f t="shared" si="11"/>
        <v>1.4325390961765581E-2</v>
      </c>
    </row>
    <row r="230" spans="1:15" x14ac:dyDescent="0.3">
      <c r="A230" s="2">
        <v>2</v>
      </c>
      <c r="B230" s="3">
        <v>35553</v>
      </c>
      <c r="C230" s="3">
        <v>2.2916666666666665</v>
      </c>
      <c r="D230" s="2">
        <v>291</v>
      </c>
      <c r="E230" s="5">
        <v>114</v>
      </c>
      <c r="F230" s="11">
        <f>E230/100</f>
        <v>1.1399999999999999</v>
      </c>
      <c r="G230" s="11">
        <v>8.8800000000000008</v>
      </c>
      <c r="H230">
        <f>LN(F230-$Q$3)</f>
        <v>-0.33161191526288814</v>
      </c>
      <c r="I230">
        <f>LN(G230)</f>
        <v>2.1838015570040787</v>
      </c>
      <c r="J230">
        <f>H230*I230</f>
        <v>-0.72417461687219975</v>
      </c>
      <c r="K230">
        <f>H230^2</f>
        <v>0.10996646234432091</v>
      </c>
      <c r="L230">
        <f>$Q$5*(F230-$Q$3)^$Q$4</f>
        <v>11.384174043913463</v>
      </c>
      <c r="M230">
        <f t="shared" si="9"/>
        <v>2.1838015570040787</v>
      </c>
      <c r="N230">
        <f t="shared" si="10"/>
        <v>2.4322241491381349</v>
      </c>
      <c r="O230">
        <f t="shared" si="11"/>
        <v>6.1713784282603615E-2</v>
      </c>
    </row>
    <row r="231" spans="1:15" x14ac:dyDescent="0.3">
      <c r="A231" s="2">
        <v>2</v>
      </c>
      <c r="B231" s="3">
        <v>27076</v>
      </c>
      <c r="C231" s="3">
        <v>2.2916666666666665</v>
      </c>
      <c r="D231" s="2">
        <v>199</v>
      </c>
      <c r="E231" s="5">
        <v>114</v>
      </c>
      <c r="F231" s="11">
        <f>E231/100</f>
        <v>1.1399999999999999</v>
      </c>
      <c r="G231" s="11">
        <v>10.7</v>
      </c>
      <c r="H231">
        <f>LN(F231-$Q$3)</f>
        <v>-0.33161191526288814</v>
      </c>
      <c r="I231">
        <f>LN(G231)</f>
        <v>2.3702437414678603</v>
      </c>
      <c r="J231">
        <f>H231*I231</f>
        <v>-0.78600106674803105</v>
      </c>
      <c r="K231">
        <f>H231^2</f>
        <v>0.10996646234432091</v>
      </c>
      <c r="L231">
        <f>$Q$5*(F231-$Q$3)^$Q$4</f>
        <v>11.384174043913463</v>
      </c>
      <c r="M231">
        <f t="shared" si="9"/>
        <v>2.3702437414678603</v>
      </c>
      <c r="N231">
        <f t="shared" si="10"/>
        <v>2.4322241491381349</v>
      </c>
      <c r="O231">
        <f t="shared" si="11"/>
        <v>3.841570934973431E-3</v>
      </c>
    </row>
    <row r="232" spans="1:15" x14ac:dyDescent="0.3">
      <c r="A232" s="2">
        <v>2</v>
      </c>
      <c r="B232" s="3">
        <v>27076</v>
      </c>
      <c r="C232" s="3">
        <v>2.2916666666666665</v>
      </c>
      <c r="D232" s="2">
        <v>198</v>
      </c>
      <c r="E232" s="5">
        <v>114</v>
      </c>
      <c r="F232" s="11">
        <f>E232/100</f>
        <v>1.1399999999999999</v>
      </c>
      <c r="G232" s="11">
        <v>10.9</v>
      </c>
      <c r="H232">
        <f>LN(F232-$Q$3)</f>
        <v>-0.33161191526288814</v>
      </c>
      <c r="I232">
        <f>LN(G232)</f>
        <v>2.388762789235098</v>
      </c>
      <c r="J232">
        <f>H232*I232</f>
        <v>-0.79214220364696963</v>
      </c>
      <c r="K232">
        <f>H232^2</f>
        <v>0.10996646234432091</v>
      </c>
      <c r="L232">
        <f>$Q$5*(F232-$Q$3)^$Q$4</f>
        <v>11.384174043913463</v>
      </c>
      <c r="M232">
        <f t="shared" si="9"/>
        <v>2.388762789235098</v>
      </c>
      <c r="N232">
        <f t="shared" si="10"/>
        <v>2.4322241491381349</v>
      </c>
      <c r="O232">
        <f t="shared" si="11"/>
        <v>1.8888898046213035E-3</v>
      </c>
    </row>
    <row r="233" spans="1:15" x14ac:dyDescent="0.3">
      <c r="A233" s="2">
        <v>2</v>
      </c>
      <c r="B233" s="3">
        <v>26716</v>
      </c>
      <c r="C233" s="3">
        <v>2.2916666666666665</v>
      </c>
      <c r="D233" s="2">
        <v>186</v>
      </c>
      <c r="E233" s="5">
        <v>114</v>
      </c>
      <c r="F233" s="11">
        <f>E233/100</f>
        <v>1.1399999999999999</v>
      </c>
      <c r="G233" s="11">
        <v>11.3</v>
      </c>
      <c r="H233">
        <f>LN(F233-$Q$3)</f>
        <v>-0.33161191526288814</v>
      </c>
      <c r="I233">
        <f>LN(G233)</f>
        <v>2.4248027257182949</v>
      </c>
      <c r="J233">
        <f>H233*I233</f>
        <v>-0.80409347601011538</v>
      </c>
      <c r="K233">
        <f>H233^2</f>
        <v>0.10996646234432091</v>
      </c>
      <c r="L233">
        <f>$Q$5*(F233-$Q$3)^$Q$4</f>
        <v>11.384174043913463</v>
      </c>
      <c r="M233">
        <f t="shared" si="9"/>
        <v>2.4248027257182949</v>
      </c>
      <c r="N233">
        <f t="shared" si="10"/>
        <v>2.4322241491381349</v>
      </c>
      <c r="O233">
        <f t="shared" si="11"/>
        <v>5.5077525576549324E-5</v>
      </c>
    </row>
    <row r="234" spans="1:15" x14ac:dyDescent="0.3">
      <c r="A234" s="2">
        <v>2</v>
      </c>
      <c r="B234" s="3">
        <v>26716</v>
      </c>
      <c r="C234" s="3">
        <v>2.2916666666666665</v>
      </c>
      <c r="D234" s="2">
        <v>187</v>
      </c>
      <c r="E234" s="5">
        <v>114</v>
      </c>
      <c r="F234" s="11">
        <f>E234/100</f>
        <v>1.1399999999999999</v>
      </c>
      <c r="G234" s="11">
        <v>11.1</v>
      </c>
      <c r="H234">
        <f>LN(F234-$Q$3)</f>
        <v>-0.33161191526288814</v>
      </c>
      <c r="I234">
        <f>LN(G234)</f>
        <v>2.4069451083182885</v>
      </c>
      <c r="J234">
        <f>H234*I234</f>
        <v>-0.79817167730206739</v>
      </c>
      <c r="K234">
        <f>H234^2</f>
        <v>0.10996646234432091</v>
      </c>
      <c r="L234">
        <f>$Q$5*(F234-$Q$3)^$Q$4</f>
        <v>11.384174043913463</v>
      </c>
      <c r="M234">
        <f t="shared" si="9"/>
        <v>2.4069451083182885</v>
      </c>
      <c r="N234">
        <f t="shared" si="10"/>
        <v>2.4322241491381349</v>
      </c>
      <c r="O234">
        <f t="shared" si="11"/>
        <v>6.3902990477146277E-4</v>
      </c>
    </row>
    <row r="235" spans="1:15" x14ac:dyDescent="0.3">
      <c r="A235" s="2">
        <v>2</v>
      </c>
      <c r="B235" s="3">
        <v>26689</v>
      </c>
      <c r="C235" s="3">
        <v>2.2916666666666665</v>
      </c>
      <c r="D235" s="2">
        <v>184</v>
      </c>
      <c r="E235" s="5">
        <v>114</v>
      </c>
      <c r="F235" s="11">
        <f>E235/100</f>
        <v>1.1399999999999999</v>
      </c>
      <c r="G235" s="11">
        <v>11.1</v>
      </c>
      <c r="H235">
        <f>LN(F235-$Q$3)</f>
        <v>-0.33161191526288814</v>
      </c>
      <c r="I235">
        <f>LN(G235)</f>
        <v>2.4069451083182885</v>
      </c>
      <c r="J235">
        <f>H235*I235</f>
        <v>-0.79817167730206739</v>
      </c>
      <c r="K235">
        <f>H235^2</f>
        <v>0.10996646234432091</v>
      </c>
      <c r="L235">
        <f>$Q$5*(F235-$Q$3)^$Q$4</f>
        <v>11.384174043913463</v>
      </c>
      <c r="M235">
        <f t="shared" si="9"/>
        <v>2.4069451083182885</v>
      </c>
      <c r="N235">
        <f t="shared" si="10"/>
        <v>2.4322241491381349</v>
      </c>
      <c r="O235">
        <f t="shared" si="11"/>
        <v>6.3902990477146277E-4</v>
      </c>
    </row>
    <row r="236" spans="1:15" x14ac:dyDescent="0.3">
      <c r="A236" s="2">
        <v>2</v>
      </c>
      <c r="B236" s="3">
        <v>26689</v>
      </c>
      <c r="C236" s="3">
        <v>2.2916666666666665</v>
      </c>
      <c r="D236" s="2">
        <v>185</v>
      </c>
      <c r="E236" s="5">
        <v>114</v>
      </c>
      <c r="F236" s="11">
        <f>E236/100</f>
        <v>1.1399999999999999</v>
      </c>
      <c r="G236" s="11">
        <v>11</v>
      </c>
      <c r="H236">
        <f>LN(F236-$Q$3)</f>
        <v>-0.33161191526288814</v>
      </c>
      <c r="I236">
        <f>LN(G236)</f>
        <v>2.3978952727983707</v>
      </c>
      <c r="J236">
        <f>H236*I236</f>
        <v>-0.79517064401249338</v>
      </c>
      <c r="K236">
        <f>H236^2</f>
        <v>0.10996646234432091</v>
      </c>
      <c r="L236">
        <f>$Q$5*(F236-$Q$3)^$Q$4</f>
        <v>11.384174043913463</v>
      </c>
      <c r="M236">
        <f t="shared" si="9"/>
        <v>2.3978952727983707</v>
      </c>
      <c r="N236">
        <f t="shared" si="10"/>
        <v>2.4322241491381349</v>
      </c>
      <c r="O236">
        <f t="shared" si="11"/>
        <v>1.1784717507508241E-3</v>
      </c>
    </row>
    <row r="237" spans="1:15" x14ac:dyDescent="0.3">
      <c r="A237" s="2">
        <v>2</v>
      </c>
      <c r="B237" s="3">
        <v>28170</v>
      </c>
      <c r="C237" s="3">
        <v>2.2916666666666665</v>
      </c>
      <c r="D237" s="2">
        <v>226</v>
      </c>
      <c r="E237" s="5">
        <v>115</v>
      </c>
      <c r="F237" s="11">
        <f>E237/100</f>
        <v>1.1499999999999999</v>
      </c>
      <c r="G237" s="11">
        <v>10.6</v>
      </c>
      <c r="H237">
        <f>LN(F237-$Q$3)</f>
        <v>-0.31777595455112079</v>
      </c>
      <c r="I237">
        <f>LN(G237)</f>
        <v>2.3608540011180215</v>
      </c>
      <c r="J237">
        <f>H237*I237</f>
        <v>-0.75022263376111209</v>
      </c>
      <c r="K237">
        <f>H237^2</f>
        <v>0.10098155729087599</v>
      </c>
      <c r="L237">
        <f>$Q$5*(F237-$Q$3)^$Q$4</f>
        <v>11.608773097425816</v>
      </c>
      <c r="M237">
        <f t="shared" si="9"/>
        <v>2.3608540011180215</v>
      </c>
      <c r="N237">
        <f t="shared" si="10"/>
        <v>2.4517611137626809</v>
      </c>
      <c r="O237">
        <f t="shared" si="11"/>
        <v>8.2641031293888018E-3</v>
      </c>
    </row>
    <row r="238" spans="1:15" x14ac:dyDescent="0.3">
      <c r="A238" s="2">
        <v>2</v>
      </c>
      <c r="B238" s="3">
        <v>29021</v>
      </c>
      <c r="C238" s="3">
        <v>2.2916666666666665</v>
      </c>
      <c r="D238" s="2">
        <v>239</v>
      </c>
      <c r="E238" s="5">
        <v>116</v>
      </c>
      <c r="F238" s="11">
        <f>E238/100</f>
        <v>1.1599999999999999</v>
      </c>
      <c r="G238" s="11">
        <v>13.9</v>
      </c>
      <c r="H238">
        <f>LN(F238-$Q$3)</f>
        <v>-0.30412881805488401</v>
      </c>
      <c r="I238">
        <f>LN(G238)</f>
        <v>2.631888840136646</v>
      </c>
      <c r="J238">
        <f>H238*I238</f>
        <v>-0.80043324220259771</v>
      </c>
      <c r="K238">
        <f>H238^2</f>
        <v>9.2494337971460741E-2</v>
      </c>
      <c r="L238">
        <f>$Q$5*(F238-$Q$3)^$Q$4</f>
        <v>11.834647412233153</v>
      </c>
      <c r="M238">
        <f t="shared" si="9"/>
        <v>2.631888840136646</v>
      </c>
      <c r="N238">
        <f t="shared" si="10"/>
        <v>2.4710314505688968</v>
      </c>
      <c r="O238">
        <f t="shared" si="11"/>
        <v>2.5875099778550629E-2</v>
      </c>
    </row>
    <row r="239" spans="1:15" x14ac:dyDescent="0.3">
      <c r="A239" s="2">
        <v>2</v>
      </c>
      <c r="B239" s="3">
        <v>24875</v>
      </c>
      <c r="C239" s="3">
        <v>2.2916666666666665</v>
      </c>
      <c r="D239" s="2">
        <v>142</v>
      </c>
      <c r="E239" s="5">
        <v>118</v>
      </c>
      <c r="F239" s="11">
        <f>E239/100</f>
        <v>1.18</v>
      </c>
      <c r="G239" s="11">
        <v>13.9</v>
      </c>
      <c r="H239">
        <f>LN(F239-$Q$3)</f>
        <v>-0.2773808820074643</v>
      </c>
      <c r="I239">
        <f>LN(G239)</f>
        <v>2.631888840136646</v>
      </c>
      <c r="J239">
        <f>H239*I239</f>
        <v>-0.73003564782270514</v>
      </c>
      <c r="K239">
        <f>H239^2</f>
        <v>7.6940153703238839E-2</v>
      </c>
      <c r="L239">
        <f>$Q$5*(F239-$Q$3)^$Q$4</f>
        <v>12.290181274103217</v>
      </c>
      <c r="M239">
        <f t="shared" si="9"/>
        <v>2.631888840136646</v>
      </c>
      <c r="N239">
        <f t="shared" si="10"/>
        <v>2.5088006731927814</v>
      </c>
      <c r="O239">
        <f t="shared" si="11"/>
        <v>1.5150696841600681E-2</v>
      </c>
    </row>
    <row r="240" spans="1:15" x14ac:dyDescent="0.3">
      <c r="A240" s="2">
        <v>2</v>
      </c>
      <c r="B240" s="3">
        <v>24875</v>
      </c>
      <c r="C240" s="3">
        <v>2.2916666666666665</v>
      </c>
      <c r="D240" s="2">
        <v>143</v>
      </c>
      <c r="E240" s="5">
        <v>119</v>
      </c>
      <c r="F240" s="11">
        <f>E240/100</f>
        <v>1.19</v>
      </c>
      <c r="G240" s="11">
        <v>13.4</v>
      </c>
      <c r="H240">
        <f>LN(F240-$Q$3)</f>
        <v>-0.26427051059867618</v>
      </c>
      <c r="I240">
        <f>LN(G240)</f>
        <v>2.5952547069568657</v>
      </c>
      <c r="J240">
        <f>H240*I240</f>
        <v>-0.68584928654110866</v>
      </c>
      <c r="K240">
        <f>H240^2</f>
        <v>6.9838902772085015E-2</v>
      </c>
      <c r="L240">
        <f>$Q$5*(F240-$Q$3)^$Q$4</f>
        <v>12.519821080566231</v>
      </c>
      <c r="M240">
        <f t="shared" si="9"/>
        <v>2.5952547069568657</v>
      </c>
      <c r="N240">
        <f t="shared" si="10"/>
        <v>2.5273130748802415</v>
      </c>
      <c r="O240">
        <f t="shared" si="11"/>
        <v>4.6160653692353679E-3</v>
      </c>
    </row>
    <row r="241" spans="1:15" x14ac:dyDescent="0.3">
      <c r="A241" s="2">
        <v>2</v>
      </c>
      <c r="B241" s="3">
        <v>41612</v>
      </c>
      <c r="C241" s="3">
        <v>2.3802083333333335</v>
      </c>
      <c r="D241" s="2">
        <v>351</v>
      </c>
      <c r="E241" s="5">
        <v>120</v>
      </c>
      <c r="F241" s="11">
        <f>E241/100</f>
        <v>1.2</v>
      </c>
      <c r="G241" s="11">
        <v>12.32</v>
      </c>
      <c r="H241">
        <f>LN(F241-$Q$3)</f>
        <v>-0.25132979912229086</v>
      </c>
      <c r="I241">
        <f>LN(G241)</f>
        <v>2.5112239581053739</v>
      </c>
      <c r="J241">
        <f>H241*I241</f>
        <v>-0.63114541294170778</v>
      </c>
      <c r="K241">
        <f>H241^2</f>
        <v>6.3166667926851078E-2</v>
      </c>
      <c r="L241">
        <f>$Q$5*(F241-$Q$3)^$Q$4</f>
        <v>12.750696652604645</v>
      </c>
      <c r="M241">
        <f t="shared" si="9"/>
        <v>2.5112239581053739</v>
      </c>
      <c r="N241">
        <f t="shared" si="10"/>
        <v>2.5455859095317286</v>
      </c>
      <c r="O241">
        <f t="shared" si="11"/>
        <v>1.1807437058271582E-3</v>
      </c>
    </row>
    <row r="242" spans="1:15" x14ac:dyDescent="0.3">
      <c r="A242" s="2">
        <v>2</v>
      </c>
      <c r="B242" s="3">
        <v>26375</v>
      </c>
      <c r="C242" s="3">
        <v>2.2916666666666665</v>
      </c>
      <c r="D242" s="2">
        <v>170</v>
      </c>
      <c r="E242" s="5">
        <v>120</v>
      </c>
      <c r="F242" s="11">
        <f>E242/100</f>
        <v>1.2</v>
      </c>
      <c r="G242" s="11">
        <v>14.8</v>
      </c>
      <c r="H242">
        <f>LN(F242-$Q$3)</f>
        <v>-0.25132979912229086</v>
      </c>
      <c r="I242">
        <f>LN(G242)</f>
        <v>2.6946271807700692</v>
      </c>
      <c r="J242">
        <f>H242*I242</f>
        <v>-0.67724010805240642</v>
      </c>
      <c r="K242">
        <f>H242^2</f>
        <v>6.3166667926851078E-2</v>
      </c>
      <c r="L242">
        <f>$Q$5*(F242-$Q$3)^$Q$4</f>
        <v>12.750696652604645</v>
      </c>
      <c r="M242">
        <f t="shared" si="9"/>
        <v>2.6946271807700692</v>
      </c>
      <c r="N242">
        <f t="shared" si="10"/>
        <v>2.5455859095317286</v>
      </c>
      <c r="O242">
        <f t="shared" si="11"/>
        <v>2.2213300532340628E-2</v>
      </c>
    </row>
    <row r="243" spans="1:15" x14ac:dyDescent="0.3">
      <c r="A243" s="2">
        <v>2</v>
      </c>
      <c r="B243" s="3">
        <v>26375</v>
      </c>
      <c r="C243" s="3">
        <v>2.2916666666666665</v>
      </c>
      <c r="D243" s="2">
        <v>171</v>
      </c>
      <c r="E243" s="5">
        <v>120</v>
      </c>
      <c r="F243" s="11">
        <f>E243/100</f>
        <v>1.2</v>
      </c>
      <c r="G243" s="11">
        <v>15.3</v>
      </c>
      <c r="H243">
        <f>LN(F243-$Q$3)</f>
        <v>-0.25132979912229086</v>
      </c>
      <c r="I243">
        <f>LN(G243)</f>
        <v>2.7278528283983898</v>
      </c>
      <c r="J243">
        <f>H243*I243</f>
        <v>-0.68559070339654027</v>
      </c>
      <c r="K243">
        <f>H243^2</f>
        <v>6.3166667926851078E-2</v>
      </c>
      <c r="L243">
        <f>$Q$5*(F243-$Q$3)^$Q$4</f>
        <v>12.750696652604645</v>
      </c>
      <c r="M243">
        <f t="shared" si="9"/>
        <v>2.7278528283983898</v>
      </c>
      <c r="N243">
        <f t="shared" si="10"/>
        <v>2.5455859095317286</v>
      </c>
      <c r="O243">
        <f t="shared" si="11"/>
        <v>3.3221229713146075E-2</v>
      </c>
    </row>
    <row r="244" spans="1:15" x14ac:dyDescent="0.3">
      <c r="A244" s="2">
        <v>2</v>
      </c>
      <c r="B244" s="3">
        <v>23934</v>
      </c>
      <c r="C244" s="3">
        <v>2.2916666666666665</v>
      </c>
      <c r="D244" s="2">
        <v>129</v>
      </c>
      <c r="E244" s="5">
        <v>120</v>
      </c>
      <c r="F244" s="11">
        <f>E244/100</f>
        <v>1.2</v>
      </c>
      <c r="G244" s="11">
        <v>10.7</v>
      </c>
      <c r="H244">
        <f>LN(F244-$Q$3)</f>
        <v>-0.25132979912229086</v>
      </c>
      <c r="I244">
        <f>LN(G244)</f>
        <v>2.3702437414678603</v>
      </c>
      <c r="J244">
        <f>H244*I244</f>
        <v>-0.59571288341398443</v>
      </c>
      <c r="K244">
        <f>H244^2</f>
        <v>6.3166667926851078E-2</v>
      </c>
      <c r="L244">
        <f>$Q$5*(F244-$Q$3)^$Q$4</f>
        <v>12.750696652604645</v>
      </c>
      <c r="M244">
        <f t="shared" si="9"/>
        <v>2.3702437414678603</v>
      </c>
      <c r="N244">
        <f t="shared" si="10"/>
        <v>2.5455859095317286</v>
      </c>
      <c r="O244">
        <f t="shared" si="11"/>
        <v>3.0744875901337825E-2</v>
      </c>
    </row>
    <row r="245" spans="1:15" x14ac:dyDescent="0.3">
      <c r="A245" s="2">
        <v>2</v>
      </c>
      <c r="B245" s="3">
        <v>23934</v>
      </c>
      <c r="C245" s="3">
        <v>2.2916666666666665</v>
      </c>
      <c r="D245" s="2">
        <v>128</v>
      </c>
      <c r="E245" s="5">
        <v>120</v>
      </c>
      <c r="F245" s="11">
        <f>E245/100</f>
        <v>1.2</v>
      </c>
      <c r="G245" s="11">
        <v>10.8</v>
      </c>
      <c r="H245">
        <f>LN(F245-$Q$3)</f>
        <v>-0.25132979912229086</v>
      </c>
      <c r="I245">
        <f>LN(G245)</f>
        <v>2.379546134130174</v>
      </c>
      <c r="J245">
        <f>H245*I245</f>
        <v>-0.59805085189316043</v>
      </c>
      <c r="K245">
        <f>H245^2</f>
        <v>6.3166667926851078E-2</v>
      </c>
      <c r="L245">
        <f>$Q$5*(F245-$Q$3)^$Q$4</f>
        <v>12.750696652604645</v>
      </c>
      <c r="M245">
        <f t="shared" si="9"/>
        <v>2.379546134130174</v>
      </c>
      <c r="N245">
        <f t="shared" si="10"/>
        <v>2.5455859095317286</v>
      </c>
      <c r="O245">
        <f t="shared" si="11"/>
        <v>2.7569207015398684E-2</v>
      </c>
    </row>
    <row r="246" spans="1:15" x14ac:dyDescent="0.3">
      <c r="A246" s="2">
        <v>2</v>
      </c>
      <c r="B246" s="3">
        <v>14200</v>
      </c>
      <c r="C246" s="3">
        <v>2.2916666666666665</v>
      </c>
      <c r="D246" s="2">
        <v>14</v>
      </c>
      <c r="E246" s="5">
        <v>120</v>
      </c>
      <c r="F246" s="11">
        <f>E246/100</f>
        <v>1.2</v>
      </c>
      <c r="G246" s="11">
        <v>12.7</v>
      </c>
      <c r="H246">
        <f>LN(F246-$Q$3)</f>
        <v>-0.25132979912229086</v>
      </c>
      <c r="I246">
        <f>LN(G246)</f>
        <v>2.5416019934645457</v>
      </c>
      <c r="J246">
        <f>H246*I246</f>
        <v>-0.63878031846625827</v>
      </c>
      <c r="K246">
        <f>H246^2</f>
        <v>6.3166667926851078E-2</v>
      </c>
      <c r="L246">
        <f>$Q$5*(F246-$Q$3)^$Q$4</f>
        <v>12.750696652604645</v>
      </c>
      <c r="M246">
        <f t="shared" si="9"/>
        <v>2.5416019934645457</v>
      </c>
      <c r="N246">
        <f t="shared" si="10"/>
        <v>2.5455859095317286</v>
      </c>
      <c r="O246">
        <f t="shared" si="11"/>
        <v>1.587158723035764E-5</v>
      </c>
    </row>
    <row r="247" spans="1:15" x14ac:dyDescent="0.3">
      <c r="A247" s="2">
        <v>2</v>
      </c>
      <c r="B247" s="3">
        <v>41612</v>
      </c>
      <c r="C247" s="3">
        <v>2.3802083333333335</v>
      </c>
      <c r="D247" s="2">
        <v>351</v>
      </c>
      <c r="E247" s="5">
        <v>121</v>
      </c>
      <c r="F247" s="11">
        <f>E247/100</f>
        <v>1.21</v>
      </c>
      <c r="G247" s="11">
        <v>12.32</v>
      </c>
      <c r="H247">
        <f>LN(F247-$Q$3)</f>
        <v>-0.23855441251562426</v>
      </c>
      <c r="I247">
        <f>LN(G247)</f>
        <v>2.5112239581053739</v>
      </c>
      <c r="J247">
        <f>H247*I247</f>
        <v>-0.59906355602098815</v>
      </c>
      <c r="K247">
        <f>H247^2</f>
        <v>5.6908207730674627E-2</v>
      </c>
      <c r="L247">
        <f>$Q$5*(F247-$Q$3)^$Q$4</f>
        <v>12.982798623052409</v>
      </c>
      <c r="M247">
        <f t="shared" si="9"/>
        <v>2.5112239581053739</v>
      </c>
      <c r="N247">
        <f t="shared" si="10"/>
        <v>2.563625298440015</v>
      </c>
      <c r="O247">
        <f t="shared" si="11"/>
        <v>2.7459004688668797E-3</v>
      </c>
    </row>
    <row r="248" spans="1:15" x14ac:dyDescent="0.3">
      <c r="A248" s="2">
        <v>2</v>
      </c>
      <c r="B248" s="3">
        <v>34462</v>
      </c>
      <c r="C248" s="3">
        <v>2.2916666666666665</v>
      </c>
      <c r="D248" s="2">
        <v>287</v>
      </c>
      <c r="E248" s="5">
        <v>121</v>
      </c>
      <c r="F248" s="11">
        <f>E248/100</f>
        <v>1.21</v>
      </c>
      <c r="G248" s="11">
        <v>6.59</v>
      </c>
      <c r="H248">
        <f>LN(F248-$Q$3)</f>
        <v>-0.23855441251562426</v>
      </c>
      <c r="I248">
        <f>LN(G248)</f>
        <v>1.8855533485144158</v>
      </c>
      <c r="J248">
        <f>H248*I248</f>
        <v>-0.44980707132172459</v>
      </c>
      <c r="K248">
        <f>H248^2</f>
        <v>5.6908207730674627E-2</v>
      </c>
      <c r="L248">
        <f>$Q$5*(F248-$Q$3)^$Q$4</f>
        <v>12.982798623052409</v>
      </c>
      <c r="M248">
        <f t="shared" si="9"/>
        <v>1.8855533485144158</v>
      </c>
      <c r="N248">
        <f t="shared" si="10"/>
        <v>2.563625298440015</v>
      </c>
      <c r="O248">
        <f t="shared" si="11"/>
        <v>0.45978156927590424</v>
      </c>
    </row>
    <row r="249" spans="1:15" x14ac:dyDescent="0.3">
      <c r="A249" s="2">
        <v>2</v>
      </c>
      <c r="B249" s="3">
        <v>31193</v>
      </c>
      <c r="C249" s="3">
        <v>2.2916666666666665</v>
      </c>
      <c r="D249" s="2">
        <v>264</v>
      </c>
      <c r="E249" s="5">
        <v>121</v>
      </c>
      <c r="F249" s="11">
        <f>E249/100</f>
        <v>1.21</v>
      </c>
      <c r="G249" s="11">
        <v>11.5</v>
      </c>
      <c r="H249">
        <f>LN(F249-$Q$3)</f>
        <v>-0.23855441251562426</v>
      </c>
      <c r="I249">
        <f>LN(G249)</f>
        <v>2.4423470353692043</v>
      </c>
      <c r="J249">
        <f>H249*I249</f>
        <v>-0.58263266218177712</v>
      </c>
      <c r="K249">
        <f>H249^2</f>
        <v>5.6908207730674627E-2</v>
      </c>
      <c r="L249">
        <f>$Q$5*(F249-$Q$3)^$Q$4</f>
        <v>12.982798623052409</v>
      </c>
      <c r="M249">
        <f t="shared" si="9"/>
        <v>2.4423470353692043</v>
      </c>
      <c r="N249">
        <f t="shared" si="10"/>
        <v>2.563625298440015</v>
      </c>
      <c r="O249">
        <f t="shared" si="11"/>
        <v>1.4708417093472764E-2</v>
      </c>
    </row>
    <row r="250" spans="1:15" x14ac:dyDescent="0.3">
      <c r="A250" s="2">
        <v>2</v>
      </c>
      <c r="B250" s="3">
        <v>30422</v>
      </c>
      <c r="C250" s="3">
        <v>2.2916666666666665</v>
      </c>
      <c r="D250" s="2">
        <v>255</v>
      </c>
      <c r="E250" s="5">
        <v>121</v>
      </c>
      <c r="F250" s="11">
        <f>E250/100</f>
        <v>1.21</v>
      </c>
      <c r="G250" s="11">
        <v>12.9</v>
      </c>
      <c r="H250">
        <f>LN(F250-$Q$3)</f>
        <v>-0.23855441251562426</v>
      </c>
      <c r="I250">
        <f>LN(G250)</f>
        <v>2.5572273113676265</v>
      </c>
      <c r="J250">
        <f>H250*I250</f>
        <v>-0.61003785893221352</v>
      </c>
      <c r="K250">
        <f>H250^2</f>
        <v>5.6908207730674627E-2</v>
      </c>
      <c r="L250">
        <f>$Q$5*(F250-$Q$3)^$Q$4</f>
        <v>12.982798623052409</v>
      </c>
      <c r="M250">
        <f t="shared" si="9"/>
        <v>2.5572273113676265</v>
      </c>
      <c r="N250">
        <f t="shared" si="10"/>
        <v>2.563625298440015</v>
      </c>
      <c r="O250">
        <f t="shared" si="11"/>
        <v>4.0934238578450085E-5</v>
      </c>
    </row>
    <row r="251" spans="1:15" x14ac:dyDescent="0.3">
      <c r="A251" s="2">
        <v>2</v>
      </c>
      <c r="B251" s="3">
        <v>27059</v>
      </c>
      <c r="C251" s="3">
        <v>2.2916666666666665</v>
      </c>
      <c r="D251" s="2">
        <v>196</v>
      </c>
      <c r="E251" s="5">
        <v>121</v>
      </c>
      <c r="F251" s="11">
        <f>E251/100</f>
        <v>1.21</v>
      </c>
      <c r="G251" s="11">
        <v>13.9</v>
      </c>
      <c r="H251">
        <f>LN(F251-$Q$3)</f>
        <v>-0.23855441251562426</v>
      </c>
      <c r="I251">
        <f>LN(G251)</f>
        <v>2.631888840136646</v>
      </c>
      <c r="J251">
        <f>H251*I251</f>
        <v>-0.62784869606522531</v>
      </c>
      <c r="K251">
        <f>H251^2</f>
        <v>5.6908207730674627E-2</v>
      </c>
      <c r="L251">
        <f>$Q$5*(F251-$Q$3)^$Q$4</f>
        <v>12.982798623052409</v>
      </c>
      <c r="M251">
        <f t="shared" si="9"/>
        <v>2.631888840136646</v>
      </c>
      <c r="N251">
        <f t="shared" si="10"/>
        <v>2.563625298440015</v>
      </c>
      <c r="O251">
        <f t="shared" si="11"/>
        <v>4.6599111249676882E-3</v>
      </c>
    </row>
    <row r="252" spans="1:15" x14ac:dyDescent="0.3">
      <c r="A252" s="2">
        <v>2</v>
      </c>
      <c r="B252" s="3">
        <v>27059</v>
      </c>
      <c r="C252" s="3">
        <v>2.2916666666666665</v>
      </c>
      <c r="D252" s="2">
        <v>197</v>
      </c>
      <c r="E252" s="5">
        <v>121</v>
      </c>
      <c r="F252" s="11">
        <f>E252/100</f>
        <v>1.21</v>
      </c>
      <c r="G252" s="11">
        <v>14.2</v>
      </c>
      <c r="H252">
        <f>LN(F252-$Q$3)</f>
        <v>-0.23855441251562426</v>
      </c>
      <c r="I252">
        <f>LN(G252)</f>
        <v>2.653241964607215</v>
      </c>
      <c r="J252">
        <f>H252*I252</f>
        <v>-0.63294257812867494</v>
      </c>
      <c r="K252">
        <f>H252^2</f>
        <v>5.6908207730674627E-2</v>
      </c>
      <c r="L252">
        <f>$Q$5*(F252-$Q$3)^$Q$4</f>
        <v>12.982798623052409</v>
      </c>
      <c r="M252">
        <f t="shared" si="9"/>
        <v>2.653241964607215</v>
      </c>
      <c r="N252">
        <f t="shared" si="10"/>
        <v>2.563625298440015</v>
      </c>
      <c r="O252">
        <f t="shared" si="11"/>
        <v>8.0311468549233676E-3</v>
      </c>
    </row>
    <row r="253" spans="1:15" x14ac:dyDescent="0.3">
      <c r="A253" s="2">
        <v>2</v>
      </c>
      <c r="B253" s="3">
        <v>15095</v>
      </c>
      <c r="C253" s="3">
        <v>2.2916666666666665</v>
      </c>
      <c r="D253" s="2">
        <v>35</v>
      </c>
      <c r="E253" s="5">
        <v>121</v>
      </c>
      <c r="F253" s="11">
        <f>E253/100</f>
        <v>1.21</v>
      </c>
      <c r="G253" s="11">
        <v>11.8</v>
      </c>
      <c r="H253">
        <f>LN(F253-$Q$3)</f>
        <v>-0.23855441251562426</v>
      </c>
      <c r="I253">
        <f>LN(G253)</f>
        <v>2.4680995314716192</v>
      </c>
      <c r="J253">
        <f>H253*I253</f>
        <v>-0.58877603376029963</v>
      </c>
      <c r="K253">
        <f>H253^2</f>
        <v>5.6908207730674627E-2</v>
      </c>
      <c r="L253">
        <f>$Q$5*(F253-$Q$3)^$Q$4</f>
        <v>12.982798623052409</v>
      </c>
      <c r="M253">
        <f t="shared" si="9"/>
        <v>2.4680995314716192</v>
      </c>
      <c r="N253">
        <f t="shared" si="10"/>
        <v>2.563625298440015</v>
      </c>
      <c r="O253">
        <f t="shared" si="11"/>
        <v>9.1251721549002515E-3</v>
      </c>
    </row>
    <row r="254" spans="1:15" x14ac:dyDescent="0.3">
      <c r="A254" s="2">
        <v>2</v>
      </c>
      <c r="B254" s="3">
        <v>36550</v>
      </c>
      <c r="C254" s="3">
        <v>2.2916666666666665</v>
      </c>
      <c r="D254" s="2">
        <v>311</v>
      </c>
      <c r="E254" s="5">
        <v>122</v>
      </c>
      <c r="F254" s="11">
        <f>E254/100</f>
        <v>1.22</v>
      </c>
      <c r="G254" s="11">
        <v>11.6</v>
      </c>
      <c r="H254">
        <f>LN(F254-$Q$3)</f>
        <v>-0.22594017977315661</v>
      </c>
      <c r="I254">
        <f>LN(G254)</f>
        <v>2.451005098112319</v>
      </c>
      <c r="J254">
        <f>H254*I254</f>
        <v>-0.55378053249242076</v>
      </c>
      <c r="K254">
        <f>H254^2</f>
        <v>5.104896483592633E-2</v>
      </c>
      <c r="L254">
        <f>$Q$5*(F254-$Q$3)^$Q$4</f>
        <v>13.21611781407556</v>
      </c>
      <c r="M254">
        <f t="shared" si="9"/>
        <v>2.451005098112319</v>
      </c>
      <c r="N254">
        <f t="shared" si="10"/>
        <v>2.5814371312421844</v>
      </c>
      <c r="O254">
        <f t="shared" si="11"/>
        <v>1.7012515266390305E-2</v>
      </c>
    </row>
    <row r="255" spans="1:15" x14ac:dyDescent="0.3">
      <c r="A255" s="2">
        <v>2</v>
      </c>
      <c r="B255" s="3">
        <v>28559</v>
      </c>
      <c r="C255" s="3">
        <v>2.2916666666666665</v>
      </c>
      <c r="D255" s="2">
        <v>233</v>
      </c>
      <c r="E255" s="5">
        <v>122</v>
      </c>
      <c r="F255" s="11">
        <f>E255/100</f>
        <v>1.22</v>
      </c>
      <c r="G255" s="11">
        <v>13</v>
      </c>
      <c r="H255">
        <f>LN(F255-$Q$3)</f>
        <v>-0.22594017977315661</v>
      </c>
      <c r="I255">
        <f>LN(G255)</f>
        <v>2.5649493574615367</v>
      </c>
      <c r="J255">
        <f>H255*I255</f>
        <v>-0.57952511893390213</v>
      </c>
      <c r="K255">
        <f>H255^2</f>
        <v>5.104896483592633E-2</v>
      </c>
      <c r="L255">
        <f>$Q$5*(F255-$Q$3)^$Q$4</f>
        <v>13.21611781407556</v>
      </c>
      <c r="M255">
        <f t="shared" si="9"/>
        <v>2.5649493574615367</v>
      </c>
      <c r="N255">
        <f t="shared" si="10"/>
        <v>2.5814371312421844</v>
      </c>
      <c r="O255">
        <f t="shared" si="11"/>
        <v>2.7184668424181361E-4</v>
      </c>
    </row>
    <row r="256" spans="1:15" x14ac:dyDescent="0.3">
      <c r="A256" s="2">
        <v>2</v>
      </c>
      <c r="B256" s="3">
        <v>27451</v>
      </c>
      <c r="C256" s="3">
        <v>2.2916666666666665</v>
      </c>
      <c r="D256" s="2">
        <v>210</v>
      </c>
      <c r="E256" s="5">
        <v>122</v>
      </c>
      <c r="F256" s="11">
        <f>E256/100</f>
        <v>1.22</v>
      </c>
      <c r="G256" s="11">
        <v>13.5</v>
      </c>
      <c r="H256">
        <f>LN(F256-$Q$3)</f>
        <v>-0.22594017977315661</v>
      </c>
      <c r="I256">
        <f>LN(G256)</f>
        <v>2.6026896854443837</v>
      </c>
      <c r="J256">
        <f>H256*I256</f>
        <v>-0.58805217542304444</v>
      </c>
      <c r="K256">
        <f>H256^2</f>
        <v>5.104896483592633E-2</v>
      </c>
      <c r="L256">
        <f>$Q$5*(F256-$Q$3)^$Q$4</f>
        <v>13.21611781407556</v>
      </c>
      <c r="M256">
        <f t="shared" si="9"/>
        <v>2.6026896854443837</v>
      </c>
      <c r="N256">
        <f t="shared" si="10"/>
        <v>2.5814371312421844</v>
      </c>
      <c r="O256">
        <f t="shared" si="11"/>
        <v>4.5167106011741881E-4</v>
      </c>
    </row>
    <row r="257" spans="1:15" x14ac:dyDescent="0.3">
      <c r="A257" s="2">
        <v>2</v>
      </c>
      <c r="B257" s="3">
        <v>27370</v>
      </c>
      <c r="C257" s="3">
        <v>2.2916666666666665</v>
      </c>
      <c r="D257" s="2">
        <v>206</v>
      </c>
      <c r="E257" s="5">
        <v>122</v>
      </c>
      <c r="F257" s="11">
        <f>E257/100</f>
        <v>1.22</v>
      </c>
      <c r="G257" s="11">
        <v>12.8</v>
      </c>
      <c r="H257">
        <f>LN(F257-$Q$3)</f>
        <v>-0.22594017977315661</v>
      </c>
      <c r="I257">
        <f>LN(G257)</f>
        <v>2.5494451709255714</v>
      </c>
      <c r="J257">
        <f>H257*I257</f>
        <v>-0.57602210024072964</v>
      </c>
      <c r="K257">
        <f>H257^2</f>
        <v>5.104896483592633E-2</v>
      </c>
      <c r="L257">
        <f>$Q$5*(F257-$Q$3)^$Q$4</f>
        <v>13.21611781407556</v>
      </c>
      <c r="M257">
        <f t="shared" si="9"/>
        <v>2.5494451709255714</v>
      </c>
      <c r="N257">
        <f t="shared" si="10"/>
        <v>2.5814371312421844</v>
      </c>
      <c r="O257">
        <f t="shared" si="11"/>
        <v>1.0234855248997408E-3</v>
      </c>
    </row>
    <row r="258" spans="1:15" x14ac:dyDescent="0.3">
      <c r="A258" s="2">
        <v>2</v>
      </c>
      <c r="B258" s="3">
        <v>24449</v>
      </c>
      <c r="C258" s="3">
        <v>2.2916666666666665</v>
      </c>
      <c r="D258" s="2">
        <v>133</v>
      </c>
      <c r="E258" s="5">
        <v>122</v>
      </c>
      <c r="F258" s="11">
        <f>E258/100</f>
        <v>1.22</v>
      </c>
      <c r="G258" s="11">
        <v>13.9</v>
      </c>
      <c r="H258">
        <f>LN(F258-$Q$3)</f>
        <v>-0.22594017977315661</v>
      </c>
      <c r="I258">
        <f>LN(G258)</f>
        <v>2.631888840136646</v>
      </c>
      <c r="J258">
        <f>H258*I258</f>
        <v>-0.59464943768343848</v>
      </c>
      <c r="K258">
        <f>H258^2</f>
        <v>5.104896483592633E-2</v>
      </c>
      <c r="L258">
        <f>$Q$5*(F258-$Q$3)^$Q$4</f>
        <v>13.21611781407556</v>
      </c>
      <c r="M258">
        <f t="shared" si="9"/>
        <v>2.631888840136646</v>
      </c>
      <c r="N258">
        <f t="shared" si="10"/>
        <v>2.5814371312421844</v>
      </c>
      <c r="O258">
        <f t="shared" si="11"/>
        <v>2.5453749303714955E-3</v>
      </c>
    </row>
    <row r="259" spans="1:15" x14ac:dyDescent="0.3">
      <c r="A259" s="2">
        <v>2</v>
      </c>
      <c r="B259" s="3">
        <v>24449</v>
      </c>
      <c r="C259" s="3">
        <v>2.2916666666666665</v>
      </c>
      <c r="D259" s="2">
        <v>132</v>
      </c>
      <c r="E259" s="5">
        <v>122</v>
      </c>
      <c r="F259" s="11">
        <f>E259/100</f>
        <v>1.22</v>
      </c>
      <c r="G259" s="11">
        <v>14.3</v>
      </c>
      <c r="H259">
        <f>LN(F259-$Q$3)</f>
        <v>-0.22594017977315661</v>
      </c>
      <c r="I259">
        <f>LN(G259)</f>
        <v>2.6602595372658615</v>
      </c>
      <c r="J259">
        <f>H259*I259</f>
        <v>-0.60105951809310321</v>
      </c>
      <c r="K259">
        <f>H259^2</f>
        <v>5.104896483592633E-2</v>
      </c>
      <c r="L259">
        <f>$Q$5*(F259-$Q$3)^$Q$4</f>
        <v>13.21611781407556</v>
      </c>
      <c r="M259">
        <f t="shared" si="9"/>
        <v>2.6602595372658615</v>
      </c>
      <c r="N259">
        <f t="shared" si="10"/>
        <v>2.5814371312421844</v>
      </c>
      <c r="O259">
        <f t="shared" si="11"/>
        <v>6.2129716913614033E-3</v>
      </c>
    </row>
    <row r="260" spans="1:15" x14ac:dyDescent="0.3">
      <c r="A260" s="2">
        <v>2</v>
      </c>
      <c r="B260" s="3">
        <v>15852</v>
      </c>
      <c r="C260" s="3">
        <v>2.2916666666666665</v>
      </c>
      <c r="D260" s="2">
        <v>41</v>
      </c>
      <c r="E260" s="5">
        <v>122</v>
      </c>
      <c r="F260" s="11">
        <f>E260/100</f>
        <v>1.22</v>
      </c>
      <c r="G260" s="11">
        <v>11.9</v>
      </c>
      <c r="H260">
        <f>LN(F260-$Q$3)</f>
        <v>-0.22594017977315661</v>
      </c>
      <c r="I260">
        <f>LN(G260)</f>
        <v>2.4765384001174837</v>
      </c>
      <c r="J260">
        <f>H260*I260</f>
        <v>-0.55954953133766994</v>
      </c>
      <c r="K260">
        <f>H260^2</f>
        <v>5.104896483592633E-2</v>
      </c>
      <c r="L260">
        <f>$Q$5*(F260-$Q$3)^$Q$4</f>
        <v>13.21611781407556</v>
      </c>
      <c r="M260">
        <f t="shared" si="9"/>
        <v>2.4765384001174837</v>
      </c>
      <c r="N260">
        <f t="shared" si="10"/>
        <v>2.5814371312421844</v>
      </c>
      <c r="O260">
        <f t="shared" si="11"/>
        <v>1.1003743791572256E-2</v>
      </c>
    </row>
    <row r="261" spans="1:15" x14ac:dyDescent="0.3">
      <c r="A261" s="2">
        <v>2</v>
      </c>
      <c r="B261" s="3">
        <v>15852</v>
      </c>
      <c r="C261" s="3">
        <v>2.2916666666666665</v>
      </c>
      <c r="D261" s="2">
        <v>42</v>
      </c>
      <c r="E261" s="5">
        <v>122</v>
      </c>
      <c r="F261" s="11">
        <f>E261/100</f>
        <v>1.22</v>
      </c>
      <c r="G261" s="11">
        <v>11.9</v>
      </c>
      <c r="H261">
        <f>LN(F261-$Q$3)</f>
        <v>-0.22594017977315661</v>
      </c>
      <c r="I261">
        <f>LN(G261)</f>
        <v>2.4765384001174837</v>
      </c>
      <c r="J261">
        <f>H261*I261</f>
        <v>-0.55954953133766994</v>
      </c>
      <c r="K261">
        <f>H261^2</f>
        <v>5.104896483592633E-2</v>
      </c>
      <c r="L261">
        <f>$Q$5*(F261-$Q$3)^$Q$4</f>
        <v>13.21611781407556</v>
      </c>
      <c r="M261">
        <f t="shared" si="9"/>
        <v>2.4765384001174837</v>
      </c>
      <c r="N261">
        <f t="shared" si="10"/>
        <v>2.5814371312421844</v>
      </c>
      <c r="O261">
        <f t="shared" si="11"/>
        <v>1.1003743791572256E-2</v>
      </c>
    </row>
    <row r="262" spans="1:15" x14ac:dyDescent="0.3">
      <c r="A262" s="2">
        <v>2</v>
      </c>
      <c r="B262" s="3">
        <v>15094</v>
      </c>
      <c r="C262" s="3">
        <v>2.2916666666666665</v>
      </c>
      <c r="D262" s="2">
        <v>33</v>
      </c>
      <c r="E262" s="5">
        <v>122</v>
      </c>
      <c r="F262" s="11">
        <f>E262/100</f>
        <v>1.22</v>
      </c>
      <c r="G262" s="11">
        <v>12.3</v>
      </c>
      <c r="H262">
        <f>LN(F262-$Q$3)</f>
        <v>-0.22594017977315661</v>
      </c>
      <c r="I262">
        <f>LN(G262)</f>
        <v>2.5095992623783721</v>
      </c>
      <c r="J262">
        <f>H262*I262</f>
        <v>-0.56701930850035065</v>
      </c>
      <c r="K262">
        <f>H262^2</f>
        <v>5.104896483592633E-2</v>
      </c>
      <c r="L262">
        <f>$Q$5*(F262-$Q$3)^$Q$4</f>
        <v>13.21611781407556</v>
      </c>
      <c r="M262">
        <f t="shared" si="9"/>
        <v>2.5095992623783721</v>
      </c>
      <c r="N262">
        <f t="shared" si="10"/>
        <v>2.5814371312421844</v>
      </c>
      <c r="O262">
        <f t="shared" si="11"/>
        <v>5.1606794028943043E-3</v>
      </c>
    </row>
    <row r="263" spans="1:15" x14ac:dyDescent="0.3">
      <c r="A263" s="2">
        <v>2</v>
      </c>
      <c r="B263" s="3">
        <v>15094</v>
      </c>
      <c r="C263" s="3">
        <v>2.2916666666666665</v>
      </c>
      <c r="D263" s="2">
        <v>34</v>
      </c>
      <c r="E263" s="5">
        <v>122</v>
      </c>
      <c r="F263" s="11">
        <f>E263/100</f>
        <v>1.22</v>
      </c>
      <c r="G263" s="11">
        <v>12.3</v>
      </c>
      <c r="H263">
        <f>LN(F263-$Q$3)</f>
        <v>-0.22594017977315661</v>
      </c>
      <c r="I263">
        <f>LN(G263)</f>
        <v>2.5095992623783721</v>
      </c>
      <c r="J263">
        <f>H263*I263</f>
        <v>-0.56701930850035065</v>
      </c>
      <c r="K263">
        <f>H263^2</f>
        <v>5.104896483592633E-2</v>
      </c>
      <c r="L263">
        <f>$Q$5*(F263-$Q$3)^$Q$4</f>
        <v>13.21611781407556</v>
      </c>
      <c r="M263">
        <f t="shared" si="9"/>
        <v>2.5095992623783721</v>
      </c>
      <c r="N263">
        <f t="shared" si="10"/>
        <v>2.5814371312421844</v>
      </c>
      <c r="O263">
        <f t="shared" si="11"/>
        <v>5.1606794028943043E-3</v>
      </c>
    </row>
    <row r="264" spans="1:15" x14ac:dyDescent="0.3">
      <c r="A264" s="2">
        <v>2</v>
      </c>
      <c r="B264" s="3">
        <v>31864</v>
      </c>
      <c r="C264" s="3">
        <v>2.2916666666666665</v>
      </c>
      <c r="D264" s="2">
        <v>273</v>
      </c>
      <c r="E264" s="5">
        <v>123</v>
      </c>
      <c r="F264" s="11">
        <f>E264/100</f>
        <v>1.23</v>
      </c>
      <c r="G264" s="11">
        <v>14.3</v>
      </c>
      <c r="H264">
        <f>LN(F264-$Q$3)</f>
        <v>-0.21348308577139419</v>
      </c>
      <c r="I264">
        <f>LN(G264)</f>
        <v>2.6602595372658615</v>
      </c>
      <c r="J264">
        <f>H264*I264</f>
        <v>-0.56792041496829737</v>
      </c>
      <c r="K264">
        <f>H264^2</f>
        <v>4.5575027910476448E-2</v>
      </c>
      <c r="L264">
        <f>$Q$5*(F264-$Q$3)^$Q$4</f>
        <v>13.450645231013656</v>
      </c>
      <c r="M264">
        <f t="shared" si="9"/>
        <v>2.6602595372658615</v>
      </c>
      <c r="N264">
        <f t="shared" si="10"/>
        <v>2.5990270774632722</v>
      </c>
      <c r="O264">
        <f t="shared" si="11"/>
        <v>3.7494141334757131E-3</v>
      </c>
    </row>
    <row r="265" spans="1:15" x14ac:dyDescent="0.3">
      <c r="A265" s="2">
        <v>2</v>
      </c>
      <c r="B265" s="3">
        <v>36480</v>
      </c>
      <c r="C265" s="3">
        <v>2.2916666666666665</v>
      </c>
      <c r="D265" s="2">
        <v>310</v>
      </c>
      <c r="E265" s="5">
        <v>124</v>
      </c>
      <c r="F265" s="11">
        <f>E265/100</f>
        <v>1.24</v>
      </c>
      <c r="G265" s="11">
        <v>14.2</v>
      </c>
      <c r="H265">
        <f>LN(F265-$Q$3)</f>
        <v>-0.20117926359669078</v>
      </c>
      <c r="I265">
        <f>LN(G265)</f>
        <v>2.653241964607215</v>
      </c>
      <c r="J265">
        <f>H265*I265</f>
        <v>-0.5337772645835166</v>
      </c>
      <c r="K265">
        <f>H265^2</f>
        <v>4.0473096101306789E-2</v>
      </c>
      <c r="L265">
        <f>$Q$5*(F265-$Q$3)^$Q$4</f>
        <v>13.686372056495513</v>
      </c>
      <c r="M265">
        <f t="shared" si="9"/>
        <v>2.653241964607215</v>
      </c>
      <c r="N265">
        <f t="shared" si="10"/>
        <v>2.616400597349712</v>
      </c>
      <c r="O265">
        <f t="shared" si="11"/>
        <v>1.3572863414022124E-3</v>
      </c>
    </row>
    <row r="266" spans="1:15" x14ac:dyDescent="0.3">
      <c r="A266" s="2">
        <v>2</v>
      </c>
      <c r="B266" s="3">
        <v>30763</v>
      </c>
      <c r="C266" s="3">
        <v>2.2916666666666665</v>
      </c>
      <c r="D266" s="2">
        <v>259</v>
      </c>
      <c r="E266" s="5">
        <v>124</v>
      </c>
      <c r="F266" s="11">
        <f>E266/100</f>
        <v>1.24</v>
      </c>
      <c r="G266" s="11">
        <v>13.3</v>
      </c>
      <c r="H266">
        <f>LN(F266-$Q$3)</f>
        <v>-0.20117926359669078</v>
      </c>
      <c r="I266">
        <f>LN(G266)</f>
        <v>2.5877640352277083</v>
      </c>
      <c r="J266">
        <f>H266*I266</f>
        <v>-0.52060446296911134</v>
      </c>
      <c r="K266">
        <f>H266^2</f>
        <v>4.0473096101306789E-2</v>
      </c>
      <c r="L266">
        <f>$Q$5*(F266-$Q$3)^$Q$4</f>
        <v>13.686372056495513</v>
      </c>
      <c r="M266">
        <f t="shared" si="9"/>
        <v>2.5877640352277083</v>
      </c>
      <c r="N266">
        <f t="shared" si="10"/>
        <v>2.616400597349712</v>
      </c>
      <c r="O266">
        <f t="shared" si="11"/>
        <v>8.2005269016737804E-4</v>
      </c>
    </row>
    <row r="267" spans="1:15" x14ac:dyDescent="0.3">
      <c r="A267" s="2">
        <v>2</v>
      </c>
      <c r="B267" s="3">
        <v>25498</v>
      </c>
      <c r="C267" s="3">
        <v>2.2916666666666665</v>
      </c>
      <c r="D267" s="2">
        <v>152</v>
      </c>
      <c r="E267" s="5">
        <v>124</v>
      </c>
      <c r="F267" s="11">
        <f>E267/100</f>
        <v>1.24</v>
      </c>
      <c r="G267" s="11">
        <v>15.4</v>
      </c>
      <c r="H267">
        <f>LN(F267-$Q$3)</f>
        <v>-0.20117926359669078</v>
      </c>
      <c r="I267">
        <f>LN(G267)</f>
        <v>2.7343675094195836</v>
      </c>
      <c r="J267">
        <f>H267*I267</f>
        <v>-0.55009804194774925</v>
      </c>
      <c r="K267">
        <f>H267^2</f>
        <v>4.0473096101306789E-2</v>
      </c>
      <c r="L267">
        <f>$Q$5*(F267-$Q$3)^$Q$4</f>
        <v>13.686372056495513</v>
      </c>
      <c r="M267">
        <f t="shared" ref="M267:M330" si="12">LN(G267)</f>
        <v>2.7343675094195836</v>
      </c>
      <c r="N267">
        <f t="shared" ref="N267:N330" si="13">LN(L267)</f>
        <v>2.616400597349712</v>
      </c>
      <c r="O267">
        <f t="shared" ref="O267:O330" si="14">(M267-N267)^2</f>
        <v>1.3916192343300828E-2</v>
      </c>
    </row>
    <row r="268" spans="1:15" x14ac:dyDescent="0.3">
      <c r="A268" s="2">
        <v>2</v>
      </c>
      <c r="B268" s="3">
        <v>25498</v>
      </c>
      <c r="C268" s="3">
        <v>2.2916666666666665</v>
      </c>
      <c r="D268" s="2">
        <v>153</v>
      </c>
      <c r="E268" s="5">
        <v>124</v>
      </c>
      <c r="F268" s="11">
        <f>E268/100</f>
        <v>1.24</v>
      </c>
      <c r="G268" s="11">
        <v>15.1</v>
      </c>
      <c r="H268">
        <f>LN(F268-$Q$3)</f>
        <v>-0.20117926359669078</v>
      </c>
      <c r="I268">
        <f>LN(G268)</f>
        <v>2.7146947438208788</v>
      </c>
      <c r="J268">
        <f>H268*I268</f>
        <v>-0.54614028945169157</v>
      </c>
      <c r="K268">
        <f>H268^2</f>
        <v>4.0473096101306789E-2</v>
      </c>
      <c r="L268">
        <f>$Q$5*(F268-$Q$3)^$Q$4</f>
        <v>13.686372056495513</v>
      </c>
      <c r="M268">
        <f t="shared" si="12"/>
        <v>2.7146947438208788</v>
      </c>
      <c r="N268">
        <f t="shared" si="13"/>
        <v>2.616400597349712</v>
      </c>
      <c r="O268">
        <f t="shared" si="14"/>
        <v>9.6617392304952036E-3</v>
      </c>
    </row>
    <row r="269" spans="1:15" x14ac:dyDescent="0.3">
      <c r="A269" s="2">
        <v>2</v>
      </c>
      <c r="B269" s="3">
        <v>15093</v>
      </c>
      <c r="C269" s="3">
        <v>2.2916666666666665</v>
      </c>
      <c r="D269" s="2">
        <v>32</v>
      </c>
      <c r="E269" s="5">
        <v>124</v>
      </c>
      <c r="F269" s="11">
        <f>E269/100</f>
        <v>1.24</v>
      </c>
      <c r="G269" s="11">
        <v>12.2</v>
      </c>
      <c r="H269">
        <f>LN(F269-$Q$3)</f>
        <v>-0.20117926359669078</v>
      </c>
      <c r="I269">
        <f>LN(G269)</f>
        <v>2.5014359517392109</v>
      </c>
      <c r="J269">
        <f>H269*I269</f>
        <v>-0.50323704270518177</v>
      </c>
      <c r="K269">
        <f>H269^2</f>
        <v>4.0473096101306789E-2</v>
      </c>
      <c r="L269">
        <f>$Q$5*(F269-$Q$3)^$Q$4</f>
        <v>13.686372056495513</v>
      </c>
      <c r="M269">
        <f t="shared" si="12"/>
        <v>2.5014359517392109</v>
      </c>
      <c r="N269">
        <f t="shared" si="13"/>
        <v>2.616400597349712</v>
      </c>
      <c r="O269">
        <f t="shared" si="14"/>
        <v>1.3216869740348115E-2</v>
      </c>
    </row>
    <row r="270" spans="1:15" x14ac:dyDescent="0.3">
      <c r="A270" s="2">
        <v>2</v>
      </c>
      <c r="B270" s="3">
        <v>15093</v>
      </c>
      <c r="C270" s="3">
        <v>2.2916666666666665</v>
      </c>
      <c r="D270" s="2">
        <v>31</v>
      </c>
      <c r="E270" s="5">
        <v>124</v>
      </c>
      <c r="F270" s="11">
        <f>E270/100</f>
        <v>1.24</v>
      </c>
      <c r="G270" s="11">
        <v>11.8</v>
      </c>
      <c r="H270">
        <f>LN(F270-$Q$3)</f>
        <v>-0.20117926359669078</v>
      </c>
      <c r="I270">
        <f>LN(G270)</f>
        <v>2.4680995314716192</v>
      </c>
      <c r="J270">
        <f>H270*I270</f>
        <v>-0.49653044622479786</v>
      </c>
      <c r="K270">
        <f>H270^2</f>
        <v>4.0473096101306789E-2</v>
      </c>
      <c r="L270">
        <f>$Q$5*(F270-$Q$3)^$Q$4</f>
        <v>13.686372056495513</v>
      </c>
      <c r="M270">
        <f t="shared" si="12"/>
        <v>2.4680995314716192</v>
      </c>
      <c r="N270">
        <f t="shared" si="13"/>
        <v>2.616400597349712</v>
      </c>
      <c r="O270">
        <f t="shared" si="14"/>
        <v>2.1993206140578415E-2</v>
      </c>
    </row>
    <row r="271" spans="1:15" x14ac:dyDescent="0.3">
      <c r="A271" s="2">
        <v>2</v>
      </c>
      <c r="B271" s="3">
        <v>38511</v>
      </c>
      <c r="C271" s="3">
        <v>2.4708333333333332</v>
      </c>
      <c r="D271" s="2">
        <v>327</v>
      </c>
      <c r="E271" s="5">
        <v>125</v>
      </c>
      <c r="F271" s="11">
        <f>E271/100</f>
        <v>1.25</v>
      </c>
      <c r="G271" s="11">
        <v>14.04</v>
      </c>
      <c r="H271">
        <f>LN(F271-$Q$3)</f>
        <v>-0.18902498733934786</v>
      </c>
      <c r="I271">
        <f>LN(G271)</f>
        <v>2.6419103985976649</v>
      </c>
      <c r="J271">
        <f>H271*I271</f>
        <v>-0.49938707964661505</v>
      </c>
      <c r="K271">
        <f>H271^2</f>
        <v>3.5730445838640622E-2</v>
      </c>
      <c r="L271">
        <f>$Q$5*(F271-$Q$3)^$Q$4</f>
        <v>13.923289644813785</v>
      </c>
      <c r="M271">
        <f t="shared" si="12"/>
        <v>2.6419103985976649</v>
      </c>
      <c r="N271">
        <f t="shared" si="13"/>
        <v>2.6335629520443673</v>
      </c>
      <c r="O271">
        <f t="shared" si="14"/>
        <v>6.9679863960159228E-5</v>
      </c>
    </row>
    <row r="272" spans="1:15" x14ac:dyDescent="0.3">
      <c r="A272" s="2">
        <v>2</v>
      </c>
      <c r="B272" s="3">
        <v>31802</v>
      </c>
      <c r="C272" s="3">
        <v>2.2916666666666665</v>
      </c>
      <c r="D272" s="2">
        <v>272</v>
      </c>
      <c r="E272" s="5">
        <v>125</v>
      </c>
      <c r="F272" s="11">
        <f>E272/100</f>
        <v>1.25</v>
      </c>
      <c r="G272" s="11">
        <v>15.1</v>
      </c>
      <c r="H272">
        <f>LN(F272-$Q$3)</f>
        <v>-0.18902498733934786</v>
      </c>
      <c r="I272">
        <f>LN(G272)</f>
        <v>2.7146947438208788</v>
      </c>
      <c r="J272">
        <f>H272*I272</f>
        <v>-0.51314513958093577</v>
      </c>
      <c r="K272">
        <f>H272^2</f>
        <v>3.5730445838640622E-2</v>
      </c>
      <c r="L272">
        <f>$Q$5*(F272-$Q$3)^$Q$4</f>
        <v>13.923289644813785</v>
      </c>
      <c r="M272">
        <f t="shared" si="12"/>
        <v>2.7146947438208788</v>
      </c>
      <c r="N272">
        <f t="shared" si="13"/>
        <v>2.6335629520443673</v>
      </c>
      <c r="O272">
        <f t="shared" si="14"/>
        <v>6.5823676368672243E-3</v>
      </c>
    </row>
    <row r="273" spans="1:15" x14ac:dyDescent="0.3">
      <c r="A273" s="2">
        <v>2</v>
      </c>
      <c r="B273" s="3">
        <v>15092</v>
      </c>
      <c r="C273" s="3">
        <v>2.2916666666666665</v>
      </c>
      <c r="D273" s="2">
        <v>30</v>
      </c>
      <c r="E273" s="5">
        <v>125</v>
      </c>
      <c r="F273" s="11">
        <f>E273/100</f>
        <v>1.25</v>
      </c>
      <c r="G273" s="11">
        <v>12.1</v>
      </c>
      <c r="H273">
        <f>LN(F273-$Q$3)</f>
        <v>-0.18902498733934786</v>
      </c>
      <c r="I273">
        <f>LN(G273)</f>
        <v>2.4932054526026954</v>
      </c>
      <c r="J273">
        <f>H273*I273</f>
        <v>-0.47127812911261757</v>
      </c>
      <c r="K273">
        <f>H273^2</f>
        <v>3.5730445838640622E-2</v>
      </c>
      <c r="L273">
        <f>$Q$5*(F273-$Q$3)^$Q$4</f>
        <v>13.923289644813785</v>
      </c>
      <c r="M273">
        <f t="shared" si="12"/>
        <v>2.4932054526026954</v>
      </c>
      <c r="N273">
        <f t="shared" si="13"/>
        <v>2.6335629520443673</v>
      </c>
      <c r="O273">
        <f t="shared" si="14"/>
        <v>1.9700227649518919E-2</v>
      </c>
    </row>
    <row r="274" spans="1:15" x14ac:dyDescent="0.3">
      <c r="A274" s="2">
        <v>2</v>
      </c>
      <c r="B274" s="3">
        <v>34365</v>
      </c>
      <c r="C274" s="3">
        <v>2.2916666666666665</v>
      </c>
      <c r="D274" s="2">
        <v>286</v>
      </c>
      <c r="E274" s="5">
        <v>126</v>
      </c>
      <c r="F274" s="11">
        <f>E274/100</f>
        <v>1.26</v>
      </c>
      <c r="G274" s="11">
        <v>8.74</v>
      </c>
      <c r="H274">
        <f>LN(F274-$Q$3)</f>
        <v>-0.17701666532039587</v>
      </c>
      <c r="I274">
        <f>LN(G274)</f>
        <v>2.167910189667444</v>
      </c>
      <c r="J274">
        <f>H274*I274</f>
        <v>-0.38375623248903784</v>
      </c>
      <c r="K274">
        <f>H274^2</f>
        <v>3.1334899801153039E-2</v>
      </c>
      <c r="L274">
        <f>$Q$5*(F274-$Q$3)^$Q$4</f>
        <v>14.161389516544054</v>
      </c>
      <c r="M274">
        <f t="shared" si="12"/>
        <v>2.167910189667444</v>
      </c>
      <c r="N274">
        <f t="shared" si="13"/>
        <v>2.6505192131506083</v>
      </c>
      <c r="O274">
        <f t="shared" si="14"/>
        <v>0.23291146954737349</v>
      </c>
    </row>
    <row r="275" spans="1:15" x14ac:dyDescent="0.3">
      <c r="A275" s="2">
        <v>2</v>
      </c>
      <c r="B275" s="3">
        <v>30698</v>
      </c>
      <c r="C275" s="3">
        <v>2.2916666666666665</v>
      </c>
      <c r="D275" s="2">
        <v>258</v>
      </c>
      <c r="E275" s="5">
        <v>126</v>
      </c>
      <c r="F275" s="11">
        <f>E275/100</f>
        <v>1.26</v>
      </c>
      <c r="G275" s="11">
        <v>14.2</v>
      </c>
      <c r="H275">
        <f>LN(F275-$Q$3)</f>
        <v>-0.17701666532039587</v>
      </c>
      <c r="I275">
        <f>LN(G275)</f>
        <v>2.653241964607215</v>
      </c>
      <c r="J275">
        <f>H275*I275</f>
        <v>-0.46966804486290498</v>
      </c>
      <c r="K275">
        <f>H275^2</f>
        <v>3.1334899801153039E-2</v>
      </c>
      <c r="L275">
        <f>$Q$5*(F275-$Q$3)^$Q$4</f>
        <v>14.161389516544054</v>
      </c>
      <c r="M275">
        <f t="shared" si="12"/>
        <v>2.653241964607215</v>
      </c>
      <c r="N275">
        <f t="shared" si="13"/>
        <v>2.6505192131506083</v>
      </c>
      <c r="O275">
        <f t="shared" si="14"/>
        <v>7.4133754944534119E-6</v>
      </c>
    </row>
    <row r="276" spans="1:15" x14ac:dyDescent="0.3">
      <c r="A276" s="2">
        <v>2</v>
      </c>
      <c r="B276" s="3">
        <v>13257</v>
      </c>
      <c r="C276" s="3">
        <v>2.2916666666666665</v>
      </c>
      <c r="D276" s="2">
        <v>5</v>
      </c>
      <c r="E276" s="5">
        <v>126</v>
      </c>
      <c r="F276" s="11">
        <f>E276/100</f>
        <v>1.26</v>
      </c>
      <c r="G276" s="11">
        <v>13.7</v>
      </c>
      <c r="H276">
        <f>LN(F276-$Q$3)</f>
        <v>-0.17701666532039587</v>
      </c>
      <c r="I276">
        <f>LN(G276)</f>
        <v>2.6173958328340792</v>
      </c>
      <c r="J276">
        <f>H276*I276</f>
        <v>-0.46332268215178901</v>
      </c>
      <c r="K276">
        <f>H276^2</f>
        <v>3.1334899801153039E-2</v>
      </c>
      <c r="L276">
        <f>$Q$5*(F276-$Q$3)^$Q$4</f>
        <v>14.161389516544054</v>
      </c>
      <c r="M276">
        <f t="shared" si="12"/>
        <v>2.6173958328340792</v>
      </c>
      <c r="N276">
        <f t="shared" si="13"/>
        <v>2.6505192131506083</v>
      </c>
      <c r="O276">
        <f t="shared" si="14"/>
        <v>1.0971583235934322E-3</v>
      </c>
    </row>
    <row r="277" spans="1:15" x14ac:dyDescent="0.3">
      <c r="A277" s="2">
        <v>2</v>
      </c>
      <c r="B277" s="3">
        <v>39174</v>
      </c>
      <c r="C277" s="3">
        <v>2.6368055555555556</v>
      </c>
      <c r="D277" s="2">
        <v>330</v>
      </c>
      <c r="E277" s="5">
        <v>129</v>
      </c>
      <c r="F277" s="11">
        <f>E277/100</f>
        <v>1.29</v>
      </c>
      <c r="G277" s="11">
        <v>14.141</v>
      </c>
      <c r="H277">
        <f>LN(F277-$Q$3)</f>
        <v>-0.14183339015606269</v>
      </c>
      <c r="I277">
        <f>LN(G277)</f>
        <v>2.6490783793256396</v>
      </c>
      <c r="J277">
        <f>H277*I277</f>
        <v>-0.37572776732888369</v>
      </c>
      <c r="K277">
        <f>H277^2</f>
        <v>2.0116710563161902E-2</v>
      </c>
      <c r="L277">
        <f>$Q$5*(F277-$Q$3)^$Q$4</f>
        <v>14.882700425576759</v>
      </c>
      <c r="M277">
        <f t="shared" si="12"/>
        <v>2.6490783793256396</v>
      </c>
      <c r="N277">
        <f t="shared" si="13"/>
        <v>2.7001994931528959</v>
      </c>
      <c r="O277">
        <f t="shared" si="14"/>
        <v>2.613368278939291E-3</v>
      </c>
    </row>
    <row r="278" spans="1:15" x14ac:dyDescent="0.3">
      <c r="A278" s="2">
        <v>2</v>
      </c>
      <c r="B278" s="3">
        <v>35482</v>
      </c>
      <c r="C278" s="3">
        <v>2.2916666666666665</v>
      </c>
      <c r="D278" s="2">
        <v>290</v>
      </c>
      <c r="E278" s="5">
        <v>129</v>
      </c>
      <c r="F278" s="11">
        <f>E278/100</f>
        <v>1.29</v>
      </c>
      <c r="G278" s="11">
        <v>13.1</v>
      </c>
      <c r="H278">
        <f>LN(F278-$Q$3)</f>
        <v>-0.14183339015606269</v>
      </c>
      <c r="I278">
        <f>LN(G278)</f>
        <v>2.5726122302071057</v>
      </c>
      <c r="J278">
        <f>H278*I278</f>
        <v>-0.364882314167223</v>
      </c>
      <c r="K278">
        <f>H278^2</f>
        <v>2.0116710563161902E-2</v>
      </c>
      <c r="L278">
        <f>$Q$5*(F278-$Q$3)^$Q$4</f>
        <v>14.882700425576759</v>
      </c>
      <c r="M278">
        <f t="shared" si="12"/>
        <v>2.5726122302071057</v>
      </c>
      <c r="N278">
        <f t="shared" si="13"/>
        <v>2.7001994931528959</v>
      </c>
      <c r="O278">
        <f t="shared" si="14"/>
        <v>1.6278509665998194E-2</v>
      </c>
    </row>
    <row r="279" spans="1:15" x14ac:dyDescent="0.3">
      <c r="A279" s="2">
        <v>2</v>
      </c>
      <c r="B279" s="3">
        <v>31432</v>
      </c>
      <c r="C279" s="3">
        <v>2.2916666666666665</v>
      </c>
      <c r="D279" s="2">
        <v>267</v>
      </c>
      <c r="E279" s="5">
        <v>129</v>
      </c>
      <c r="F279" s="11">
        <f>E279/100</f>
        <v>1.29</v>
      </c>
      <c r="G279" s="11">
        <v>14.7</v>
      </c>
      <c r="H279">
        <f>LN(F279-$Q$3)</f>
        <v>-0.14183339015606269</v>
      </c>
      <c r="I279">
        <f>LN(G279)</f>
        <v>2.6878474937846906</v>
      </c>
      <c r="J279">
        <f>H279*I279</f>
        <v>-0.38122652226595932</v>
      </c>
      <c r="K279">
        <f>H279^2</f>
        <v>2.0116710563161902E-2</v>
      </c>
      <c r="L279">
        <f>$Q$5*(F279-$Q$3)^$Q$4</f>
        <v>14.882700425576759</v>
      </c>
      <c r="M279">
        <f t="shared" si="12"/>
        <v>2.6878474937846906</v>
      </c>
      <c r="N279">
        <f t="shared" si="13"/>
        <v>2.7001994931528959</v>
      </c>
      <c r="O279">
        <f t="shared" si="14"/>
        <v>1.5257188839214419E-4</v>
      </c>
    </row>
    <row r="280" spans="1:15" x14ac:dyDescent="0.3">
      <c r="A280" s="2">
        <v>2</v>
      </c>
      <c r="B280" s="3">
        <v>41046</v>
      </c>
      <c r="C280" s="3">
        <v>2.5694444444444446</v>
      </c>
      <c r="D280" s="2">
        <v>344</v>
      </c>
      <c r="E280" s="5">
        <v>130</v>
      </c>
      <c r="F280" s="11">
        <f>E280/100</f>
        <v>1.3</v>
      </c>
      <c r="G280" s="11">
        <v>15.388</v>
      </c>
      <c r="H280">
        <f>LN(F280-$Q$3)</f>
        <v>-0.13037543758419123</v>
      </c>
      <c r="I280">
        <f>LN(G280)</f>
        <v>2.7335879848900486</v>
      </c>
      <c r="J280">
        <f>H280*I280</f>
        <v>-0.35639272970492764</v>
      </c>
      <c r="K280">
        <f>H280^2</f>
        <v>1.6997754725269345E-2</v>
      </c>
      <c r="L280">
        <f>$Q$5*(F280-$Q$3)^$Q$4</f>
        <v>15.125447786630875</v>
      </c>
      <c r="M280">
        <f t="shared" si="12"/>
        <v>2.7335879848900486</v>
      </c>
      <c r="N280">
        <f t="shared" si="13"/>
        <v>2.7163786092063256</v>
      </c>
      <c r="O280">
        <f t="shared" si="14"/>
        <v>2.9616261142351819E-4</v>
      </c>
    </row>
    <row r="281" spans="1:15" x14ac:dyDescent="0.3">
      <c r="A281" s="2">
        <v>2</v>
      </c>
      <c r="B281" s="3">
        <v>32162</v>
      </c>
      <c r="C281" s="3">
        <v>2.2916666666666665</v>
      </c>
      <c r="D281" s="2">
        <v>277</v>
      </c>
      <c r="E281" s="5">
        <v>130</v>
      </c>
      <c r="F281" s="11">
        <f>E281/100</f>
        <v>1.3</v>
      </c>
      <c r="G281" s="11">
        <v>15.8</v>
      </c>
      <c r="H281">
        <f>LN(F281-$Q$3)</f>
        <v>-0.13037543758419123</v>
      </c>
      <c r="I281">
        <f>LN(G281)</f>
        <v>2.760009940032921</v>
      </c>
      <c r="J281">
        <f>H281*I281</f>
        <v>-0.35983750366850947</v>
      </c>
      <c r="K281">
        <f>H281^2</f>
        <v>1.6997754725269345E-2</v>
      </c>
      <c r="L281">
        <f>$Q$5*(F281-$Q$3)^$Q$4</f>
        <v>15.125447786630875</v>
      </c>
      <c r="M281">
        <f t="shared" si="12"/>
        <v>2.760009940032921</v>
      </c>
      <c r="N281">
        <f t="shared" si="13"/>
        <v>2.7163786092063256</v>
      </c>
      <c r="O281">
        <f t="shared" si="14"/>
        <v>1.9036930296998163E-3</v>
      </c>
    </row>
    <row r="282" spans="1:15" x14ac:dyDescent="0.3">
      <c r="A282" s="2">
        <v>2</v>
      </c>
      <c r="B282" s="3">
        <v>40684</v>
      </c>
      <c r="C282" s="3">
        <v>2.4288194444444446</v>
      </c>
      <c r="D282" s="2">
        <v>341</v>
      </c>
      <c r="E282" s="5">
        <v>131</v>
      </c>
      <c r="F282" s="11">
        <f>E282/100</f>
        <v>1.31</v>
      </c>
      <c r="G282" s="11">
        <v>15.722</v>
      </c>
      <c r="H282">
        <f>LN(F282-$Q$3)</f>
        <v>-0.11904728386432308</v>
      </c>
      <c r="I282">
        <f>LN(G282)</f>
        <v>2.7550610053715645</v>
      </c>
      <c r="J282">
        <f>H282*I282</f>
        <v>-0.32798252956999596</v>
      </c>
      <c r="K282">
        <f>H282^2</f>
        <v>1.4172255795472717E-2</v>
      </c>
      <c r="L282">
        <f>$Q$5*(F282-$Q$3)^$Q$4</f>
        <v>15.369337355380056</v>
      </c>
      <c r="M282">
        <f t="shared" si="12"/>
        <v>2.7550610053715645</v>
      </c>
      <c r="N282">
        <f t="shared" si="13"/>
        <v>2.7323744437636077</v>
      </c>
      <c r="O282">
        <f t="shared" si="14"/>
        <v>5.14680077591619E-4</v>
      </c>
    </row>
    <row r="283" spans="1:15" x14ac:dyDescent="0.3">
      <c r="A283" s="2">
        <v>2</v>
      </c>
      <c r="B283" s="3">
        <v>15088</v>
      </c>
      <c r="C283" s="3">
        <v>2.2916666666666665</v>
      </c>
      <c r="D283" s="2">
        <v>29</v>
      </c>
      <c r="E283" s="5">
        <v>132</v>
      </c>
      <c r="F283" s="11">
        <f>E283/100</f>
        <v>1.32</v>
      </c>
      <c r="G283" s="11">
        <v>14.1</v>
      </c>
      <c r="H283">
        <f>LN(F283-$Q$3)</f>
        <v>-0.10784602111251777</v>
      </c>
      <c r="I283">
        <f>LN(G283)</f>
        <v>2.6461747973841225</v>
      </c>
      <c r="J283">
        <f>H283*I283</f>
        <v>-0.28537942306610053</v>
      </c>
      <c r="K283">
        <f>H283^2</f>
        <v>1.1630764269801629E-2</v>
      </c>
      <c r="L283">
        <f>$Q$5*(F283-$Q$3)^$Q$4</f>
        <v>15.614361549203322</v>
      </c>
      <c r="M283">
        <f t="shared" si="12"/>
        <v>2.6461747973841225</v>
      </c>
      <c r="N283">
        <f t="shared" si="13"/>
        <v>2.7481911028804658</v>
      </c>
      <c r="O283">
        <f t="shared" si="14"/>
        <v>1.0407326587123228E-2</v>
      </c>
    </row>
    <row r="284" spans="1:15" x14ac:dyDescent="0.3">
      <c r="A284" s="2">
        <v>2</v>
      </c>
      <c r="B284" s="3">
        <v>28419</v>
      </c>
      <c r="C284" s="3">
        <v>2.2916666666666665</v>
      </c>
      <c r="D284" s="2">
        <v>230</v>
      </c>
      <c r="E284" s="5">
        <v>134</v>
      </c>
      <c r="F284" s="11">
        <f>E284/100</f>
        <v>1.34</v>
      </c>
      <c r="G284" s="11">
        <v>14.4</v>
      </c>
      <c r="H284">
        <f>LN(F284-$Q$3)</f>
        <v>-8.5813015924828068E-2</v>
      </c>
      <c r="I284">
        <f>LN(G284)</f>
        <v>2.6672282065819548</v>
      </c>
      <c r="J284">
        <f>H284*I284</f>
        <v>-0.22888289656656791</v>
      </c>
      <c r="K284">
        <f>H284^2</f>
        <v>7.3638737021147959E-3</v>
      </c>
      <c r="L284">
        <f>$Q$5*(F284-$Q$3)^$Q$4</f>
        <v>16.107784149935384</v>
      </c>
      <c r="M284">
        <f t="shared" si="12"/>
        <v>2.6672282065819548</v>
      </c>
      <c r="N284">
        <f t="shared" si="13"/>
        <v>2.7793026427215866</v>
      </c>
      <c r="O284">
        <f t="shared" si="14"/>
        <v>1.2560679236016396E-2</v>
      </c>
    </row>
    <row r="285" spans="1:15" x14ac:dyDescent="0.3">
      <c r="A285" s="2">
        <v>2</v>
      </c>
      <c r="B285" s="3">
        <v>18735</v>
      </c>
      <c r="C285" s="3">
        <v>2.2916666666666665</v>
      </c>
      <c r="D285" s="2">
        <v>66</v>
      </c>
      <c r="E285" s="5">
        <v>134</v>
      </c>
      <c r="F285" s="11">
        <f>E285/100</f>
        <v>1.34</v>
      </c>
      <c r="G285" s="11">
        <v>14.7</v>
      </c>
      <c r="H285">
        <f>LN(F285-$Q$3)</f>
        <v>-8.5813015924828068E-2</v>
      </c>
      <c r="I285">
        <f>LN(G285)</f>
        <v>2.6878474937846906</v>
      </c>
      <c r="J285">
        <f>H285*I285</f>
        <v>-0.23065229978765486</v>
      </c>
      <c r="K285">
        <f>H285^2</f>
        <v>7.3638737021147959E-3</v>
      </c>
      <c r="L285">
        <f>$Q$5*(F285-$Q$3)^$Q$4</f>
        <v>16.107784149935384</v>
      </c>
      <c r="M285">
        <f t="shared" si="12"/>
        <v>2.6878474937846906</v>
      </c>
      <c r="N285">
        <f t="shared" si="13"/>
        <v>2.7793026427215866</v>
      </c>
      <c r="O285">
        <f t="shared" si="14"/>
        <v>8.3640442670698274E-3</v>
      </c>
    </row>
    <row r="286" spans="1:15" x14ac:dyDescent="0.3">
      <c r="A286" s="2">
        <v>2</v>
      </c>
      <c r="B286" s="3">
        <v>18735</v>
      </c>
      <c r="C286" s="3">
        <v>2.2916666666666665</v>
      </c>
      <c r="D286" s="2">
        <v>65</v>
      </c>
      <c r="E286" s="5">
        <v>134</v>
      </c>
      <c r="F286" s="11">
        <f>E286/100</f>
        <v>1.34</v>
      </c>
      <c r="G286" s="11">
        <v>14.7</v>
      </c>
      <c r="H286">
        <f>LN(F286-$Q$3)</f>
        <v>-8.5813015924828068E-2</v>
      </c>
      <c r="I286">
        <f>LN(G286)</f>
        <v>2.6878474937846906</v>
      </c>
      <c r="J286">
        <f>H286*I286</f>
        <v>-0.23065229978765486</v>
      </c>
      <c r="K286">
        <f>H286^2</f>
        <v>7.3638737021147959E-3</v>
      </c>
      <c r="L286">
        <f>$Q$5*(F286-$Q$3)^$Q$4</f>
        <v>16.107784149935384</v>
      </c>
      <c r="M286">
        <f t="shared" si="12"/>
        <v>2.6878474937846906</v>
      </c>
      <c r="N286">
        <f t="shared" si="13"/>
        <v>2.7793026427215866</v>
      </c>
      <c r="O286">
        <f t="shared" si="14"/>
        <v>8.3640442670698274E-3</v>
      </c>
    </row>
    <row r="287" spans="1:15" x14ac:dyDescent="0.3">
      <c r="A287" s="2">
        <v>2</v>
      </c>
      <c r="B287" s="3">
        <v>18735</v>
      </c>
      <c r="C287" s="3">
        <v>2.2916666666666665</v>
      </c>
      <c r="D287" s="2">
        <v>70</v>
      </c>
      <c r="E287" s="5">
        <v>135</v>
      </c>
      <c r="F287" s="11">
        <f>E287/100</f>
        <v>1.35</v>
      </c>
      <c r="G287" s="11">
        <v>15.4</v>
      </c>
      <c r="H287">
        <f>LN(F287-$Q$3)</f>
        <v>-7.4975924192736521E-2</v>
      </c>
      <c r="I287">
        <f>LN(G287)</f>
        <v>2.7343675094195836</v>
      </c>
      <c r="J287">
        <f>H287*I287</f>
        <v>-0.20501173110132445</v>
      </c>
      <c r="K287">
        <f>H287^2</f>
        <v>5.6213892085549737E-3</v>
      </c>
      <c r="L287">
        <f>$Q$5*(F287-$Q$3)^$Q$4</f>
        <v>16.356168048574663</v>
      </c>
      <c r="M287">
        <f t="shared" si="12"/>
        <v>2.7343675094195836</v>
      </c>
      <c r="N287">
        <f t="shared" si="13"/>
        <v>2.7946050768794666</v>
      </c>
      <c r="O287">
        <f t="shared" si="14"/>
        <v>3.6285645334839501E-3</v>
      </c>
    </row>
    <row r="288" spans="1:15" x14ac:dyDescent="0.3">
      <c r="A288" s="2">
        <v>2</v>
      </c>
      <c r="B288" s="3">
        <v>18735</v>
      </c>
      <c r="C288" s="3">
        <v>2.2916666666666665</v>
      </c>
      <c r="D288" s="2">
        <v>68</v>
      </c>
      <c r="E288" s="5">
        <v>135</v>
      </c>
      <c r="F288" s="11">
        <f>E288/100</f>
        <v>1.35</v>
      </c>
      <c r="G288" s="11">
        <v>15.1</v>
      </c>
      <c r="H288">
        <f>LN(F288-$Q$3)</f>
        <v>-7.4975924192736521E-2</v>
      </c>
      <c r="I288">
        <f>LN(G288)</f>
        <v>2.7146947438208788</v>
      </c>
      <c r="J288">
        <f>H288*I288</f>
        <v>-0.20353674731913449</v>
      </c>
      <c r="K288">
        <f>H288^2</f>
        <v>5.6213892085549737E-3</v>
      </c>
      <c r="L288">
        <f>$Q$5*(F288-$Q$3)^$Q$4</f>
        <v>16.356168048574663</v>
      </c>
      <c r="M288">
        <f t="shared" si="12"/>
        <v>2.7146947438208788</v>
      </c>
      <c r="N288">
        <f t="shared" si="13"/>
        <v>2.7946050768794666</v>
      </c>
      <c r="O288">
        <f t="shared" si="14"/>
        <v>6.3856613295344214E-3</v>
      </c>
    </row>
    <row r="289" spans="1:15" x14ac:dyDescent="0.3">
      <c r="A289" s="2">
        <v>2</v>
      </c>
      <c r="B289" s="3">
        <v>18735</v>
      </c>
      <c r="C289" s="3">
        <v>2.2916666666666665</v>
      </c>
      <c r="D289" s="2">
        <v>69</v>
      </c>
      <c r="E289" s="5">
        <v>135</v>
      </c>
      <c r="F289" s="11">
        <f>E289/100</f>
        <v>1.35</v>
      </c>
      <c r="G289" s="11">
        <v>15.6</v>
      </c>
      <c r="H289">
        <f>LN(F289-$Q$3)</f>
        <v>-7.4975924192736521E-2</v>
      </c>
      <c r="I289">
        <f>LN(G289)</f>
        <v>2.7472709142554912</v>
      </c>
      <c r="J289">
        <f>H289*I289</f>
        <v>-0.20597917580412967</v>
      </c>
      <c r="K289">
        <f>H289^2</f>
        <v>5.6213892085549737E-3</v>
      </c>
      <c r="L289">
        <f>$Q$5*(F289-$Q$3)^$Q$4</f>
        <v>16.356168048574663</v>
      </c>
      <c r="M289">
        <f t="shared" si="12"/>
        <v>2.7472709142554912</v>
      </c>
      <c r="N289">
        <f t="shared" si="13"/>
        <v>2.7946050768794666</v>
      </c>
      <c r="O289">
        <f t="shared" si="14"/>
        <v>2.2405229513129481E-3</v>
      </c>
    </row>
    <row r="290" spans="1:15" x14ac:dyDescent="0.3">
      <c r="A290" s="2">
        <v>2</v>
      </c>
      <c r="B290" s="3">
        <v>18735</v>
      </c>
      <c r="C290" s="3">
        <v>2.2916666666666665</v>
      </c>
      <c r="D290" s="2">
        <v>67</v>
      </c>
      <c r="E290" s="5">
        <v>135</v>
      </c>
      <c r="F290" s="11">
        <f>E290/100</f>
        <v>1.35</v>
      </c>
      <c r="G290" s="11">
        <v>15.6</v>
      </c>
      <c r="H290">
        <f>LN(F290-$Q$3)</f>
        <v>-7.4975924192736521E-2</v>
      </c>
      <c r="I290">
        <f>LN(G290)</f>
        <v>2.7472709142554912</v>
      </c>
      <c r="J290">
        <f>H290*I290</f>
        <v>-0.20597917580412967</v>
      </c>
      <c r="K290">
        <f>H290^2</f>
        <v>5.6213892085549737E-3</v>
      </c>
      <c r="L290">
        <f>$Q$5*(F290-$Q$3)^$Q$4</f>
        <v>16.356168048574663</v>
      </c>
      <c r="M290">
        <f t="shared" si="12"/>
        <v>2.7472709142554912</v>
      </c>
      <c r="N290">
        <f t="shared" si="13"/>
        <v>2.7946050768794666</v>
      </c>
      <c r="O290">
        <f t="shared" si="14"/>
        <v>2.2405229513129481E-3</v>
      </c>
    </row>
    <row r="291" spans="1:15" x14ac:dyDescent="0.3">
      <c r="A291" s="2">
        <v>2</v>
      </c>
      <c r="B291" s="3">
        <v>15085</v>
      </c>
      <c r="C291" s="3">
        <v>2.2916666666666665</v>
      </c>
      <c r="D291" s="2">
        <v>28</v>
      </c>
      <c r="E291" s="5">
        <v>136</v>
      </c>
      <c r="F291" s="11">
        <f>E291/100</f>
        <v>1.36</v>
      </c>
      <c r="G291" s="11">
        <v>15.3</v>
      </c>
      <c r="H291">
        <f>LN(F291-$Q$3)</f>
        <v>-6.4255017039799855E-2</v>
      </c>
      <c r="I291">
        <f>LN(G291)</f>
        <v>2.7278528283983898</v>
      </c>
      <c r="J291">
        <f>H291*I291</f>
        <v>-0.17527822997080478</v>
      </c>
      <c r="K291">
        <f>H291^2</f>
        <v>4.1287072147849699E-3</v>
      </c>
      <c r="L291">
        <f>$Q$5*(F291-$Q$3)^$Q$4</f>
        <v>16.60565754850964</v>
      </c>
      <c r="M291">
        <f t="shared" si="12"/>
        <v>2.7278528283983898</v>
      </c>
      <c r="N291">
        <f t="shared" si="13"/>
        <v>2.8097434534731369</v>
      </c>
      <c r="O291">
        <f t="shared" si="14"/>
        <v>6.7060744751327971E-3</v>
      </c>
    </row>
    <row r="292" spans="1:15" x14ac:dyDescent="0.3">
      <c r="A292" s="2">
        <v>2</v>
      </c>
      <c r="B292" s="3">
        <v>15085</v>
      </c>
      <c r="C292" s="3">
        <v>2.2916666666666665</v>
      </c>
      <c r="D292" s="2">
        <v>27</v>
      </c>
      <c r="E292" s="5">
        <v>137</v>
      </c>
      <c r="F292" s="11">
        <f>E292/100</f>
        <v>1.37</v>
      </c>
      <c r="G292" s="11">
        <v>15.2</v>
      </c>
      <c r="H292">
        <f>LN(F292-$Q$3)</f>
        <v>-5.3647829635840284E-2</v>
      </c>
      <c r="I292">
        <f>LN(G292)</f>
        <v>2.7212954278522306</v>
      </c>
      <c r="J292">
        <f>H292*I292</f>
        <v>-0.14599159350220756</v>
      </c>
      <c r="K292">
        <f>H292^2</f>
        <v>2.8780896246361431E-3</v>
      </c>
      <c r="L292">
        <f>$Q$5*(F292-$Q$3)^$Q$4</f>
        <v>16.856245702359274</v>
      </c>
      <c r="M292">
        <f t="shared" si="12"/>
        <v>2.7212954278522306</v>
      </c>
      <c r="N292">
        <f t="shared" si="13"/>
        <v>2.8247212529475774</v>
      </c>
      <c r="O292">
        <f t="shared" si="14"/>
        <v>1.0696901296653271E-2</v>
      </c>
    </row>
    <row r="293" spans="1:15" x14ac:dyDescent="0.3">
      <c r="A293" s="2">
        <v>2</v>
      </c>
      <c r="B293" s="3">
        <v>15084</v>
      </c>
      <c r="C293" s="3">
        <v>2.2916666666666665</v>
      </c>
      <c r="D293" s="2">
        <v>26</v>
      </c>
      <c r="E293" s="5">
        <v>137</v>
      </c>
      <c r="F293" s="11">
        <f>E293/100</f>
        <v>1.37</v>
      </c>
      <c r="G293" s="11">
        <v>15.2</v>
      </c>
      <c r="H293">
        <f>LN(F293-$Q$3)</f>
        <v>-5.3647829635840284E-2</v>
      </c>
      <c r="I293">
        <f>LN(G293)</f>
        <v>2.7212954278522306</v>
      </c>
      <c r="J293">
        <f>H293*I293</f>
        <v>-0.14599159350220756</v>
      </c>
      <c r="K293">
        <f>H293^2</f>
        <v>2.8780896246361431E-3</v>
      </c>
      <c r="L293">
        <f>$Q$5*(F293-$Q$3)^$Q$4</f>
        <v>16.856245702359274</v>
      </c>
      <c r="M293">
        <f t="shared" si="12"/>
        <v>2.7212954278522306</v>
      </c>
      <c r="N293">
        <f t="shared" si="13"/>
        <v>2.8247212529475774</v>
      </c>
      <c r="O293">
        <f t="shared" si="14"/>
        <v>1.0696901296653271E-2</v>
      </c>
    </row>
    <row r="294" spans="1:15" x14ac:dyDescent="0.3">
      <c r="A294" s="2">
        <v>2</v>
      </c>
      <c r="B294" s="3">
        <v>15084</v>
      </c>
      <c r="C294" s="3">
        <v>2.2916666666666665</v>
      </c>
      <c r="D294" s="2">
        <v>25</v>
      </c>
      <c r="E294" s="5">
        <v>137</v>
      </c>
      <c r="F294" s="11">
        <f>E294/100</f>
        <v>1.37</v>
      </c>
      <c r="G294" s="11">
        <v>15.7</v>
      </c>
      <c r="H294">
        <f>LN(F294-$Q$3)</f>
        <v>-5.3647829635840284E-2</v>
      </c>
      <c r="I294">
        <f>LN(G294)</f>
        <v>2.7536607123542622</v>
      </c>
      <c r="J294">
        <f>H294*I294</f>
        <v>-0.14772792077128805</v>
      </c>
      <c r="K294">
        <f>H294^2</f>
        <v>2.8780896246361431E-3</v>
      </c>
      <c r="L294">
        <f>$Q$5*(F294-$Q$3)^$Q$4</f>
        <v>16.856245702359274</v>
      </c>
      <c r="M294">
        <f t="shared" si="12"/>
        <v>2.7536607123542622</v>
      </c>
      <c r="N294">
        <f t="shared" si="13"/>
        <v>2.8247212529475774</v>
      </c>
      <c r="O294">
        <f t="shared" si="14"/>
        <v>5.0496004294141869E-3</v>
      </c>
    </row>
    <row r="295" spans="1:15" x14ac:dyDescent="0.3">
      <c r="A295" s="2">
        <v>2</v>
      </c>
      <c r="B295" s="3">
        <v>15083</v>
      </c>
      <c r="C295" s="3">
        <v>2.2916666666666665</v>
      </c>
      <c r="D295" s="2">
        <v>22</v>
      </c>
      <c r="E295" s="5">
        <v>140</v>
      </c>
      <c r="F295" s="11">
        <f>E295/100</f>
        <v>1.4</v>
      </c>
      <c r="G295" s="11">
        <v>15.9</v>
      </c>
      <c r="H295">
        <f>LN(F295-$Q$3)</f>
        <v>-2.2485082638484834E-2</v>
      </c>
      <c r="I295">
        <f>LN(G295)</f>
        <v>2.7663191092261861</v>
      </c>
      <c r="J295">
        <f>H295*I295</f>
        <v>-6.2200913775370549E-2</v>
      </c>
      <c r="K295">
        <f>H295^2</f>
        <v>5.0557894125949213E-4</v>
      </c>
      <c r="L295">
        <f>$Q$5*(F295-$Q$3)^$Q$4</f>
        <v>17.6145343446772</v>
      </c>
      <c r="M295">
        <f t="shared" si="12"/>
        <v>2.7663191092261861</v>
      </c>
      <c r="N295">
        <f t="shared" si="13"/>
        <v>2.8687243762849555</v>
      </c>
      <c r="O295">
        <f t="shared" si="14"/>
        <v>1.0486838721377881E-2</v>
      </c>
    </row>
    <row r="296" spans="1:15" x14ac:dyDescent="0.3">
      <c r="A296" s="2">
        <v>2</v>
      </c>
      <c r="B296" s="3">
        <v>15083</v>
      </c>
      <c r="C296" s="3">
        <v>2.2916666666666665</v>
      </c>
      <c r="D296" s="2">
        <v>21</v>
      </c>
      <c r="E296" s="5">
        <v>140</v>
      </c>
      <c r="F296" s="11">
        <f>E296/100</f>
        <v>1.4</v>
      </c>
      <c r="G296" s="11">
        <v>16.2</v>
      </c>
      <c r="H296">
        <f>LN(F296-$Q$3)</f>
        <v>-2.2485082638484834E-2</v>
      </c>
      <c r="I296">
        <f>LN(G296)</f>
        <v>2.7850112422383382</v>
      </c>
      <c r="J296">
        <f>H296*I296</f>
        <v>-6.2621207930838335E-2</v>
      </c>
      <c r="K296">
        <f>H296^2</f>
        <v>5.0557894125949213E-4</v>
      </c>
      <c r="L296">
        <f>$Q$5*(F296-$Q$3)^$Q$4</f>
        <v>17.6145343446772</v>
      </c>
      <c r="M296">
        <f t="shared" si="12"/>
        <v>2.7850112422383382</v>
      </c>
      <c r="N296">
        <f t="shared" si="13"/>
        <v>2.8687243762849555</v>
      </c>
      <c r="O296">
        <f t="shared" si="14"/>
        <v>7.0078888119069144E-3</v>
      </c>
    </row>
    <row r="297" spans="1:15" x14ac:dyDescent="0.3">
      <c r="A297" s="2">
        <v>2</v>
      </c>
      <c r="B297" s="3">
        <v>15083</v>
      </c>
      <c r="C297" s="3">
        <v>2.2916666666666665</v>
      </c>
      <c r="D297" s="2">
        <v>24</v>
      </c>
      <c r="E297" s="5">
        <v>140</v>
      </c>
      <c r="F297" s="11">
        <f>E297/100</f>
        <v>1.4</v>
      </c>
      <c r="G297" s="11">
        <v>16.100000000000001</v>
      </c>
      <c r="H297">
        <f>LN(F297-$Q$3)</f>
        <v>-2.2485082638484834E-2</v>
      </c>
      <c r="I297">
        <f>LN(G297)</f>
        <v>2.7788192719904172</v>
      </c>
      <c r="J297">
        <f>H297*I297</f>
        <v>-6.24819809681188E-2</v>
      </c>
      <c r="K297">
        <f>H297^2</f>
        <v>5.0557894125949213E-4</v>
      </c>
      <c r="L297">
        <f>$Q$5*(F297-$Q$3)^$Q$4</f>
        <v>17.6145343446772</v>
      </c>
      <c r="M297">
        <f t="shared" si="12"/>
        <v>2.7788192719904172</v>
      </c>
      <c r="N297">
        <f t="shared" si="13"/>
        <v>2.8687243762849555</v>
      </c>
      <c r="O297">
        <f t="shared" si="14"/>
        <v>8.082927778211799E-3</v>
      </c>
    </row>
    <row r="298" spans="1:15" x14ac:dyDescent="0.3">
      <c r="A298" s="2">
        <v>2</v>
      </c>
      <c r="B298" s="3">
        <v>15083</v>
      </c>
      <c r="C298" s="3">
        <v>2.2916666666666665</v>
      </c>
      <c r="D298" s="2">
        <v>23</v>
      </c>
      <c r="E298" s="5">
        <v>140</v>
      </c>
      <c r="F298" s="11">
        <f>E298/100</f>
        <v>1.4</v>
      </c>
      <c r="G298" s="11">
        <v>16.2</v>
      </c>
      <c r="H298">
        <f>LN(F298-$Q$3)</f>
        <v>-2.2485082638484834E-2</v>
      </c>
      <c r="I298">
        <f>LN(G298)</f>
        <v>2.7850112422383382</v>
      </c>
      <c r="J298">
        <f>H298*I298</f>
        <v>-6.2621207930838335E-2</v>
      </c>
      <c r="K298">
        <f>H298^2</f>
        <v>5.0557894125949213E-4</v>
      </c>
      <c r="L298">
        <f>$Q$5*(F298-$Q$3)^$Q$4</f>
        <v>17.6145343446772</v>
      </c>
      <c r="M298">
        <f t="shared" si="12"/>
        <v>2.7850112422383382</v>
      </c>
      <c r="N298">
        <f t="shared" si="13"/>
        <v>2.8687243762849555</v>
      </c>
      <c r="O298">
        <f t="shared" si="14"/>
        <v>7.0078888119069144E-3</v>
      </c>
    </row>
    <row r="299" spans="1:15" x14ac:dyDescent="0.3">
      <c r="A299" s="2">
        <v>2</v>
      </c>
      <c r="B299" s="3">
        <v>36912</v>
      </c>
      <c r="C299" s="3">
        <v>2.5</v>
      </c>
      <c r="D299" s="2">
        <v>315</v>
      </c>
      <c r="E299" s="5">
        <v>142</v>
      </c>
      <c r="F299" s="11">
        <f>E299/100</f>
        <v>1.42</v>
      </c>
      <c r="G299" s="11">
        <v>16.899999999999999</v>
      </c>
      <c r="H299">
        <f>LN(F299-$Q$3)</f>
        <v>-2.2366767267175958E-3</v>
      </c>
      <c r="I299">
        <f>LN(G299)</f>
        <v>2.8273136219290276</v>
      </c>
      <c r="J299">
        <f>H299*I299</f>
        <v>-6.3237865773002871E-3</v>
      </c>
      <c r="K299">
        <f>H299^2</f>
        <v>5.0027227798401382E-6</v>
      </c>
      <c r="L299">
        <f>$Q$5*(F299-$Q$3)^$Q$4</f>
        <v>18.125431114651704</v>
      </c>
      <c r="M299">
        <f t="shared" si="12"/>
        <v>2.8273136219290276</v>
      </c>
      <c r="N299">
        <f t="shared" si="13"/>
        <v>2.8973159860938207</v>
      </c>
      <c r="O299">
        <f t="shared" si="14"/>
        <v>4.9003309886603104E-3</v>
      </c>
    </row>
    <row r="300" spans="1:15" x14ac:dyDescent="0.3">
      <c r="A300" s="2">
        <v>2</v>
      </c>
      <c r="B300" s="3">
        <v>15082</v>
      </c>
      <c r="C300" s="3">
        <v>2.2916666666666665</v>
      </c>
      <c r="D300" s="2">
        <v>20</v>
      </c>
      <c r="E300" s="5">
        <v>142</v>
      </c>
      <c r="F300" s="11">
        <f>E300/100</f>
        <v>1.42</v>
      </c>
      <c r="G300" s="11">
        <v>16.5</v>
      </c>
      <c r="H300">
        <f>LN(F300-$Q$3)</f>
        <v>-2.2366767267175958E-3</v>
      </c>
      <c r="I300">
        <f>LN(G300)</f>
        <v>2.8033603809065348</v>
      </c>
      <c r="J300">
        <f>H300*I300</f>
        <v>-6.2702109205758205E-3</v>
      </c>
      <c r="K300">
        <f>H300^2</f>
        <v>5.0027227798401382E-6</v>
      </c>
      <c r="L300">
        <f>$Q$5*(F300-$Q$3)^$Q$4</f>
        <v>18.125431114651704</v>
      </c>
      <c r="M300">
        <f t="shared" si="12"/>
        <v>2.8033603809065348</v>
      </c>
      <c r="N300">
        <f t="shared" si="13"/>
        <v>2.8973159860938207</v>
      </c>
      <c r="O300">
        <f t="shared" si="14"/>
        <v>8.8276557461091365E-3</v>
      </c>
    </row>
    <row r="301" spans="1:15" x14ac:dyDescent="0.3">
      <c r="A301" s="2">
        <v>2</v>
      </c>
      <c r="B301" s="3">
        <v>21149</v>
      </c>
      <c r="C301" s="3">
        <v>2.2916666666666665</v>
      </c>
      <c r="D301" s="2">
        <v>94</v>
      </c>
      <c r="E301" s="5">
        <v>143</v>
      </c>
      <c r="F301" s="11">
        <f>E301/100</f>
        <v>1.43</v>
      </c>
      <c r="G301" s="11">
        <v>14.5</v>
      </c>
      <c r="H301">
        <f>LN(F301-$Q$3)</f>
        <v>7.7358239792525733E-3</v>
      </c>
      <c r="I301">
        <f>LN(G301)</f>
        <v>2.6741486494265287</v>
      </c>
      <c r="J301">
        <f>H301*I301</f>
        <v>2.0686743246319625E-2</v>
      </c>
      <c r="K301">
        <f>H301^2</f>
        <v>5.9842972637979117E-5</v>
      </c>
      <c r="L301">
        <f>$Q$5*(F301-$Q$3)^$Q$4</f>
        <v>18.3824716153281</v>
      </c>
      <c r="M301">
        <f t="shared" si="12"/>
        <v>2.6741486494265287</v>
      </c>
      <c r="N301">
        <f t="shared" si="13"/>
        <v>2.9113975809732495</v>
      </c>
      <c r="O301">
        <f t="shared" si="14"/>
        <v>5.6287055520060601E-2</v>
      </c>
    </row>
    <row r="302" spans="1:15" x14ac:dyDescent="0.3">
      <c r="A302" s="2">
        <v>2</v>
      </c>
      <c r="B302" s="3">
        <v>21149</v>
      </c>
      <c r="C302" s="3">
        <v>2.2916666666666665</v>
      </c>
      <c r="D302" s="2">
        <v>95</v>
      </c>
      <c r="E302" s="5">
        <v>143</v>
      </c>
      <c r="F302" s="11">
        <f>E302/100</f>
        <v>1.43</v>
      </c>
      <c r="G302" s="11">
        <v>14.9</v>
      </c>
      <c r="H302">
        <f>LN(F302-$Q$3)</f>
        <v>7.7358239792525733E-3</v>
      </c>
      <c r="I302">
        <f>LN(G302)</f>
        <v>2.7013612129514133</v>
      </c>
      <c r="J302">
        <f>H302*I302</f>
        <v>2.089725484777236E-2</v>
      </c>
      <c r="K302">
        <f>H302^2</f>
        <v>5.9842972637979117E-5</v>
      </c>
      <c r="L302">
        <f>$Q$5*(F302-$Q$3)^$Q$4</f>
        <v>18.3824716153281</v>
      </c>
      <c r="M302">
        <f t="shared" si="12"/>
        <v>2.7013612129514133</v>
      </c>
      <c r="N302">
        <f t="shared" si="13"/>
        <v>2.9113975809732495</v>
      </c>
      <c r="O302">
        <f t="shared" si="14"/>
        <v>4.411527589180423E-2</v>
      </c>
    </row>
    <row r="303" spans="1:15" x14ac:dyDescent="0.3">
      <c r="A303" s="2">
        <v>2</v>
      </c>
      <c r="B303" s="3">
        <v>15082</v>
      </c>
      <c r="C303" s="3">
        <v>2.2916666666666665</v>
      </c>
      <c r="D303" s="2">
        <v>19</v>
      </c>
      <c r="E303" s="5">
        <v>143</v>
      </c>
      <c r="F303" s="11">
        <f>E303/100</f>
        <v>1.43</v>
      </c>
      <c r="G303" s="11">
        <v>17.100000000000001</v>
      </c>
      <c r="H303">
        <f>LN(F303-$Q$3)</f>
        <v>7.7358239792525733E-3</v>
      </c>
      <c r="I303">
        <f>LN(G303)</f>
        <v>2.8390784635086144</v>
      </c>
      <c r="J303">
        <f>H303*I303</f>
        <v>2.1962611256989492E-2</v>
      </c>
      <c r="K303">
        <f>H303^2</f>
        <v>5.9842972637979117E-5</v>
      </c>
      <c r="L303">
        <f>$Q$5*(F303-$Q$3)^$Q$4</f>
        <v>18.3824716153281</v>
      </c>
      <c r="M303">
        <f t="shared" si="12"/>
        <v>2.8390784635086144</v>
      </c>
      <c r="N303">
        <f t="shared" si="13"/>
        <v>2.9113975809732495</v>
      </c>
      <c r="O303">
        <f t="shared" si="14"/>
        <v>5.2300547508636972E-3</v>
      </c>
    </row>
    <row r="304" spans="1:15" x14ac:dyDescent="0.3">
      <c r="A304" s="2">
        <v>2</v>
      </c>
      <c r="B304" s="3">
        <v>26769</v>
      </c>
      <c r="C304" s="3">
        <v>2.2916666666666665</v>
      </c>
      <c r="D304" s="2">
        <v>191</v>
      </c>
      <c r="E304" s="5">
        <v>144</v>
      </c>
      <c r="F304" s="11">
        <f>E304/100</f>
        <v>1.44</v>
      </c>
      <c r="G304" s="11">
        <v>23.5</v>
      </c>
      <c r="H304">
        <f>LN(F304-$Q$3)</f>
        <v>1.7609855094939706E-2</v>
      </c>
      <c r="I304">
        <f>LN(G304)</f>
        <v>3.1570004211501135</v>
      </c>
      <c r="J304">
        <f>H304*I304</f>
        <v>5.5594319951117126E-2</v>
      </c>
      <c r="K304">
        <f>H304^2</f>
        <v>3.1010699646477391E-4</v>
      </c>
      <c r="L304">
        <f>$Q$5*(F304-$Q$3)^$Q$4</f>
        <v>18.640565235781988</v>
      </c>
      <c r="M304">
        <f t="shared" si="12"/>
        <v>3.1570004211501135</v>
      </c>
      <c r="N304">
        <f t="shared" si="13"/>
        <v>2.9253401326057342</v>
      </c>
      <c r="O304">
        <f t="shared" si="14"/>
        <v>5.3666489288465055E-2</v>
      </c>
    </row>
    <row r="305" spans="1:15" x14ac:dyDescent="0.3">
      <c r="A305" s="2">
        <v>2</v>
      </c>
      <c r="B305" s="3">
        <v>26769</v>
      </c>
      <c r="C305" s="3">
        <v>2.2916666666666665</v>
      </c>
      <c r="D305" s="2">
        <v>190</v>
      </c>
      <c r="E305" s="5">
        <v>144</v>
      </c>
      <c r="F305" s="11">
        <f>E305/100</f>
        <v>1.44</v>
      </c>
      <c r="G305" s="11">
        <v>23.7</v>
      </c>
      <c r="H305">
        <f>LN(F305-$Q$3)</f>
        <v>1.7609855094939706E-2</v>
      </c>
      <c r="I305">
        <f>LN(G305)</f>
        <v>3.1654750481410856</v>
      </c>
      <c r="J305">
        <f>H305*I305</f>
        <v>5.5743556904411809E-2</v>
      </c>
      <c r="K305">
        <f>H305^2</f>
        <v>3.1010699646477391E-4</v>
      </c>
      <c r="L305">
        <f>$Q$5*(F305-$Q$3)^$Q$4</f>
        <v>18.640565235781988</v>
      </c>
      <c r="M305">
        <f t="shared" si="12"/>
        <v>3.1654750481410856</v>
      </c>
      <c r="N305">
        <f t="shared" si="13"/>
        <v>2.9253401326057342</v>
      </c>
      <c r="O305">
        <f t="shared" si="14"/>
        <v>5.7664777659170344E-2</v>
      </c>
    </row>
    <row r="306" spans="1:15" x14ac:dyDescent="0.3">
      <c r="A306" s="2">
        <v>2</v>
      </c>
      <c r="B306" s="3">
        <v>23847</v>
      </c>
      <c r="C306" s="3">
        <v>2.2916666666666665</v>
      </c>
      <c r="D306" s="2">
        <v>126</v>
      </c>
      <c r="E306" s="5">
        <v>144</v>
      </c>
      <c r="F306" s="11">
        <f>E306/100</f>
        <v>1.44</v>
      </c>
      <c r="G306" s="11">
        <v>17.3</v>
      </c>
      <c r="H306">
        <f>LN(F306-$Q$3)</f>
        <v>1.7609855094939706E-2</v>
      </c>
      <c r="I306">
        <f>LN(G306)</f>
        <v>2.8507065015037334</v>
      </c>
      <c r="J306">
        <f>H306*I306</f>
        <v>5.0200528409683268E-2</v>
      </c>
      <c r="K306">
        <f>H306^2</f>
        <v>3.1010699646477391E-4</v>
      </c>
      <c r="L306">
        <f>$Q$5*(F306-$Q$3)^$Q$4</f>
        <v>18.640565235781988</v>
      </c>
      <c r="M306">
        <f t="shared" si="12"/>
        <v>2.8507065015037334</v>
      </c>
      <c r="N306">
        <f t="shared" si="13"/>
        <v>2.9253401326057342</v>
      </c>
      <c r="O306">
        <f t="shared" si="14"/>
        <v>5.570178891469546E-3</v>
      </c>
    </row>
    <row r="307" spans="1:15" x14ac:dyDescent="0.3">
      <c r="A307" s="2">
        <v>2</v>
      </c>
      <c r="B307" s="3">
        <v>23847</v>
      </c>
      <c r="C307" s="3">
        <v>2.2916666666666665</v>
      </c>
      <c r="D307" s="2">
        <v>127</v>
      </c>
      <c r="E307" s="5">
        <v>144</v>
      </c>
      <c r="F307" s="11">
        <f>E307/100</f>
        <v>1.44</v>
      </c>
      <c r="G307" s="11">
        <v>17.5</v>
      </c>
      <c r="H307">
        <f>LN(F307-$Q$3)</f>
        <v>1.7609855094939706E-2</v>
      </c>
      <c r="I307">
        <f>LN(G307)</f>
        <v>2.8622008809294686</v>
      </c>
      <c r="J307">
        <f>H307*I307</f>
        <v>5.0402942765776719E-2</v>
      </c>
      <c r="K307">
        <f>H307^2</f>
        <v>3.1010699646477391E-4</v>
      </c>
      <c r="L307">
        <f>$Q$5*(F307-$Q$3)^$Q$4</f>
        <v>18.640565235781988</v>
      </c>
      <c r="M307">
        <f t="shared" si="12"/>
        <v>2.8622008809294686</v>
      </c>
      <c r="N307">
        <f t="shared" si="13"/>
        <v>2.9253401326057342</v>
      </c>
      <c r="O307">
        <f t="shared" si="14"/>
        <v>3.9865651022388164E-3</v>
      </c>
    </row>
    <row r="308" spans="1:15" x14ac:dyDescent="0.3">
      <c r="A308" s="2">
        <v>2</v>
      </c>
      <c r="B308" s="3">
        <v>41974</v>
      </c>
      <c r="C308" s="3">
        <v>2.5951388888888891</v>
      </c>
      <c r="D308" s="2">
        <v>358</v>
      </c>
      <c r="E308" s="5">
        <v>145</v>
      </c>
      <c r="F308" s="11">
        <f>E308/100</f>
        <v>1.45</v>
      </c>
      <c r="G308" s="11">
        <v>20.51</v>
      </c>
      <c r="H308">
        <f>LN(F308-$Q$3)</f>
        <v>2.7387342221784655E-2</v>
      </c>
      <c r="I308">
        <f>LN(G308)</f>
        <v>3.0209125720842893</v>
      </c>
      <c r="J308">
        <f>H308*I308</f>
        <v>8.2734766433764137E-2</v>
      </c>
      <c r="K308">
        <f>H308^2</f>
        <v>7.5006651397314841E-4</v>
      </c>
      <c r="L308">
        <f>$Q$5*(F308-$Q$3)^$Q$4</f>
        <v>18.899705879671341</v>
      </c>
      <c r="M308">
        <f t="shared" si="12"/>
        <v>3.0209125720842893</v>
      </c>
      <c r="N308">
        <f t="shared" si="13"/>
        <v>2.9391463600223573</v>
      </c>
      <c r="O308">
        <f t="shared" si="14"/>
        <v>6.6857134349568373E-3</v>
      </c>
    </row>
    <row r="309" spans="1:15" x14ac:dyDescent="0.3">
      <c r="A309" s="2">
        <v>2</v>
      </c>
      <c r="B309" s="3">
        <v>26495</v>
      </c>
      <c r="C309" s="3">
        <v>2.2916666666666665</v>
      </c>
      <c r="D309" s="2">
        <v>179</v>
      </c>
      <c r="E309" s="5">
        <v>146</v>
      </c>
      <c r="F309" s="11">
        <f>E309/100</f>
        <v>1.46</v>
      </c>
      <c r="G309" s="11">
        <v>23</v>
      </c>
      <c r="H309">
        <f>LN(F309-$Q$3)</f>
        <v>3.7070155024176356E-2</v>
      </c>
      <c r="I309">
        <f>LN(G309)</f>
        <v>3.1354942159291497</v>
      </c>
      <c r="J309">
        <f>H309*I309</f>
        <v>0.11623325666190187</v>
      </c>
      <c r="K309">
        <f>H309^2</f>
        <v>1.3741963935164675E-3</v>
      </c>
      <c r="L309">
        <f>$Q$5*(F309-$Q$3)^$Q$4</f>
        <v>19.159887545040029</v>
      </c>
      <c r="M309">
        <f t="shared" si="12"/>
        <v>3.1354942159291497</v>
      </c>
      <c r="N309">
        <f t="shared" si="13"/>
        <v>2.9528189032687067</v>
      </c>
      <c r="O309">
        <f t="shared" si="14"/>
        <v>3.3370269855590613E-2</v>
      </c>
    </row>
    <row r="310" spans="1:15" x14ac:dyDescent="0.3">
      <c r="A310" s="2">
        <v>2</v>
      </c>
      <c r="B310" s="3">
        <v>26495</v>
      </c>
      <c r="C310" s="3">
        <v>2.2916666666666665</v>
      </c>
      <c r="D310" s="2">
        <v>178</v>
      </c>
      <c r="E310" s="5">
        <v>146</v>
      </c>
      <c r="F310" s="11">
        <f>E310/100</f>
        <v>1.46</v>
      </c>
      <c r="G310" s="11">
        <v>23.3</v>
      </c>
      <c r="H310">
        <f>LN(F310-$Q$3)</f>
        <v>3.7070155024176356E-2</v>
      </c>
      <c r="I310">
        <f>LN(G310)</f>
        <v>3.1484533605716547</v>
      </c>
      <c r="J310">
        <f>H310*I310</f>
        <v>0.11671365416278026</v>
      </c>
      <c r="K310">
        <f>H310^2</f>
        <v>1.3741963935164675E-3</v>
      </c>
      <c r="L310">
        <f>$Q$5*(F310-$Q$3)^$Q$4</f>
        <v>19.159887545040029</v>
      </c>
      <c r="M310">
        <f t="shared" si="12"/>
        <v>3.1484533605716547</v>
      </c>
      <c r="N310">
        <f t="shared" si="13"/>
        <v>2.9528189032687067</v>
      </c>
      <c r="O310">
        <f t="shared" si="14"/>
        <v>3.8272840884218999E-2</v>
      </c>
    </row>
    <row r="311" spans="1:15" x14ac:dyDescent="0.3">
      <c r="A311" s="2">
        <v>2</v>
      </c>
      <c r="B311" s="3">
        <v>40158</v>
      </c>
      <c r="C311" s="3">
        <v>2.5</v>
      </c>
      <c r="D311" s="2">
        <v>337</v>
      </c>
      <c r="E311" s="5">
        <v>147</v>
      </c>
      <c r="F311" s="11">
        <f>E311/100</f>
        <v>1.47</v>
      </c>
      <c r="G311" s="11">
        <v>20.69</v>
      </c>
      <c r="H311">
        <f>LN(F311-$Q$3)</f>
        <v>4.6660109375254326E-2</v>
      </c>
      <c r="I311">
        <f>LN(G311)</f>
        <v>3.0296504917574518</v>
      </c>
      <c r="J311">
        <f>H311*I311</f>
        <v>0.14136382331419575</v>
      </c>
      <c r="K311">
        <f>H311^2</f>
        <v>2.1771658069106967E-3</v>
      </c>
      <c r="L311">
        <f>$Q$5*(F311-$Q$3)^$Q$4</f>
        <v>19.421104321959188</v>
      </c>
      <c r="M311">
        <f t="shared" si="12"/>
        <v>3.0296504917574518</v>
      </c>
      <c r="N311">
        <f t="shared" si="13"/>
        <v>2.966360326434839</v>
      </c>
      <c r="O311">
        <f t="shared" si="14"/>
        <v>4.005645026563657E-3</v>
      </c>
    </row>
    <row r="312" spans="1:15" x14ac:dyDescent="0.3">
      <c r="A312" s="2">
        <v>2</v>
      </c>
      <c r="B312" s="3">
        <v>29992</v>
      </c>
      <c r="C312" s="3">
        <v>2.2916666666666665</v>
      </c>
      <c r="D312" s="2">
        <v>249</v>
      </c>
      <c r="E312" s="5">
        <v>147</v>
      </c>
      <c r="F312" s="11">
        <f>E312/100</f>
        <v>1.47</v>
      </c>
      <c r="G312" s="11">
        <v>20.6</v>
      </c>
      <c r="H312">
        <f>LN(F312-$Q$3)</f>
        <v>4.6660109375254326E-2</v>
      </c>
      <c r="I312">
        <f>LN(G312)</f>
        <v>3.0252910757955354</v>
      </c>
      <c r="J312">
        <f>H312*I312</f>
        <v>0.14116041248860051</v>
      </c>
      <c r="K312">
        <f>H312^2</f>
        <v>2.1771658069106967E-3</v>
      </c>
      <c r="L312">
        <f>$Q$5*(F312-$Q$3)^$Q$4</f>
        <v>19.421104321959188</v>
      </c>
      <c r="M312">
        <f t="shared" si="12"/>
        <v>3.0252910757955354</v>
      </c>
      <c r="N312">
        <f t="shared" si="13"/>
        <v>2.966360326434839</v>
      </c>
      <c r="O312">
        <f t="shared" si="14"/>
        <v>3.4728332202132086E-3</v>
      </c>
    </row>
    <row r="313" spans="1:15" x14ac:dyDescent="0.3">
      <c r="A313" s="2">
        <v>2</v>
      </c>
      <c r="B313" s="3">
        <v>39977</v>
      </c>
      <c r="C313" s="3">
        <v>2.5763888888888888</v>
      </c>
      <c r="D313" s="2">
        <v>335</v>
      </c>
      <c r="E313" s="5">
        <v>148</v>
      </c>
      <c r="F313" s="11">
        <f>E313/100</f>
        <v>1.48</v>
      </c>
      <c r="G313" s="11">
        <v>26.609000000000002</v>
      </c>
      <c r="H313">
        <f>LN(F313-$Q$3)</f>
        <v>5.6158969400793804E-2</v>
      </c>
      <c r="I313">
        <f>LN(G313)</f>
        <v>3.2812495044262606</v>
      </c>
      <c r="J313">
        <f>H313*I313</f>
        <v>0.1842715905154442</v>
      </c>
      <c r="K313">
        <f>H313^2</f>
        <v>3.1538298441592949E-3</v>
      </c>
      <c r="L313">
        <f>$Q$5*(F313-$Q$3)^$Q$4</f>
        <v>19.683350390249565</v>
      </c>
      <c r="M313">
        <f t="shared" si="12"/>
        <v>3.2812495044262606</v>
      </c>
      <c r="N313">
        <f t="shared" si="13"/>
        <v>2.9797731205413331</v>
      </c>
      <c r="O313">
        <f t="shared" si="14"/>
        <v>9.0888010040332159E-2</v>
      </c>
    </row>
    <row r="314" spans="1:15" x14ac:dyDescent="0.3">
      <c r="A314" s="2">
        <v>2</v>
      </c>
      <c r="B314" s="3">
        <v>28965</v>
      </c>
      <c r="C314" s="3">
        <v>2.2916666666666665</v>
      </c>
      <c r="D314" s="2">
        <v>238</v>
      </c>
      <c r="E314" s="5">
        <v>148</v>
      </c>
      <c r="F314" s="11">
        <f>E314/100</f>
        <v>1.48</v>
      </c>
      <c r="G314" s="11">
        <v>25.2</v>
      </c>
      <c r="H314">
        <f>LN(F314-$Q$3)</f>
        <v>5.6158969400793804E-2</v>
      </c>
      <c r="I314">
        <f>LN(G314)</f>
        <v>3.2268439945173775</v>
      </c>
      <c r="J314">
        <f>H314*I314</f>
        <v>0.18121623314923666</v>
      </c>
      <c r="K314">
        <f>H314^2</f>
        <v>3.1538298441592949E-3</v>
      </c>
      <c r="L314">
        <f>$Q$5*(F314-$Q$3)^$Q$4</f>
        <v>19.683350390249565</v>
      </c>
      <c r="M314">
        <f t="shared" si="12"/>
        <v>3.2268439945173775</v>
      </c>
      <c r="N314">
        <f t="shared" si="13"/>
        <v>2.9797731205413331</v>
      </c>
      <c r="O314">
        <f t="shared" si="14"/>
        <v>6.104401676728638E-2</v>
      </c>
    </row>
    <row r="315" spans="1:15" x14ac:dyDescent="0.3">
      <c r="A315" s="2">
        <v>2</v>
      </c>
      <c r="B315" s="3">
        <v>12900</v>
      </c>
      <c r="C315" s="3">
        <v>2.2916666666666665</v>
      </c>
      <c r="D315" s="2">
        <v>1</v>
      </c>
      <c r="E315" s="5">
        <v>148</v>
      </c>
      <c r="F315" s="11">
        <f>E315/100</f>
        <v>1.48</v>
      </c>
      <c r="G315" s="11">
        <v>18.8</v>
      </c>
      <c r="H315">
        <f>LN(F315-$Q$3)</f>
        <v>5.6158969400793804E-2</v>
      </c>
      <c r="I315">
        <f>LN(G315)</f>
        <v>2.9338568698359038</v>
      </c>
      <c r="J315">
        <f>H315*I315</f>
        <v>0.16476237817942321</v>
      </c>
      <c r="K315">
        <f>H315^2</f>
        <v>3.1538298441592949E-3</v>
      </c>
      <c r="L315">
        <f>$Q$5*(F315-$Q$3)^$Q$4</f>
        <v>19.683350390249565</v>
      </c>
      <c r="M315">
        <f t="shared" si="12"/>
        <v>2.9338568698359038</v>
      </c>
      <c r="N315">
        <f t="shared" si="13"/>
        <v>2.9797731205413331</v>
      </c>
      <c r="O315">
        <f t="shared" si="14"/>
        <v>2.1083020788438436E-3</v>
      </c>
    </row>
    <row r="316" spans="1:15" x14ac:dyDescent="0.3">
      <c r="A316" s="2">
        <v>2</v>
      </c>
      <c r="B316" s="3">
        <v>40935</v>
      </c>
      <c r="C316" s="3">
        <v>2.5763888888888888</v>
      </c>
      <c r="D316" s="2">
        <v>343</v>
      </c>
      <c r="E316" s="5">
        <v>149</v>
      </c>
      <c r="F316" s="11">
        <f>E316/100</f>
        <v>1.49</v>
      </c>
      <c r="G316" s="11">
        <v>22.361000000000001</v>
      </c>
      <c r="H316">
        <f>LN(F316-$Q$3)</f>
        <v>6.5568449426927841E-2</v>
      </c>
      <c r="I316">
        <f>LN(G316)</f>
        <v>3.1073183700060087</v>
      </c>
      <c r="J316">
        <f>H316*I316</f>
        <v>0.20374204739710283</v>
      </c>
      <c r="K316">
        <f>H316^2</f>
        <v>4.299221560251594E-3</v>
      </c>
      <c r="L316">
        <f>$Q$5*(F316-$Q$3)^$Q$4</f>
        <v>19.946620017281237</v>
      </c>
      <c r="M316">
        <f t="shared" si="12"/>
        <v>3.1073183700060087</v>
      </c>
      <c r="N316">
        <f t="shared" si="13"/>
        <v>2.9930597062895572</v>
      </c>
      <c r="O316">
        <f t="shared" si="14"/>
        <v>1.3055042234269161E-2</v>
      </c>
    </row>
    <row r="317" spans="1:15" x14ac:dyDescent="0.3">
      <c r="A317" s="2">
        <v>2</v>
      </c>
      <c r="B317" s="3">
        <v>27441</v>
      </c>
      <c r="C317" s="3">
        <v>2.2916666666666665</v>
      </c>
      <c r="D317" s="2">
        <v>209</v>
      </c>
      <c r="E317" s="5">
        <v>150</v>
      </c>
      <c r="F317" s="11">
        <f>E317/100</f>
        <v>1.5</v>
      </c>
      <c r="G317" s="11">
        <v>22.8</v>
      </c>
      <c r="H317">
        <f>LN(F317-$Q$3)</f>
        <v>7.4890215837084842E-2</v>
      </c>
      <c r="I317">
        <f>LN(G317)</f>
        <v>3.1267605359603952</v>
      </c>
      <c r="J317">
        <f>H317*I317</f>
        <v>0.23416377140895309</v>
      </c>
      <c r="K317">
        <f>H317^2</f>
        <v>5.6085444281251534E-3</v>
      </c>
      <c r="L317">
        <f>$Q$5*(F317-$Q$3)^$Q$4</f>
        <v>20.210907555847424</v>
      </c>
      <c r="M317">
        <f t="shared" si="12"/>
        <v>3.1267605359603952</v>
      </c>
      <c r="N317">
        <f t="shared" si="13"/>
        <v>3.0062224366837413</v>
      </c>
      <c r="O317">
        <f t="shared" si="14"/>
        <v>1.4529433377228453E-2</v>
      </c>
    </row>
    <row r="318" spans="1:15" x14ac:dyDescent="0.3">
      <c r="A318" s="2">
        <v>2</v>
      </c>
      <c r="B318" s="3">
        <v>40882</v>
      </c>
      <c r="C318" s="3">
        <v>2.4444444444444446</v>
      </c>
      <c r="D318" s="2">
        <v>342</v>
      </c>
      <c r="E318" s="5">
        <v>151</v>
      </c>
      <c r="F318" s="11">
        <f>E318/100</f>
        <v>1.51</v>
      </c>
      <c r="G318" s="11">
        <v>22.454000000000001</v>
      </c>
      <c r="H318">
        <f>LN(F318-$Q$3)</f>
        <v>8.4125888843172736E-2</v>
      </c>
      <c r="I318">
        <f>LN(G318)</f>
        <v>3.1114687720365879</v>
      </c>
      <c r="J318">
        <f>H318*I318</f>
        <v>0.26175507605535314</v>
      </c>
      <c r="K318">
        <f>H318^2</f>
        <v>7.077165173653855E-3</v>
      </c>
      <c r="L318">
        <f>$Q$5*(F318-$Q$3)^$Q$4</f>
        <v>20.476207442109235</v>
      </c>
      <c r="M318">
        <f t="shared" si="12"/>
        <v>3.1114687720365879</v>
      </c>
      <c r="N318">
        <f t="shared" si="13"/>
        <v>3.0192635995319672</v>
      </c>
      <c r="O318">
        <f t="shared" si="14"/>
        <v>8.5017938366068573E-3</v>
      </c>
    </row>
    <row r="319" spans="1:15" x14ac:dyDescent="0.3">
      <c r="A319" s="2">
        <v>2</v>
      </c>
      <c r="B319" s="3">
        <v>28109</v>
      </c>
      <c r="C319" s="3">
        <v>2.2916666666666665</v>
      </c>
      <c r="D319" s="2">
        <v>225</v>
      </c>
      <c r="E319" s="5">
        <v>152</v>
      </c>
      <c r="F319" s="11">
        <f>E319/100</f>
        <v>1.52</v>
      </c>
      <c r="G319" s="11">
        <v>19.8</v>
      </c>
      <c r="H319">
        <f>LN(F319-$Q$3)</f>
        <v>9.3277044175718277E-2</v>
      </c>
      <c r="I319">
        <f>LN(G319)</f>
        <v>2.9856819377004897</v>
      </c>
      <c r="J319">
        <f>H319*I319</f>
        <v>0.27849558599753271</v>
      </c>
      <c r="K319">
        <f>H319^2</f>
        <v>8.700606970158899E-3</v>
      </c>
      <c r="L319">
        <f>$Q$5*(F319-$Q$3)^$Q$4</f>
        <v>20.742514193608329</v>
      </c>
      <c r="M319">
        <f t="shared" si="12"/>
        <v>2.9856819377004897</v>
      </c>
      <c r="N319">
        <f t="shared" si="13"/>
        <v>3.0321854198327154</v>
      </c>
      <c r="O319">
        <f t="shared" si="14"/>
        <v>2.162573850422231E-3</v>
      </c>
    </row>
    <row r="320" spans="1:15" x14ac:dyDescent="0.3">
      <c r="A320" s="2">
        <v>2</v>
      </c>
      <c r="B320" s="3">
        <v>37288</v>
      </c>
      <c r="C320" s="3">
        <v>2.7555555555555555</v>
      </c>
      <c r="D320" s="2">
        <v>318</v>
      </c>
      <c r="E320" s="5">
        <v>153</v>
      </c>
      <c r="F320" s="11">
        <f>E320/100</f>
        <v>1.53</v>
      </c>
      <c r="G320" s="11">
        <v>22.7</v>
      </c>
      <c r="H320">
        <f>LN(F320-$Q$3)</f>
        <v>0.10234521469737128</v>
      </c>
      <c r="I320">
        <f>LN(G320)</f>
        <v>3.122364924487357</v>
      </c>
      <c r="J320">
        <f>H320*I320</f>
        <v>0.31955910856019998</v>
      </c>
      <c r="K320">
        <f>H320^2</f>
        <v>1.0474542971451022E-2</v>
      </c>
      <c r="L320">
        <f>$Q$5*(F320-$Q$3)^$Q$4</f>
        <v>21.009822407344682</v>
      </c>
      <c r="M320">
        <f t="shared" si="12"/>
        <v>3.122364924487357</v>
      </c>
      <c r="N320">
        <f t="shared" si="13"/>
        <v>3.0449900620532016</v>
      </c>
      <c r="O320">
        <f t="shared" si="14"/>
        <v>5.9868693367044843E-3</v>
      </c>
    </row>
    <row r="321" spans="1:15" x14ac:dyDescent="0.3">
      <c r="A321" s="2">
        <v>2</v>
      </c>
      <c r="B321" s="3">
        <v>35726</v>
      </c>
      <c r="C321" s="3">
        <v>2.2916666666666665</v>
      </c>
      <c r="D321" s="2">
        <v>293</v>
      </c>
      <c r="E321" s="5">
        <v>154</v>
      </c>
      <c r="F321" s="11">
        <f>E321/100</f>
        <v>1.54</v>
      </c>
      <c r="G321" s="11">
        <v>20.8</v>
      </c>
      <c r="H321">
        <f>LN(F321-$Q$3)</f>
        <v>0.11133189194390615</v>
      </c>
      <c r="I321">
        <f>LN(G321)</f>
        <v>3.0349529867072724</v>
      </c>
      <c r="J321">
        <f>H321*I321</f>
        <v>0.33788705797092927</v>
      </c>
      <c r="K321">
        <f>H321^2</f>
        <v>1.2394790163809595E-2</v>
      </c>
      <c r="L321">
        <f>$Q$5*(F321-$Q$3)^$Q$4</f>
        <v>21.278126757916692</v>
      </c>
      <c r="M321">
        <f t="shared" si="12"/>
        <v>3.0349529867072724</v>
      </c>
      <c r="N321">
        <f t="shared" si="13"/>
        <v>3.0576796323053377</v>
      </c>
      <c r="O321">
        <f t="shared" si="14"/>
        <v>5.1650042014005873E-4</v>
      </c>
    </row>
    <row r="322" spans="1:15" x14ac:dyDescent="0.3">
      <c r="A322" s="2">
        <v>2</v>
      </c>
      <c r="B322" s="3">
        <v>41335</v>
      </c>
      <c r="C322" s="3">
        <v>2.3645833333333335</v>
      </c>
      <c r="D322" s="2">
        <v>347</v>
      </c>
      <c r="E322" s="5">
        <v>155</v>
      </c>
      <c r="F322" s="11">
        <f>E322/100</f>
        <v>1.55</v>
      </c>
      <c r="G322" s="11">
        <v>24.916</v>
      </c>
      <c r="H322">
        <f>LN(F322-$Q$3)</f>
        <v>0.12023852759659547</v>
      </c>
      <c r="I322">
        <f>LN(G322)</f>
        <v>3.2155101673918991</v>
      </c>
      <c r="J322">
        <f>H322*I322</f>
        <v>0.38662820799908415</v>
      </c>
      <c r="K322">
        <f>H322^2</f>
        <v>1.445730351859725E-2</v>
      </c>
      <c r="L322">
        <f>$Q$5*(F322-$Q$3)^$Q$4</f>
        <v>21.54742199572113</v>
      </c>
      <c r="M322">
        <f t="shared" si="12"/>
        <v>3.2155101673918991</v>
      </c>
      <c r="N322">
        <f t="shared" si="13"/>
        <v>3.0702561804247841</v>
      </c>
      <c r="O322">
        <f t="shared" si="14"/>
        <v>2.1098720729842816E-2</v>
      </c>
    </row>
    <row r="323" spans="1:15" x14ac:dyDescent="0.3">
      <c r="A323" s="2">
        <v>2</v>
      </c>
      <c r="B323" s="3">
        <v>30055</v>
      </c>
      <c r="C323" s="3">
        <v>2.2916666666666665</v>
      </c>
      <c r="D323" s="2">
        <v>250</v>
      </c>
      <c r="E323" s="5">
        <v>155</v>
      </c>
      <c r="F323" s="11">
        <f>E323/100</f>
        <v>1.55</v>
      </c>
      <c r="G323" s="11">
        <v>20.9</v>
      </c>
      <c r="H323">
        <f>LN(F323-$Q$3)</f>
        <v>0.12023852759659547</v>
      </c>
      <c r="I323">
        <f>LN(G323)</f>
        <v>3.039749158970765</v>
      </c>
      <c r="J323">
        <f>H323*I323</f>
        <v>0.36549496313763419</v>
      </c>
      <c r="K323">
        <f>H323^2</f>
        <v>1.445730351859725E-2</v>
      </c>
      <c r="L323">
        <f>$Q$5*(F323-$Q$3)^$Q$4</f>
        <v>21.54742199572113</v>
      </c>
      <c r="M323">
        <f t="shared" si="12"/>
        <v>3.039749158970765</v>
      </c>
      <c r="N323">
        <f t="shared" si="13"/>
        <v>3.0702561804247841</v>
      </c>
      <c r="O323">
        <f t="shared" si="14"/>
        <v>9.3067835799597964E-4</v>
      </c>
    </row>
    <row r="324" spans="1:15" x14ac:dyDescent="0.3">
      <c r="A324" s="2">
        <v>2</v>
      </c>
      <c r="B324" s="3">
        <v>29921</v>
      </c>
      <c r="C324" s="3">
        <v>2.2916666666666665</v>
      </c>
      <c r="D324" s="2">
        <v>248</v>
      </c>
      <c r="E324" s="5">
        <v>156</v>
      </c>
      <c r="F324" s="11">
        <f>E324/100</f>
        <v>1.56</v>
      </c>
      <c r="G324" s="11">
        <v>24.6</v>
      </c>
      <c r="H324">
        <f>LN(F324-$Q$3)</f>
        <v>0.12906653488959061</v>
      </c>
      <c r="I324">
        <f>LN(G324)</f>
        <v>3.202746442938317</v>
      </c>
      <c r="J324">
        <f>H324*I324</f>
        <v>0.41336738552001051</v>
      </c>
      <c r="K324">
        <f>H324^2</f>
        <v>1.6658170428405908E-2</v>
      </c>
      <c r="L324">
        <f>$Q$5*(F324-$Q$3)^$Q$4</f>
        <v>21.81770294521047</v>
      </c>
      <c r="M324">
        <f t="shared" si="12"/>
        <v>3.202746442938317</v>
      </c>
      <c r="N324">
        <f t="shared" si="13"/>
        <v>3.0827217019582323</v>
      </c>
      <c r="O324">
        <f t="shared" si="14"/>
        <v>1.4405938447336437E-2</v>
      </c>
    </row>
    <row r="325" spans="1:15" x14ac:dyDescent="0.3">
      <c r="A325" s="2">
        <v>2</v>
      </c>
      <c r="B325" s="3">
        <v>29258</v>
      </c>
      <c r="C325" s="3">
        <v>2.2916666666666665</v>
      </c>
      <c r="D325" s="2">
        <v>243</v>
      </c>
      <c r="E325" s="5">
        <v>156</v>
      </c>
      <c r="F325" s="11">
        <f>E325/100</f>
        <v>1.56</v>
      </c>
      <c r="G325" s="11">
        <v>27</v>
      </c>
      <c r="H325">
        <f>LN(F325-$Q$3)</f>
        <v>0.12906653488959061</v>
      </c>
      <c r="I325">
        <f>LN(G325)</f>
        <v>3.2958368660043291</v>
      </c>
      <c r="J325">
        <f>H325*I325</f>
        <v>0.42538224385654672</v>
      </c>
      <c r="K325">
        <f>H325^2</f>
        <v>1.6658170428405908E-2</v>
      </c>
      <c r="L325">
        <f>$Q$5*(F325-$Q$3)^$Q$4</f>
        <v>21.81770294521047</v>
      </c>
      <c r="M325">
        <f t="shared" si="12"/>
        <v>3.2958368660043291</v>
      </c>
      <c r="N325">
        <f t="shared" si="13"/>
        <v>3.0827217019582323</v>
      </c>
      <c r="O325">
        <f t="shared" si="14"/>
        <v>4.5418073146394781E-2</v>
      </c>
    </row>
    <row r="326" spans="1:15" x14ac:dyDescent="0.3">
      <c r="A326" s="2">
        <v>2</v>
      </c>
      <c r="B326" s="3">
        <v>30358</v>
      </c>
      <c r="C326" s="3">
        <v>2.2916666666666665</v>
      </c>
      <c r="D326" s="2">
        <v>254</v>
      </c>
      <c r="E326" s="5">
        <v>158</v>
      </c>
      <c r="F326" s="11">
        <f>E326/100</f>
        <v>1.58</v>
      </c>
      <c r="G326" s="11">
        <v>25.2</v>
      </c>
      <c r="H326">
        <f>LN(F326-$Q$3)</f>
        <v>0.14649213311392617</v>
      </c>
      <c r="I326">
        <f>LN(G326)</f>
        <v>3.2268439945173775</v>
      </c>
      <c r="J326">
        <f>H326*I326</f>
        <v>0.4727072599827129</v>
      </c>
      <c r="K326">
        <f>H326^2</f>
        <v>2.1459945064268265E-2</v>
      </c>
      <c r="L326">
        <f>$Q$5*(F326-$Q$3)^$Q$4</f>
        <v>22.361201637259381</v>
      </c>
      <c r="M326">
        <f t="shared" si="12"/>
        <v>3.2268439945173775</v>
      </c>
      <c r="N326">
        <f t="shared" si="13"/>
        <v>3.1073273873285912</v>
      </c>
      <c r="O326">
        <f t="shared" si="14"/>
        <v>1.4284219393918648E-2</v>
      </c>
    </row>
    <row r="327" spans="1:15" x14ac:dyDescent="0.3">
      <c r="A327" s="2">
        <v>2</v>
      </c>
      <c r="B327" s="3">
        <v>32223</v>
      </c>
      <c r="C327" s="3">
        <v>2.2916666666666665</v>
      </c>
      <c r="D327" s="2">
        <v>278</v>
      </c>
      <c r="E327" s="5">
        <v>161</v>
      </c>
      <c r="F327" s="11">
        <f>E327/100</f>
        <v>1.61</v>
      </c>
      <c r="G327" s="11">
        <v>27.3</v>
      </c>
      <c r="H327">
        <f>LN(F327-$Q$3)</f>
        <v>0.17207408263017751</v>
      </c>
      <c r="I327">
        <f>LN(G327)</f>
        <v>3.3068867021909143</v>
      </c>
      <c r="J327">
        <f>H327*I327</f>
        <v>0.56902949564143457</v>
      </c>
      <c r="K327">
        <f>H327^2</f>
        <v>2.9609489913017158E-2</v>
      </c>
      <c r="L327">
        <f>$Q$5*(F327-$Q$3)^$Q$4</f>
        <v>23.183717199391229</v>
      </c>
      <c r="M327">
        <f t="shared" si="12"/>
        <v>3.3068867021909143</v>
      </c>
      <c r="N327">
        <f t="shared" si="13"/>
        <v>3.1434501874100382</v>
      </c>
      <c r="O327">
        <f t="shared" si="14"/>
        <v>2.6711494363719519E-2</v>
      </c>
    </row>
    <row r="328" spans="1:15" x14ac:dyDescent="0.3">
      <c r="A328" s="2">
        <v>2</v>
      </c>
      <c r="B328" s="3">
        <v>27380</v>
      </c>
      <c r="C328" s="3">
        <v>2.2916666666666665</v>
      </c>
      <c r="D328" s="2">
        <v>207</v>
      </c>
      <c r="E328" s="5">
        <v>161</v>
      </c>
      <c r="F328" s="11">
        <f>E328/100</f>
        <v>1.61</v>
      </c>
      <c r="G328" s="11">
        <v>25.1</v>
      </c>
      <c r="H328">
        <f>LN(F328-$Q$3)</f>
        <v>0.17207408263017751</v>
      </c>
      <c r="I328">
        <f>LN(G328)</f>
        <v>3.2228678461377385</v>
      </c>
      <c r="J328">
        <f>H328*I328</f>
        <v>0.55457202806244743</v>
      </c>
      <c r="K328">
        <f>H328^2</f>
        <v>2.9609489913017158E-2</v>
      </c>
      <c r="L328">
        <f>$Q$5*(F328-$Q$3)^$Q$4</f>
        <v>23.183717199391229</v>
      </c>
      <c r="M328">
        <f t="shared" si="12"/>
        <v>3.2228678461377385</v>
      </c>
      <c r="N328">
        <f t="shared" si="13"/>
        <v>3.1434501874100382</v>
      </c>
      <c r="O328">
        <f t="shared" si="14"/>
        <v>6.3071645177894611E-3</v>
      </c>
    </row>
    <row r="329" spans="1:15" x14ac:dyDescent="0.3">
      <c r="A329" s="2">
        <v>2</v>
      </c>
      <c r="B329" s="3">
        <v>36101</v>
      </c>
      <c r="C329" s="3">
        <v>2.2916666666666665</v>
      </c>
      <c r="D329" s="2">
        <v>298</v>
      </c>
      <c r="E329" s="5">
        <v>162</v>
      </c>
      <c r="F329" s="11">
        <f>E329/100</f>
        <v>1.62</v>
      </c>
      <c r="G329" s="11">
        <v>23.3</v>
      </c>
      <c r="H329">
        <f>LN(F329-$Q$3)</f>
        <v>0.18045800710569543</v>
      </c>
      <c r="I329">
        <f>LN(G329)</f>
        <v>3.1484533605716547</v>
      </c>
      <c r="J329">
        <f>H329*I329</f>
        <v>0.56816361891399036</v>
      </c>
      <c r="K329">
        <f>H329^2</f>
        <v>3.2565092328559218E-2</v>
      </c>
      <c r="L329">
        <f>$Q$5*(F329-$Q$3)^$Q$4</f>
        <v>23.459807673457934</v>
      </c>
      <c r="M329">
        <f t="shared" si="12"/>
        <v>3.1484533605716547</v>
      </c>
      <c r="N329">
        <f t="shared" si="13"/>
        <v>3.1552886451294033</v>
      </c>
      <c r="O329">
        <f t="shared" si="14"/>
        <v>4.6721114985396776E-5</v>
      </c>
    </row>
    <row r="330" spans="1:15" x14ac:dyDescent="0.3">
      <c r="A330" s="2">
        <v>2</v>
      </c>
      <c r="B330" s="3">
        <v>23758</v>
      </c>
      <c r="C330" s="3">
        <v>2.2916666666666665</v>
      </c>
      <c r="D330" s="2">
        <v>125</v>
      </c>
      <c r="E330" s="5">
        <v>163</v>
      </c>
      <c r="F330" s="11">
        <f>E330/100</f>
        <v>1.63</v>
      </c>
      <c r="G330" s="11">
        <v>24.2</v>
      </c>
      <c r="H330">
        <f>LN(F330-$Q$3)</f>
        <v>0.18877222539806804</v>
      </c>
      <c r="I330">
        <f>LN(G330)</f>
        <v>3.1863526331626408</v>
      </c>
      <c r="J330">
        <f>H330*I330</f>
        <v>0.60149487746510566</v>
      </c>
      <c r="K330">
        <f>H330^2</f>
        <v>3.5634953081739001E-2</v>
      </c>
      <c r="L330">
        <f>$Q$5*(F330-$Q$3)^$Q$4</f>
        <v>23.736849568579874</v>
      </c>
      <c r="M330">
        <f t="shared" si="12"/>
        <v>3.1863526331626408</v>
      </c>
      <c r="N330">
        <f t="shared" si="13"/>
        <v>3.1670286747552963</v>
      </c>
      <c r="O330">
        <f t="shared" si="14"/>
        <v>3.7341536852878316E-4</v>
      </c>
    </row>
    <row r="331" spans="1:15" x14ac:dyDescent="0.3">
      <c r="A331" s="2">
        <v>2</v>
      </c>
      <c r="B331" s="3">
        <v>23758</v>
      </c>
      <c r="C331" s="3">
        <v>2.2916666666666665</v>
      </c>
      <c r="D331" s="2">
        <v>124</v>
      </c>
      <c r="E331" s="5">
        <v>163</v>
      </c>
      <c r="F331" s="11">
        <f>E331/100</f>
        <v>1.63</v>
      </c>
      <c r="G331" s="11">
        <v>25.5</v>
      </c>
      <c r="H331">
        <f>LN(F331-$Q$3)</f>
        <v>0.18877222539806804</v>
      </c>
      <c r="I331">
        <f>LN(G331)</f>
        <v>3.2386784521643803</v>
      </c>
      <c r="J331">
        <f>H331*I331</f>
        <v>0.61137253876384057</v>
      </c>
      <c r="K331">
        <f>H331^2</f>
        <v>3.5634953081739001E-2</v>
      </c>
      <c r="L331">
        <f>$Q$5*(F331-$Q$3)^$Q$4</f>
        <v>23.736849568579874</v>
      </c>
      <c r="M331">
        <f t="shared" ref="M331:M367" si="15">LN(G331)</f>
        <v>3.2386784521643803</v>
      </c>
      <c r="N331">
        <f t="shared" ref="N331:N367" si="16">LN(L331)</f>
        <v>3.1670286747552963</v>
      </c>
      <c r="O331">
        <f t="shared" ref="O331:O367" si="17">(M331-N331)^2</f>
        <v>5.1336906027712936E-3</v>
      </c>
    </row>
    <row r="332" spans="1:15" x14ac:dyDescent="0.3">
      <c r="A332" s="2">
        <v>2</v>
      </c>
      <c r="B332" s="3">
        <v>31131</v>
      </c>
      <c r="C332" s="3">
        <v>2.2916666666666665</v>
      </c>
      <c r="D332" s="2">
        <v>263</v>
      </c>
      <c r="E332" s="5">
        <v>167</v>
      </c>
      <c r="F332" s="11">
        <f>E332/100</f>
        <v>1.67</v>
      </c>
      <c r="G332" s="11">
        <v>27.2</v>
      </c>
      <c r="H332">
        <f>LN(F332-$Q$3)</f>
        <v>0.22135461032969628</v>
      </c>
      <c r="I332">
        <f>LN(G332)</f>
        <v>3.3032169733019514</v>
      </c>
      <c r="J332">
        <f>H332*I332</f>
        <v>0.73118230595969225</v>
      </c>
      <c r="K332">
        <f>H332^2</f>
        <v>4.8997863514211683E-2</v>
      </c>
      <c r="L332">
        <f>$Q$5*(F332-$Q$3)^$Q$4</f>
        <v>24.854439467689993</v>
      </c>
      <c r="M332">
        <f t="shared" si="15"/>
        <v>3.3032169733019514</v>
      </c>
      <c r="N332">
        <f t="shared" si="16"/>
        <v>3.2130363871977847</v>
      </c>
      <c r="O332">
        <f t="shared" si="17"/>
        <v>8.1325381100910213E-3</v>
      </c>
    </row>
    <row r="333" spans="1:15" x14ac:dyDescent="0.3">
      <c r="A333" s="2">
        <v>2</v>
      </c>
      <c r="B333" s="3">
        <v>26405</v>
      </c>
      <c r="C333" s="3">
        <v>2.2916666666666665</v>
      </c>
      <c r="D333" s="2">
        <v>172</v>
      </c>
      <c r="E333" s="5">
        <v>168</v>
      </c>
      <c r="F333" s="11">
        <f>E333/100</f>
        <v>1.68</v>
      </c>
      <c r="G333" s="11">
        <v>31.4</v>
      </c>
      <c r="H333">
        <f>LN(F333-$Q$3)</f>
        <v>0.22933699052944295</v>
      </c>
      <c r="I333">
        <f>LN(G333)</f>
        <v>3.4468078929142076</v>
      </c>
      <c r="J333">
        <f>H333*I333</f>
        <v>0.79048054909407484</v>
      </c>
      <c r="K333">
        <f>H333^2</f>
        <v>5.2595455225101805E-2</v>
      </c>
      <c r="L333">
        <f>$Q$5*(F333-$Q$3)^$Q$4</f>
        <v>25.136170066196623</v>
      </c>
      <c r="M333">
        <f t="shared" si="15"/>
        <v>3.4468078929142076</v>
      </c>
      <c r="N333">
        <f t="shared" si="16"/>
        <v>3.2243078473320632</v>
      </c>
      <c r="O333">
        <f t="shared" si="17"/>
        <v>4.9506270284056346E-2</v>
      </c>
    </row>
    <row r="334" spans="1:15" x14ac:dyDescent="0.3">
      <c r="A334" s="2">
        <v>2</v>
      </c>
      <c r="B334" s="3">
        <v>26405</v>
      </c>
      <c r="C334" s="3">
        <v>2.2916666666666665</v>
      </c>
      <c r="D334" s="2">
        <v>173</v>
      </c>
      <c r="E334" s="5">
        <v>168</v>
      </c>
      <c r="F334" s="11">
        <f>E334/100</f>
        <v>1.68</v>
      </c>
      <c r="G334" s="11">
        <v>32.1</v>
      </c>
      <c r="H334">
        <f>LN(F334-$Q$3)</f>
        <v>0.22933699052944295</v>
      </c>
      <c r="I334">
        <f>LN(G334)</f>
        <v>3.4688560301359703</v>
      </c>
      <c r="J334">
        <f>H334*I334</f>
        <v>0.79553700253129411</v>
      </c>
      <c r="K334">
        <f>H334^2</f>
        <v>5.2595455225101805E-2</v>
      </c>
      <c r="L334">
        <f>$Q$5*(F334-$Q$3)^$Q$4</f>
        <v>25.136170066196623</v>
      </c>
      <c r="M334">
        <f t="shared" si="15"/>
        <v>3.4688560301359703</v>
      </c>
      <c r="N334">
        <f t="shared" si="16"/>
        <v>3.2243078473320632</v>
      </c>
      <c r="O334">
        <f t="shared" si="17"/>
        <v>5.9803813712693173E-2</v>
      </c>
    </row>
    <row r="335" spans="1:15" x14ac:dyDescent="0.3">
      <c r="A335" s="2">
        <v>2</v>
      </c>
      <c r="B335" s="3">
        <v>28479</v>
      </c>
      <c r="C335" s="3">
        <v>2.2916666666666665</v>
      </c>
      <c r="D335" s="2">
        <v>231</v>
      </c>
      <c r="E335" s="5">
        <v>174</v>
      </c>
      <c r="F335" s="11">
        <f>E335/100</f>
        <v>1.74</v>
      </c>
      <c r="G335" s="11">
        <v>27.5</v>
      </c>
      <c r="H335">
        <f>LN(F335-$Q$3)</f>
        <v>0.27593774409585264</v>
      </c>
      <c r="I335">
        <f>LN(G335)</f>
        <v>3.3141860046725258</v>
      </c>
      <c r="J335">
        <f>H335*I335</f>
        <v>0.91450900964338366</v>
      </c>
      <c r="K335">
        <f>H335^2</f>
        <v>7.6141638616708265E-2</v>
      </c>
      <c r="L335">
        <f>$Q$5*(F335-$Q$3)^$Q$4</f>
        <v>26.845819006870762</v>
      </c>
      <c r="M335">
        <f t="shared" si="15"/>
        <v>3.3141860046725258</v>
      </c>
      <c r="N335">
        <f t="shared" si="16"/>
        <v>3.2901100921396691</v>
      </c>
      <c r="O335">
        <f t="shared" si="17"/>
        <v>5.7964956428976542E-4</v>
      </c>
    </row>
    <row r="336" spans="1:15" x14ac:dyDescent="0.3">
      <c r="A336" s="2">
        <v>2</v>
      </c>
      <c r="B336" s="3">
        <v>27415</v>
      </c>
      <c r="C336" s="3">
        <v>2.2916666666666665</v>
      </c>
      <c r="D336" s="2">
        <v>208</v>
      </c>
      <c r="E336" s="5">
        <v>174</v>
      </c>
      <c r="F336" s="11">
        <f>E336/100</f>
        <v>1.74</v>
      </c>
      <c r="G336" s="11">
        <v>29.2</v>
      </c>
      <c r="H336">
        <f>LN(F336-$Q$3)</f>
        <v>0.27593774409585264</v>
      </c>
      <c r="I336">
        <f>LN(G336)</f>
        <v>3.3741687092742358</v>
      </c>
      <c r="J336">
        <f>H336*I336</f>
        <v>0.93106050183594746</v>
      </c>
      <c r="K336">
        <f>H336^2</f>
        <v>7.6141638616708265E-2</v>
      </c>
      <c r="L336">
        <f>$Q$5*(F336-$Q$3)^$Q$4</f>
        <v>26.845819006870762</v>
      </c>
      <c r="M336">
        <f t="shared" si="15"/>
        <v>3.3741687092742358</v>
      </c>
      <c r="N336">
        <f t="shared" si="16"/>
        <v>3.2901100921396691</v>
      </c>
      <c r="O336">
        <f t="shared" si="17"/>
        <v>7.0658511145756785E-3</v>
      </c>
    </row>
    <row r="337" spans="1:15" x14ac:dyDescent="0.3">
      <c r="A337" s="2">
        <v>2</v>
      </c>
      <c r="B337" s="3">
        <v>25550</v>
      </c>
      <c r="C337" s="3">
        <v>2.2916666666666665</v>
      </c>
      <c r="D337" s="2">
        <v>154</v>
      </c>
      <c r="E337" s="5">
        <v>179</v>
      </c>
      <c r="F337" s="11">
        <f>E337/100</f>
        <v>1.79</v>
      </c>
      <c r="G337" s="11">
        <v>41.6</v>
      </c>
      <c r="H337">
        <f>LN(F337-$Q$3)</f>
        <v>0.31317862236193028</v>
      </c>
      <c r="I337">
        <f>LN(G337)</f>
        <v>3.7281001672672178</v>
      </c>
      <c r="J337">
        <f>H337*I337</f>
        <v>1.1675612744120292</v>
      </c>
      <c r="K337">
        <f>H337^2</f>
        <v>9.8080849504516537E-2</v>
      </c>
      <c r="L337">
        <f>$Q$5*(F337-$Q$3)^$Q$4</f>
        <v>28.295302321971789</v>
      </c>
      <c r="M337">
        <f t="shared" si="15"/>
        <v>3.7281001672672178</v>
      </c>
      <c r="N337">
        <f t="shared" si="16"/>
        <v>3.3426957951803398</v>
      </c>
      <c r="O337">
        <f t="shared" si="17"/>
        <v>0.14853653002368075</v>
      </c>
    </row>
    <row r="338" spans="1:15" x14ac:dyDescent="0.3">
      <c r="A338" s="2">
        <v>2</v>
      </c>
      <c r="B338" s="3">
        <v>27709</v>
      </c>
      <c r="C338" s="3">
        <v>2.2916666666666665</v>
      </c>
      <c r="D338" s="2">
        <v>215</v>
      </c>
      <c r="E338" s="5">
        <v>181</v>
      </c>
      <c r="F338" s="11">
        <f>E338/100</f>
        <v>1.81</v>
      </c>
      <c r="G338" s="11">
        <v>27.8</v>
      </c>
      <c r="H338">
        <f>LN(F338-$Q$3)</f>
        <v>0.32769513226754243</v>
      </c>
      <c r="I338">
        <f>LN(G338)</f>
        <v>3.3250360206965914</v>
      </c>
      <c r="J338">
        <f>H338*I338</f>
        <v>1.0895981185965125</v>
      </c>
      <c r="K338">
        <f>H338^2</f>
        <v>0.10738409971184212</v>
      </c>
      <c r="L338">
        <f>$Q$5*(F338-$Q$3)^$Q$4</f>
        <v>28.881282594155195</v>
      </c>
      <c r="M338">
        <f t="shared" si="15"/>
        <v>3.3250360206965914</v>
      </c>
      <c r="N338">
        <f t="shared" si="16"/>
        <v>3.3631937241934375</v>
      </c>
      <c r="O338">
        <f t="shared" si="17"/>
        <v>1.4560103361532216E-3</v>
      </c>
    </row>
    <row r="339" spans="1:15" x14ac:dyDescent="0.3">
      <c r="A339" s="2">
        <v>2</v>
      </c>
      <c r="B339" s="3">
        <v>22997</v>
      </c>
      <c r="C339" s="3">
        <v>2.2916666666666665</v>
      </c>
      <c r="D339" s="2">
        <v>114</v>
      </c>
      <c r="E339" s="5">
        <v>182</v>
      </c>
      <c r="F339" s="11">
        <f>E339/100</f>
        <v>1.82</v>
      </c>
      <c r="G339" s="11">
        <v>28.4</v>
      </c>
      <c r="H339">
        <f>LN(F339-$Q$3)</f>
        <v>0.33487512103282363</v>
      </c>
      <c r="I339">
        <f>LN(G339)</f>
        <v>3.3463891451671604</v>
      </c>
      <c r="J339">
        <f>H339*I339</f>
        <v>1.1206224700107801</v>
      </c>
      <c r="K339">
        <f>H339^2</f>
        <v>0.11214134668674827</v>
      </c>
      <c r="L339">
        <f>$Q$5*(F339-$Q$3)^$Q$4</f>
        <v>29.175583369989614</v>
      </c>
      <c r="M339">
        <f t="shared" si="15"/>
        <v>3.3463891451671604</v>
      </c>
      <c r="N339">
        <f t="shared" si="16"/>
        <v>3.3733321735164856</v>
      </c>
      <c r="O339">
        <f t="shared" si="17"/>
        <v>7.2592677663254528E-4</v>
      </c>
    </row>
    <row r="340" spans="1:15" x14ac:dyDescent="0.3">
      <c r="A340" s="2">
        <v>2</v>
      </c>
      <c r="B340" s="3">
        <v>21995</v>
      </c>
      <c r="C340" s="3">
        <v>2.2916666666666665</v>
      </c>
      <c r="D340" s="2">
        <v>102</v>
      </c>
      <c r="E340" s="5">
        <v>182</v>
      </c>
      <c r="F340" s="11">
        <f>E340/100</f>
        <v>1.82</v>
      </c>
      <c r="G340" s="11">
        <v>29.6</v>
      </c>
      <c r="H340">
        <f>LN(F340-$Q$3)</f>
        <v>0.33487512103282363</v>
      </c>
      <c r="I340">
        <f>LN(G340)</f>
        <v>3.3877743613300146</v>
      </c>
      <c r="J340">
        <f>H340*I340</f>
        <v>1.1344813492822854</v>
      </c>
      <c r="K340">
        <f>H340^2</f>
        <v>0.11214134668674827</v>
      </c>
      <c r="L340">
        <f>$Q$5*(F340-$Q$3)^$Q$4</f>
        <v>29.175583369989614</v>
      </c>
      <c r="M340">
        <f t="shared" si="15"/>
        <v>3.3877743613300146</v>
      </c>
      <c r="N340">
        <f t="shared" si="16"/>
        <v>3.3733321735164856</v>
      </c>
      <c r="O340">
        <f t="shared" si="17"/>
        <v>2.0857678884124604E-4</v>
      </c>
    </row>
    <row r="341" spans="1:15" x14ac:dyDescent="0.3">
      <c r="A341" s="2">
        <v>2</v>
      </c>
      <c r="B341" s="3">
        <v>21995</v>
      </c>
      <c r="C341" s="3">
        <v>2.2916666666666665</v>
      </c>
      <c r="D341" s="2">
        <v>103</v>
      </c>
      <c r="E341" s="5">
        <v>183</v>
      </c>
      <c r="F341" s="11">
        <f>E341/100</f>
        <v>1.83</v>
      </c>
      <c r="G341" s="11">
        <v>30.5</v>
      </c>
      <c r="H341">
        <f>LN(F341-$Q$3)</f>
        <v>0.34200392484847514</v>
      </c>
      <c r="I341">
        <f>LN(G341)</f>
        <v>3.417726683613366</v>
      </c>
      <c r="J341">
        <f>H341*I341</f>
        <v>1.1688759398551338</v>
      </c>
      <c r="K341">
        <f>H341^2</f>
        <v>0.11696668461176143</v>
      </c>
      <c r="L341">
        <f>$Q$5*(F341-$Q$3)^$Q$4</f>
        <v>29.47075299067691</v>
      </c>
      <c r="M341">
        <f t="shared" si="15"/>
        <v>3.417726683613366</v>
      </c>
      <c r="N341">
        <f t="shared" si="16"/>
        <v>3.3833983475150329</v>
      </c>
      <c r="O341">
        <f t="shared" si="17"/>
        <v>1.178434659280118E-3</v>
      </c>
    </row>
    <row r="342" spans="1:15" x14ac:dyDescent="0.3">
      <c r="A342" s="2">
        <v>2</v>
      </c>
      <c r="B342" s="3">
        <v>22997</v>
      </c>
      <c r="C342" s="3">
        <v>2.2916666666666665</v>
      </c>
      <c r="D342" s="2">
        <v>113</v>
      </c>
      <c r="E342" s="5">
        <v>184</v>
      </c>
      <c r="F342" s="11">
        <f>E342/100</f>
        <v>1.84</v>
      </c>
      <c r="G342" s="11">
        <v>29.3</v>
      </c>
      <c r="H342">
        <f>LN(F342-$Q$3)</f>
        <v>0.34908226832992195</v>
      </c>
      <c r="I342">
        <f>LN(G342)</f>
        <v>3.3775875160230218</v>
      </c>
      <c r="J342">
        <f>H342*I342</f>
        <v>1.179055911576143</v>
      </c>
      <c r="K342">
        <f>H342^2</f>
        <v>0.12185843006236363</v>
      </c>
      <c r="L342">
        <f>$Q$5*(F342-$Q$3)^$Q$4</f>
        <v>29.766787822084101</v>
      </c>
      <c r="M342">
        <f t="shared" si="15"/>
        <v>3.3775875160230218</v>
      </c>
      <c r="N342">
        <f t="shared" si="16"/>
        <v>3.3933932693768591</v>
      </c>
      <c r="O342">
        <f t="shared" si="17"/>
        <v>2.4982183908234165E-4</v>
      </c>
    </row>
    <row r="343" spans="1:15" x14ac:dyDescent="0.3">
      <c r="A343" s="2">
        <v>2</v>
      </c>
      <c r="B343" s="3">
        <v>22997</v>
      </c>
      <c r="C343" s="3">
        <v>2.2916666666666665</v>
      </c>
      <c r="D343" s="2">
        <v>112</v>
      </c>
      <c r="E343" s="5">
        <v>186</v>
      </c>
      <c r="F343" s="11">
        <f>E343/100</f>
        <v>1.86</v>
      </c>
      <c r="G343" s="11">
        <v>29.2</v>
      </c>
      <c r="H343">
        <f>LN(F343-$Q$3)</f>
        <v>0.36309039678212235</v>
      </c>
      <c r="I343">
        <f>LN(G343)</f>
        <v>3.3741687092742358</v>
      </c>
      <c r="J343">
        <f>H343*I343</f>
        <v>1.2251282554602039</v>
      </c>
      <c r="K343">
        <f>H343^2</f>
        <v>0.13183463623539904</v>
      </c>
      <c r="L343">
        <f>$Q$5*(F343-$Q$3)^$Q$4</f>
        <v>30.361438783606854</v>
      </c>
      <c r="M343">
        <f t="shared" si="15"/>
        <v>3.3741687092742358</v>
      </c>
      <c r="N343">
        <f t="shared" si="16"/>
        <v>3.4131733421689114</v>
      </c>
      <c r="O343">
        <f t="shared" si="17"/>
        <v>1.5213613872484095E-3</v>
      </c>
    </row>
    <row r="344" spans="1:15" x14ac:dyDescent="0.3">
      <c r="A344" s="2">
        <v>2</v>
      </c>
      <c r="B344" s="3">
        <v>21996</v>
      </c>
      <c r="C344" s="3">
        <v>2.2916666666666665</v>
      </c>
      <c r="D344" s="2">
        <v>104</v>
      </c>
      <c r="E344" s="5">
        <v>186</v>
      </c>
      <c r="F344" s="11">
        <f>E344/100</f>
        <v>1.86</v>
      </c>
      <c r="G344" s="11">
        <v>31.7</v>
      </c>
      <c r="H344">
        <f>LN(F344-$Q$3)</f>
        <v>0.36309039678212235</v>
      </c>
      <c r="I344">
        <f>LN(G344)</f>
        <v>3.4563166808832348</v>
      </c>
      <c r="J344">
        <f>H344*I344</f>
        <v>1.254955395066562</v>
      </c>
      <c r="K344">
        <f>H344^2</f>
        <v>0.13183463623539904</v>
      </c>
      <c r="L344">
        <f>$Q$5*(F344-$Q$3)^$Q$4</f>
        <v>30.361438783606854</v>
      </c>
      <c r="M344">
        <f t="shared" si="15"/>
        <v>3.4563166808832348</v>
      </c>
      <c r="N344">
        <f t="shared" si="16"/>
        <v>3.4131733421689114</v>
      </c>
      <c r="O344">
        <f t="shared" si="17"/>
        <v>1.8613476754188371E-3</v>
      </c>
    </row>
    <row r="345" spans="1:15" x14ac:dyDescent="0.3">
      <c r="A345" s="2">
        <v>2</v>
      </c>
      <c r="B345" s="3">
        <v>21996</v>
      </c>
      <c r="C345" s="3">
        <v>2.2916666666666665</v>
      </c>
      <c r="D345" s="2">
        <v>105</v>
      </c>
      <c r="E345" s="5">
        <v>186</v>
      </c>
      <c r="F345" s="11">
        <f>E345/100</f>
        <v>1.86</v>
      </c>
      <c r="G345" s="11">
        <v>32.700000000000003</v>
      </c>
      <c r="H345">
        <f>LN(F345-$Q$3)</f>
        <v>0.36309039678212235</v>
      </c>
      <c r="I345">
        <f>LN(G345)</f>
        <v>3.487375077903208</v>
      </c>
      <c r="J345">
        <f>H345*I345</f>
        <v>1.2662324007639607</v>
      </c>
      <c r="K345">
        <f>H345^2</f>
        <v>0.13183463623539904</v>
      </c>
      <c r="L345">
        <f>$Q$5*(F345-$Q$3)^$Q$4</f>
        <v>30.361438783606854</v>
      </c>
      <c r="M345">
        <f t="shared" si="15"/>
        <v>3.487375077903208</v>
      </c>
      <c r="N345">
        <f t="shared" si="16"/>
        <v>3.4131733421689114</v>
      </c>
      <c r="O345">
        <f t="shared" si="17"/>
        <v>5.5058975859823825E-3</v>
      </c>
    </row>
    <row r="346" spans="1:15" x14ac:dyDescent="0.3">
      <c r="A346" s="2">
        <v>2</v>
      </c>
      <c r="B346" s="3">
        <v>26746</v>
      </c>
      <c r="C346" s="3">
        <v>2.2916666666666665</v>
      </c>
      <c r="D346" s="2">
        <v>189</v>
      </c>
      <c r="E346" s="5">
        <v>190</v>
      </c>
      <c r="F346" s="11">
        <f>E346/100</f>
        <v>1.9</v>
      </c>
      <c r="G346" s="11">
        <v>42.8</v>
      </c>
      <c r="H346">
        <f>LN(F346-$Q$3)</f>
        <v>0.3905313680044214</v>
      </c>
      <c r="I346">
        <f>LN(G346)</f>
        <v>3.7565381025877511</v>
      </c>
      <c r="J346">
        <f>H346*I346</f>
        <v>1.4670459641643279</v>
      </c>
      <c r="K346">
        <f>H346^2</f>
        <v>0.15251474939540483</v>
      </c>
      <c r="L346">
        <f>$Q$5*(F346-$Q$3)^$Q$4</f>
        <v>31.560967768771924</v>
      </c>
      <c r="M346">
        <f t="shared" si="15"/>
        <v>3.7565381025877511</v>
      </c>
      <c r="N346">
        <f t="shared" si="16"/>
        <v>3.451921159917287</v>
      </c>
      <c r="O346">
        <f t="shared" si="17"/>
        <v>9.2791481761900829E-2</v>
      </c>
    </row>
    <row r="347" spans="1:15" x14ac:dyDescent="0.3">
      <c r="A347" s="2">
        <v>2</v>
      </c>
      <c r="B347" s="3">
        <v>26746</v>
      </c>
      <c r="C347" s="3">
        <v>2.2916666666666665</v>
      </c>
      <c r="D347" s="2">
        <v>188</v>
      </c>
      <c r="E347" s="5">
        <v>190</v>
      </c>
      <c r="F347" s="11">
        <f>E347/100</f>
        <v>1.9</v>
      </c>
      <c r="G347" s="11">
        <v>43.6</v>
      </c>
      <c r="H347">
        <f>LN(F347-$Q$3)</f>
        <v>0.3905313680044214</v>
      </c>
      <c r="I347">
        <f>LN(G347)</f>
        <v>3.7750571503549888</v>
      </c>
      <c r="J347">
        <f>H347*I347</f>
        <v>1.4742782332230064</v>
      </c>
      <c r="K347">
        <f>H347^2</f>
        <v>0.15251474939540483</v>
      </c>
      <c r="L347">
        <f>$Q$5*(F347-$Q$3)^$Q$4</f>
        <v>31.560967768771924</v>
      </c>
      <c r="M347">
        <f t="shared" si="15"/>
        <v>3.7750571503549888</v>
      </c>
      <c r="N347">
        <f t="shared" si="16"/>
        <v>3.451921159917287</v>
      </c>
      <c r="O347">
        <f t="shared" si="17"/>
        <v>0.10441686831615452</v>
      </c>
    </row>
    <row r="348" spans="1:15" x14ac:dyDescent="0.3">
      <c r="A348" s="2">
        <v>2</v>
      </c>
      <c r="B348" s="3">
        <v>18344</v>
      </c>
      <c r="C348" s="3">
        <v>2.2916666666666665</v>
      </c>
      <c r="D348" s="2">
        <v>56</v>
      </c>
      <c r="E348" s="5">
        <v>193</v>
      </c>
      <c r="F348" s="11">
        <f>E348/100</f>
        <v>1.93</v>
      </c>
      <c r="G348" s="11">
        <v>35.4</v>
      </c>
      <c r="H348">
        <f>LN(F348-$Q$3)</f>
        <v>0.41062896758724698</v>
      </c>
      <c r="I348">
        <f>LN(G348)</f>
        <v>3.5667118201397288</v>
      </c>
      <c r="J348">
        <f>H348*I348</f>
        <v>1.4645951923852074</v>
      </c>
      <c r="K348">
        <f>H348^2</f>
        <v>0.16861614902176833</v>
      </c>
      <c r="L348">
        <f>$Q$5*(F348-$Q$3)^$Q$4</f>
        <v>32.469455764009957</v>
      </c>
      <c r="M348">
        <f t="shared" si="15"/>
        <v>3.5667118201397288</v>
      </c>
      <c r="N348">
        <f t="shared" si="16"/>
        <v>3.4802998247796415</v>
      </c>
      <c r="O348">
        <f t="shared" si="17"/>
        <v>7.4670329421117412E-3</v>
      </c>
    </row>
    <row r="349" spans="1:15" x14ac:dyDescent="0.3">
      <c r="A349" s="2">
        <v>2</v>
      </c>
      <c r="B349" s="3">
        <v>18344</v>
      </c>
      <c r="C349" s="3">
        <v>2.2916666666666665</v>
      </c>
      <c r="D349" s="2">
        <v>55</v>
      </c>
      <c r="E349" s="5">
        <v>193</v>
      </c>
      <c r="F349" s="11">
        <f>E349/100</f>
        <v>1.93</v>
      </c>
      <c r="G349" s="11">
        <v>37.200000000000003</v>
      </c>
      <c r="H349">
        <f>LN(F349-$Q$3)</f>
        <v>0.41062896758724698</v>
      </c>
      <c r="I349">
        <f>LN(G349)</f>
        <v>3.6163087612791012</v>
      </c>
      <c r="J349">
        <f>H349*I349</f>
        <v>1.4849611331207533</v>
      </c>
      <c r="K349">
        <f>H349^2</f>
        <v>0.16861614902176833</v>
      </c>
      <c r="L349">
        <f>$Q$5*(F349-$Q$3)^$Q$4</f>
        <v>32.469455764009957</v>
      </c>
      <c r="M349">
        <f t="shared" si="15"/>
        <v>3.6163087612791012</v>
      </c>
      <c r="N349">
        <f t="shared" si="16"/>
        <v>3.4802998247796415</v>
      </c>
      <c r="O349">
        <f t="shared" si="17"/>
        <v>1.8498430807714052E-2</v>
      </c>
    </row>
    <row r="350" spans="1:15" x14ac:dyDescent="0.3">
      <c r="A350" s="2">
        <v>2</v>
      </c>
      <c r="B350" s="3">
        <v>15739</v>
      </c>
      <c r="C350" s="3">
        <v>2.2916666666666665</v>
      </c>
      <c r="D350" s="2">
        <v>37</v>
      </c>
      <c r="E350" s="5">
        <v>193</v>
      </c>
      <c r="F350" s="11">
        <f>E350/100</f>
        <v>1.93</v>
      </c>
      <c r="G350" s="11">
        <v>32.1</v>
      </c>
      <c r="H350">
        <f>LN(F350-$Q$3)</f>
        <v>0.41062896758724698</v>
      </c>
      <c r="I350">
        <f>LN(G350)</f>
        <v>3.4688560301359703</v>
      </c>
      <c r="J350">
        <f>H350*I350</f>
        <v>1.4244127703635296</v>
      </c>
      <c r="K350">
        <f>H350^2</f>
        <v>0.16861614902176833</v>
      </c>
      <c r="L350">
        <f>$Q$5*(F350-$Q$3)^$Q$4</f>
        <v>32.469455764009957</v>
      </c>
      <c r="M350">
        <f t="shared" si="15"/>
        <v>3.4688560301359703</v>
      </c>
      <c r="N350">
        <f t="shared" si="16"/>
        <v>3.4802998247796415</v>
      </c>
      <c r="O350">
        <f t="shared" si="17"/>
        <v>1.3096043584651717E-4</v>
      </c>
    </row>
    <row r="351" spans="1:15" x14ac:dyDescent="0.3">
      <c r="A351" s="2">
        <v>2</v>
      </c>
      <c r="B351" s="3">
        <v>22996</v>
      </c>
      <c r="C351" s="3">
        <v>2.2916666666666665</v>
      </c>
      <c r="D351" s="2">
        <v>111</v>
      </c>
      <c r="E351" s="5">
        <v>194</v>
      </c>
      <c r="F351" s="11">
        <f>E351/100</f>
        <v>1.94</v>
      </c>
      <c r="G351" s="11">
        <v>31.4</v>
      </c>
      <c r="H351">
        <f>LN(F351-$Q$3)</f>
        <v>0.4172394001236629</v>
      </c>
      <c r="I351">
        <f>LN(G351)</f>
        <v>3.4468078929142076</v>
      </c>
      <c r="J351">
        <f>H351*I351</f>
        <v>1.4381440575810305</v>
      </c>
      <c r="K351">
        <f>H351^2</f>
        <v>0.17408871701555406</v>
      </c>
      <c r="L351">
        <f>$Q$5*(F351-$Q$3)^$Q$4</f>
        <v>32.773951441239504</v>
      </c>
      <c r="M351">
        <f t="shared" si="15"/>
        <v>3.4468078929142076</v>
      </c>
      <c r="N351">
        <f t="shared" si="16"/>
        <v>3.4896340364984613</v>
      </c>
      <c r="O351">
        <f t="shared" si="17"/>
        <v>1.8340785742991083E-3</v>
      </c>
    </row>
    <row r="352" spans="1:15" x14ac:dyDescent="0.3">
      <c r="A352" s="2">
        <v>2</v>
      </c>
      <c r="B352" s="3">
        <v>22996</v>
      </c>
      <c r="C352" s="3">
        <v>2.2916666666666665</v>
      </c>
      <c r="D352" s="2">
        <v>110</v>
      </c>
      <c r="E352" s="5">
        <v>194</v>
      </c>
      <c r="F352" s="11">
        <f>E352/100</f>
        <v>1.94</v>
      </c>
      <c r="G352" s="11">
        <v>31.3</v>
      </c>
      <c r="H352">
        <f>LN(F352-$Q$3)</f>
        <v>0.4172394001236629</v>
      </c>
      <c r="I352">
        <f>LN(G352)</f>
        <v>3.4436180975461075</v>
      </c>
      <c r="J352">
        <f>H352*I352</f>
        <v>1.436813149275127</v>
      </c>
      <c r="K352">
        <f>H352^2</f>
        <v>0.17408871701555406</v>
      </c>
      <c r="L352">
        <f>$Q$5*(F352-$Q$3)^$Q$4</f>
        <v>32.773951441239504</v>
      </c>
      <c r="M352">
        <f t="shared" si="15"/>
        <v>3.4436180975461075</v>
      </c>
      <c r="N352">
        <f t="shared" si="16"/>
        <v>3.4896340364984613</v>
      </c>
      <c r="O352">
        <f t="shared" si="17"/>
        <v>2.1174666376667503E-3</v>
      </c>
    </row>
    <row r="353" spans="1:15" x14ac:dyDescent="0.3">
      <c r="A353" s="2">
        <v>2</v>
      </c>
      <c r="B353" s="3">
        <v>15739</v>
      </c>
      <c r="C353" s="3">
        <v>2.2916666666666665</v>
      </c>
      <c r="D353" s="2">
        <v>36</v>
      </c>
      <c r="E353" s="5">
        <v>195</v>
      </c>
      <c r="F353" s="11">
        <f>E353/100</f>
        <v>1.95</v>
      </c>
      <c r="G353" s="11">
        <v>31.5</v>
      </c>
      <c r="H353">
        <f>LN(F353-$Q$3)</f>
        <v>0.42380642165026994</v>
      </c>
      <c r="I353">
        <f>LN(G353)</f>
        <v>3.4499875458315872</v>
      </c>
      <c r="J353">
        <f>H353*I353</f>
        <v>1.4621268765368816</v>
      </c>
      <c r="K353">
        <f>H353^2</f>
        <v>0.1796118830320064</v>
      </c>
      <c r="L353">
        <f>$Q$5*(F353-$Q$3)^$Q$4</f>
        <v>33.079274890071652</v>
      </c>
      <c r="M353">
        <f t="shared" si="15"/>
        <v>3.4499875458315872</v>
      </c>
      <c r="N353">
        <f t="shared" si="16"/>
        <v>3.4989069500262393</v>
      </c>
      <c r="O353">
        <f t="shared" si="17"/>
        <v>2.3931081067597483E-3</v>
      </c>
    </row>
    <row r="354" spans="1:15" x14ac:dyDescent="0.3">
      <c r="A354" s="2">
        <v>2</v>
      </c>
      <c r="B354" s="3">
        <v>13863</v>
      </c>
      <c r="C354" s="3">
        <v>2.2916666666666665</v>
      </c>
      <c r="D354" s="2">
        <v>12</v>
      </c>
      <c r="E354" s="5">
        <v>196</v>
      </c>
      <c r="F354" s="11">
        <f>E354/100</f>
        <v>1.96</v>
      </c>
      <c r="G354" s="11">
        <v>32.9</v>
      </c>
      <c r="H354">
        <f>LN(F354-$Q$3)</f>
        <v>0.43033059861334649</v>
      </c>
      <c r="I354">
        <f>LN(G354)</f>
        <v>3.493472657771326</v>
      </c>
      <c r="J354">
        <f>H354*I354</f>
        <v>1.5033481800580932</v>
      </c>
      <c r="K354">
        <f>H354^2</f>
        <v>0.18518442410292113</v>
      </c>
      <c r="L354">
        <f>$Q$5*(F354-$Q$3)^$Q$4</f>
        <v>33.385422920499082</v>
      </c>
      <c r="M354">
        <f t="shared" si="15"/>
        <v>3.493472657771326</v>
      </c>
      <c r="N354">
        <f t="shared" si="16"/>
        <v>3.5081193652091982</v>
      </c>
      <c r="O354">
        <f t="shared" si="17"/>
        <v>2.1452603877062141E-4</v>
      </c>
    </row>
    <row r="355" spans="1:15" x14ac:dyDescent="0.3">
      <c r="A355" s="2">
        <v>2</v>
      </c>
      <c r="B355" s="3">
        <v>30610</v>
      </c>
      <c r="C355" s="3">
        <v>2.2916666666666665</v>
      </c>
      <c r="D355" s="2">
        <v>257</v>
      </c>
      <c r="E355" s="5">
        <v>205</v>
      </c>
      <c r="F355" s="11">
        <f>E355/100</f>
        <v>2.0499999999999998</v>
      </c>
      <c r="G355" s="11">
        <v>45</v>
      </c>
      <c r="H355">
        <f>LN(F355-$Q$3)</f>
        <v>0.48720841372700091</v>
      </c>
      <c r="I355">
        <f>LN(G355)</f>
        <v>3.8066624897703196</v>
      </c>
      <c r="J355">
        <f>H355*I355</f>
        <v>1.8546379932350732</v>
      </c>
      <c r="K355">
        <f>H355^2</f>
        <v>0.23737203840638049</v>
      </c>
      <c r="L355">
        <f>$Q$5*(F355-$Q$3)^$Q$4</f>
        <v>36.177350917153056</v>
      </c>
      <c r="M355">
        <f t="shared" si="15"/>
        <v>3.8066624897703196</v>
      </c>
      <c r="N355">
        <f t="shared" si="16"/>
        <v>3.5884332577495153</v>
      </c>
      <c r="O355">
        <f t="shared" si="17"/>
        <v>4.7623997708390063E-2</v>
      </c>
    </row>
    <row r="356" spans="1:15" x14ac:dyDescent="0.3">
      <c r="A356" s="2">
        <v>2</v>
      </c>
      <c r="B356" s="3">
        <v>35414</v>
      </c>
      <c r="C356" s="3">
        <v>2.2916666666666665</v>
      </c>
      <c r="D356" s="2">
        <v>298</v>
      </c>
      <c r="E356" s="5">
        <v>215</v>
      </c>
      <c r="F356" s="11">
        <f>E356/100</f>
        <v>2.15</v>
      </c>
      <c r="G356" s="11">
        <v>42.5</v>
      </c>
      <c r="H356">
        <f>LN(F356-$Q$3)</f>
        <v>0.54682914196844357</v>
      </c>
      <c r="I356">
        <f>LN(G356)</f>
        <v>3.7495040759303713</v>
      </c>
      <c r="J356">
        <f>H356*I356</f>
        <v>2.0503380966481868</v>
      </c>
      <c r="K356">
        <f>H356^2</f>
        <v>0.29902211050594418</v>
      </c>
      <c r="L356">
        <f>$Q$5*(F356-$Q$3)^$Q$4</f>
        <v>39.354890932482547</v>
      </c>
      <c r="M356">
        <f t="shared" si="15"/>
        <v>3.7495040759303713</v>
      </c>
      <c r="N356">
        <f t="shared" si="16"/>
        <v>3.6726202602141926</v>
      </c>
      <c r="O356">
        <f t="shared" si="17"/>
        <v>5.9111211190793177E-3</v>
      </c>
    </row>
    <row r="357" spans="1:15" x14ac:dyDescent="0.3">
      <c r="A357" s="2">
        <v>2</v>
      </c>
      <c r="B357" s="3">
        <v>15740</v>
      </c>
      <c r="C357" s="3">
        <v>2.2916666666666665</v>
      </c>
      <c r="D357" s="2">
        <v>40</v>
      </c>
      <c r="E357" s="5">
        <v>219</v>
      </c>
      <c r="F357" s="11">
        <f>E357/100</f>
        <v>2.19</v>
      </c>
      <c r="G357" s="11">
        <v>41.6</v>
      </c>
      <c r="H357">
        <f>LN(F357-$Q$3)</f>
        <v>0.56971650225881876</v>
      </c>
      <c r="I357">
        <f>LN(G357)</f>
        <v>3.7281001672672178</v>
      </c>
      <c r="J357">
        <f>H357*I357</f>
        <v>2.1239601873659963</v>
      </c>
      <c r="K357">
        <f>H357^2</f>
        <v>0.32457689294602265</v>
      </c>
      <c r="L357">
        <f>$Q$5*(F357-$Q$3)^$Q$4</f>
        <v>40.647534643359577</v>
      </c>
      <c r="M357">
        <f t="shared" si="15"/>
        <v>3.7281001672672178</v>
      </c>
      <c r="N357">
        <f t="shared" si="16"/>
        <v>3.7049381857747941</v>
      </c>
      <c r="O357">
        <f t="shared" si="17"/>
        <v>5.3647738665538105E-4</v>
      </c>
    </row>
    <row r="358" spans="1:15" x14ac:dyDescent="0.3">
      <c r="A358" s="2">
        <v>2</v>
      </c>
      <c r="B358" s="3">
        <v>15740</v>
      </c>
      <c r="C358" s="3">
        <v>2.2916666666666665</v>
      </c>
      <c r="D358" s="2">
        <v>39</v>
      </c>
      <c r="E358" s="5">
        <v>223</v>
      </c>
      <c r="F358" s="11">
        <f>E358/100</f>
        <v>2.23</v>
      </c>
      <c r="G358" s="11">
        <v>43.4</v>
      </c>
      <c r="H358">
        <f>LN(F358-$Q$3)</f>
        <v>0.59209173077742228</v>
      </c>
      <c r="I358">
        <f>LN(G358)</f>
        <v>3.7704594411063592</v>
      </c>
      <c r="J358">
        <f>H358*I358</f>
        <v>2.2324578563107367</v>
      </c>
      <c r="K358">
        <f>H358^2</f>
        <v>0.35057261765500353</v>
      </c>
      <c r="L358">
        <f>$Q$5*(F358-$Q$3)^$Q$4</f>
        <v>41.952287452905836</v>
      </c>
      <c r="M358">
        <f t="shared" si="15"/>
        <v>3.7704594411063592</v>
      </c>
      <c r="N358">
        <f t="shared" si="16"/>
        <v>3.7365329595054178</v>
      </c>
      <c r="O358">
        <f t="shared" si="17"/>
        <v>1.1510061538190202E-3</v>
      </c>
    </row>
    <row r="359" spans="1:15" x14ac:dyDescent="0.3">
      <c r="A359" s="2">
        <v>2</v>
      </c>
      <c r="B359" s="3">
        <v>15740</v>
      </c>
      <c r="C359" s="3">
        <v>2.2916666666666665</v>
      </c>
      <c r="D359" s="2">
        <v>38</v>
      </c>
      <c r="E359" s="5">
        <v>224</v>
      </c>
      <c r="F359" s="11">
        <f>E359/100</f>
        <v>2.2400000000000002</v>
      </c>
      <c r="G359" s="11">
        <v>43.4</v>
      </c>
      <c r="H359">
        <f>LN(F359-$Q$3)</f>
        <v>0.59760817710142633</v>
      </c>
      <c r="I359">
        <f>LN(G359)</f>
        <v>3.7704594411063592</v>
      </c>
      <c r="J359">
        <f>H359*I359</f>
        <v>2.253257393434434</v>
      </c>
      <c r="K359">
        <f>H359^2</f>
        <v>0.35713553333848974</v>
      </c>
      <c r="L359">
        <f>$Q$5*(F359-$Q$3)^$Q$4</f>
        <v>42.280349030883634</v>
      </c>
      <c r="M359">
        <f t="shared" si="15"/>
        <v>3.7704594411063592</v>
      </c>
      <c r="N359">
        <f t="shared" si="16"/>
        <v>3.7443224161922681</v>
      </c>
      <c r="O359">
        <f t="shared" si="17"/>
        <v>6.8314407135981834E-4</v>
      </c>
    </row>
    <row r="360" spans="1:15" x14ac:dyDescent="0.3">
      <c r="A360" s="2">
        <v>2</v>
      </c>
      <c r="B360" s="3">
        <v>40516</v>
      </c>
      <c r="C360" s="3">
        <v>2.4086805555555557</v>
      </c>
      <c r="D360" s="2">
        <v>340</v>
      </c>
      <c r="E360" s="5">
        <v>227</v>
      </c>
      <c r="F360" s="11">
        <f>E360/100</f>
        <v>2.27</v>
      </c>
      <c r="G360" s="11">
        <v>52.97</v>
      </c>
      <c r="H360">
        <f>LN(F360-$Q$3)</f>
        <v>0.61397724591005731</v>
      </c>
      <c r="I360">
        <f>LN(G360)</f>
        <v>3.9697257155564354</v>
      </c>
      <c r="J360">
        <f>H360*I360</f>
        <v>2.4373212618556717</v>
      </c>
      <c r="K360">
        <f>H360^2</f>
        <v>0.37696805849529896</v>
      </c>
      <c r="L360">
        <f>$Q$5*(F360-$Q$3)^$Q$4</f>
        <v>43.268991080106623</v>
      </c>
      <c r="M360">
        <f t="shared" si="15"/>
        <v>3.9697257155564354</v>
      </c>
      <c r="N360">
        <f t="shared" si="16"/>
        <v>3.7674362371197154</v>
      </c>
      <c r="O360">
        <f t="shared" si="17"/>
        <v>4.0921033086200188E-2</v>
      </c>
    </row>
    <row r="361" spans="1:15" x14ac:dyDescent="0.3">
      <c r="A361" s="2">
        <v>2</v>
      </c>
      <c r="B361" s="3">
        <v>23432</v>
      </c>
      <c r="C361" s="3">
        <v>2.2916666666666665</v>
      </c>
      <c r="D361" s="2">
        <v>121</v>
      </c>
      <c r="E361" s="5">
        <v>233</v>
      </c>
      <c r="F361" s="11">
        <f>E361/100</f>
        <v>2.33</v>
      </c>
      <c r="G361" s="11">
        <v>52.2</v>
      </c>
      <c r="H361">
        <f>LN(F361-$Q$3)</f>
        <v>0.64593283109675836</v>
      </c>
      <c r="I361">
        <f>LN(G361)</f>
        <v>3.9550824948885932</v>
      </c>
      <c r="J361">
        <f>H361*I361</f>
        <v>2.5547176331446195</v>
      </c>
      <c r="K361">
        <f>H361^2</f>
        <v>0.41722922228867337</v>
      </c>
      <c r="L361">
        <f>$Q$5*(F361-$Q$3)^$Q$4</f>
        <v>45.26612144307483</v>
      </c>
      <c r="M361">
        <f t="shared" si="15"/>
        <v>3.9550824948885932</v>
      </c>
      <c r="N361">
        <f t="shared" si="16"/>
        <v>3.8125588816801521</v>
      </c>
      <c r="O361">
        <f t="shared" si="17"/>
        <v>2.0312980321989325E-2</v>
      </c>
    </row>
    <row r="362" spans="1:15" x14ac:dyDescent="0.3">
      <c r="A362" s="2">
        <v>2</v>
      </c>
      <c r="B362" s="3">
        <v>23432</v>
      </c>
      <c r="C362" s="3">
        <v>2.2916666666666665</v>
      </c>
      <c r="D362" s="2">
        <v>120</v>
      </c>
      <c r="E362" s="5">
        <v>234</v>
      </c>
      <c r="F362" s="11">
        <f>E362/100</f>
        <v>2.34</v>
      </c>
      <c r="G362" s="11">
        <v>50.9</v>
      </c>
      <c r="H362">
        <f>LN(F362-$Q$3)</f>
        <v>0.65116087451847482</v>
      </c>
      <c r="I362">
        <f>LN(G362)</f>
        <v>3.929862923556477</v>
      </c>
      <c r="J362">
        <f>H362*I362</f>
        <v>2.558972978040766</v>
      </c>
      <c r="K362">
        <f>H362^2</f>
        <v>0.42401048450366491</v>
      </c>
      <c r="L362">
        <f>$Q$5*(F362-$Q$3)^$Q$4</f>
        <v>45.601522367276843</v>
      </c>
      <c r="M362">
        <f t="shared" si="15"/>
        <v>3.929862923556477</v>
      </c>
      <c r="N362">
        <f t="shared" si="16"/>
        <v>3.8199411012103646</v>
      </c>
      <c r="O362">
        <f t="shared" si="17"/>
        <v>1.2082807027890313E-2</v>
      </c>
    </row>
    <row r="363" spans="1:15" x14ac:dyDescent="0.3">
      <c r="A363" s="2">
        <v>2</v>
      </c>
      <c r="B363" s="3">
        <v>23432</v>
      </c>
      <c r="C363" s="3">
        <v>2.2916666666666665</v>
      </c>
      <c r="D363" s="2">
        <v>119</v>
      </c>
      <c r="E363" s="5">
        <v>236</v>
      </c>
      <c r="F363" s="11">
        <f>E363/100</f>
        <v>2.36</v>
      </c>
      <c r="G363" s="11">
        <v>54.3</v>
      </c>
      <c r="H363">
        <f>LN(F363-$Q$3)</f>
        <v>0.66153567168391003</v>
      </c>
      <c r="I363">
        <f>LN(G363)</f>
        <v>3.9945242269398897</v>
      </c>
      <c r="J363">
        <f>H363*I363</f>
        <v>2.6425202675263315</v>
      </c>
      <c r="K363">
        <f>H363^2</f>
        <v>0.437629444910282</v>
      </c>
      <c r="L363">
        <f>$Q$5*(F363-$Q$3)^$Q$4</f>
        <v>46.274486226828728</v>
      </c>
      <c r="M363">
        <f t="shared" si="15"/>
        <v>3.9945242269398897</v>
      </c>
      <c r="N363">
        <f t="shared" si="16"/>
        <v>3.8345907557902277</v>
      </c>
      <c r="O363">
        <f t="shared" si="17"/>
        <v>2.5578715193979785E-2</v>
      </c>
    </row>
    <row r="364" spans="1:15" x14ac:dyDescent="0.3">
      <c r="A364" s="2">
        <v>2</v>
      </c>
      <c r="B364" s="3">
        <v>23432</v>
      </c>
      <c r="C364" s="3">
        <v>2.2916666666666665</v>
      </c>
      <c r="D364" s="2">
        <v>118</v>
      </c>
      <c r="E364" s="5">
        <v>237</v>
      </c>
      <c r="F364" s="11">
        <f>E364/100</f>
        <v>2.37</v>
      </c>
      <c r="G364" s="11">
        <v>58.2</v>
      </c>
      <c r="H364">
        <f>LN(F364-$Q$3)</f>
        <v>0.66668298381067304</v>
      </c>
      <c r="I364">
        <f>LN(G364)</f>
        <v>4.0638853547373923</v>
      </c>
      <c r="J364">
        <f>H364*I364</f>
        <v>2.7093232141608201</v>
      </c>
      <c r="K364">
        <f>H364^2</f>
        <v>0.44446620090270211</v>
      </c>
      <c r="L364">
        <f>$Q$5*(F364-$Q$3)^$Q$4</f>
        <v>46.612044775017132</v>
      </c>
      <c r="M364">
        <f t="shared" si="15"/>
        <v>4.0638853547373923</v>
      </c>
      <c r="N364">
        <f t="shared" si="16"/>
        <v>3.8418589793004707</v>
      </c>
      <c r="O364">
        <f t="shared" si="17"/>
        <v>4.9295711389656868E-2</v>
      </c>
    </row>
    <row r="365" spans="1:15" x14ac:dyDescent="0.3">
      <c r="A365" s="2">
        <v>2</v>
      </c>
      <c r="B365" s="3">
        <v>28899</v>
      </c>
      <c r="C365" s="3">
        <v>2.2916666666666665</v>
      </c>
      <c r="D365" s="2">
        <v>237</v>
      </c>
      <c r="E365" s="5">
        <v>274</v>
      </c>
      <c r="F365" s="11">
        <f>E365/100</f>
        <v>2.74</v>
      </c>
      <c r="G365" s="11">
        <v>74.5</v>
      </c>
      <c r="H365">
        <f>LN(F365-$Q$3)</f>
        <v>0.84060371426228131</v>
      </c>
      <c r="I365">
        <f>LN(G365)</f>
        <v>4.3107991253855138</v>
      </c>
      <c r="J365">
        <f>H365*I365</f>
        <v>3.6236737562376566</v>
      </c>
      <c r="K365">
        <f>H365^2</f>
        <v>0.70661460443154311</v>
      </c>
      <c r="L365">
        <f>$Q$5*(F365-$Q$3)^$Q$4</f>
        <v>59.587298755073455</v>
      </c>
      <c r="M365">
        <f t="shared" si="15"/>
        <v>4.3107991253855138</v>
      </c>
      <c r="N365">
        <f t="shared" si="16"/>
        <v>4.0874424432241874</v>
      </c>
      <c r="O365">
        <f t="shared" si="17"/>
        <v>4.9888207466115796E-2</v>
      </c>
    </row>
    <row r="366" spans="1:15" x14ac:dyDescent="0.3">
      <c r="A366" s="2">
        <v>2</v>
      </c>
      <c r="B366" s="3">
        <v>26258</v>
      </c>
      <c r="C366" s="3">
        <v>2.2916666666666665</v>
      </c>
      <c r="D366" s="2">
        <v>165</v>
      </c>
      <c r="E366" s="5">
        <v>275</v>
      </c>
      <c r="F366" s="11">
        <f>E366/100</f>
        <v>2.75</v>
      </c>
      <c r="G366" s="11">
        <v>67.3</v>
      </c>
      <c r="H366">
        <f>LN(F366-$Q$3)</f>
        <v>0.84490893321621985</v>
      </c>
      <c r="I366">
        <f>LN(G366)</f>
        <v>4.209160236650682</v>
      </c>
      <c r="J366">
        <f>H366*I366</f>
        <v>3.5563570852846591</v>
      </c>
      <c r="K366">
        <f>H366^2</f>
        <v>0.71387110542857068</v>
      </c>
      <c r="L366">
        <f>$Q$5*(F366-$Q$3)^$Q$4</f>
        <v>59.950642302200535</v>
      </c>
      <c r="M366">
        <f t="shared" si="15"/>
        <v>4.209160236650682</v>
      </c>
      <c r="N366">
        <f t="shared" si="16"/>
        <v>4.0935215953811088</v>
      </c>
      <c r="O366">
        <f t="shared" si="17"/>
        <v>1.3372295354673021E-2</v>
      </c>
    </row>
    <row r="367" spans="1:15" x14ac:dyDescent="0.3">
      <c r="A367" s="2">
        <v>2</v>
      </c>
      <c r="B367" s="3">
        <v>26258</v>
      </c>
      <c r="C367" s="3">
        <v>2.2916666666666665</v>
      </c>
      <c r="D367" s="2">
        <v>164</v>
      </c>
      <c r="E367" s="5">
        <v>278</v>
      </c>
      <c r="F367" s="11">
        <f>E367/100</f>
        <v>2.78</v>
      </c>
      <c r="G367" s="11">
        <v>71.5</v>
      </c>
      <c r="H367">
        <f>LN(F367-$Q$3)</f>
        <v>0.85771448538140094</v>
      </c>
      <c r="I367">
        <f>LN(G367)</f>
        <v>4.2696974496999616</v>
      </c>
      <c r="J367">
        <f>H367*I367</f>
        <v>3.6621813508036825</v>
      </c>
      <c r="K367">
        <f>H367^2</f>
        <v>0.73567413843308149</v>
      </c>
      <c r="L367">
        <f>$Q$5*(F367-$Q$3)^$Q$4</f>
        <v>61.044528869900738</v>
      </c>
      <c r="M367">
        <f t="shared" si="15"/>
        <v>4.2696974496999616</v>
      </c>
      <c r="N367">
        <f t="shared" si="16"/>
        <v>4.1116035793402093</v>
      </c>
      <c r="O367">
        <f t="shared" si="17"/>
        <v>2.4993671845326169E-2</v>
      </c>
    </row>
  </sheetData>
  <sortState xmlns:xlrd2="http://schemas.microsoft.com/office/spreadsheetml/2017/richdata2" ref="A10:L367">
    <sortCondition ref="F10:F36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Ribeiro</dc:creator>
  <cp:lastModifiedBy>Celso Ribeiro</cp:lastModifiedBy>
  <dcterms:created xsi:type="dcterms:W3CDTF">2022-10-05T22:51:39Z</dcterms:created>
  <dcterms:modified xsi:type="dcterms:W3CDTF">2022-10-06T00:39:58Z</dcterms:modified>
</cp:coreProperties>
</file>