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S\imobilehealt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2" i="1" s="1"/>
  <c r="C9" i="1"/>
  <c r="C12" i="1" s="1"/>
  <c r="B9" i="1"/>
  <c r="F9" i="1"/>
  <c r="F12" i="1" s="1"/>
  <c r="E9" i="1"/>
  <c r="E12" i="1" s="1"/>
  <c r="B12" i="1"/>
  <c r="C14" i="1" s="1"/>
  <c r="C16" i="1" s="1"/>
</calcChain>
</file>

<file path=xl/sharedStrings.xml><?xml version="1.0" encoding="utf-8"?>
<sst xmlns="http://schemas.openxmlformats.org/spreadsheetml/2006/main" count="45" uniqueCount="34">
  <si>
    <t>Instance Type</t>
  </si>
  <si>
    <t>RAM</t>
  </si>
  <si>
    <t>Core</t>
  </si>
  <si>
    <t>HDD</t>
  </si>
  <si>
    <t>Instance</t>
  </si>
  <si>
    <t>m4.large</t>
  </si>
  <si>
    <t>Cost / month</t>
  </si>
  <si>
    <t>RDS Instance</t>
  </si>
  <si>
    <t>m3.xlarge</t>
  </si>
  <si>
    <t>8GB</t>
  </si>
  <si>
    <t>15GB</t>
  </si>
  <si>
    <t>32GB</t>
  </si>
  <si>
    <t>Total</t>
  </si>
  <si>
    <t>HDD  / IO Cost</t>
  </si>
  <si>
    <t>EBS Only (80GB)</t>
  </si>
  <si>
    <t>Total Cost (Approx)</t>
  </si>
  <si>
    <t>Production Environment</t>
  </si>
  <si>
    <t>m4.xlarge</t>
  </si>
  <si>
    <t>16GB</t>
  </si>
  <si>
    <t>Components</t>
  </si>
  <si>
    <t>Instances Usage</t>
  </si>
  <si>
    <t>Web / App / MQ Server</t>
  </si>
  <si>
    <t>Nginx / Play / AngularJS / Active MQ</t>
  </si>
  <si>
    <t>EC2 Instance (Node 2)</t>
  </si>
  <si>
    <t>EC2 Instance (Node 1)</t>
  </si>
  <si>
    <t>EC2 Instance</t>
  </si>
  <si>
    <t>Redis Server</t>
  </si>
  <si>
    <t>Cache Server</t>
  </si>
  <si>
    <t>MySQL</t>
  </si>
  <si>
    <t>Database Server (Master / Write)</t>
  </si>
  <si>
    <t>Database Server (Replica / Read)</t>
  </si>
  <si>
    <t>IMobileHealth AWS Production Environment Cost</t>
  </si>
  <si>
    <t xml:space="preserve">EC2 &amp; RDS Cost </t>
  </si>
  <si>
    <t>Route 53 / CloudFront / LB Cost (Approx)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</si>
</sst>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44" fontId="2" fillId="0" borderId="4" xfId="1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44" fontId="2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4" fontId="2" fillId="0" borderId="10" xfId="1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44" fontId="2" fillId="0" borderId="5" xfId="1" applyFont="1" applyBorder="1" applyAlignment="1">
      <alignment horizontal="left" vertical="center"/>
    </xf>
    <xf numFmtId="44" fontId="2" fillId="0" borderId="11" xfId="1" applyFont="1" applyBorder="1" applyAlignment="1">
      <alignment horizontal="left" vertical="center"/>
    </xf>
    <xf numFmtId="44" fontId="2" fillId="0" borderId="6" xfId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4" fontId="4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2" workbookViewId="0">
      <selection activeCell="A12" sqref="A12:XFD12"/>
    </sheetView>
  </sheetViews>
  <sheetFormatPr defaultColWidth="25.28515625" defaultRowHeight="15" x14ac:dyDescent="0.25"/>
  <cols>
    <col min="1" max="1" width="24.42578125" style="1" bestFit="1" customWidth="1"/>
    <col min="2" max="3" width="33.42578125" style="1" bestFit="1" customWidth="1"/>
    <col min="4" max="4" width="17" style="1" customWidth="1"/>
    <col min="5" max="5" width="30.7109375" style="1" bestFit="1" customWidth="1"/>
    <col min="6" max="6" width="30.42578125" style="1" bestFit="1" customWidth="1"/>
    <col min="7" max="7" width="13.42578125" style="1" bestFit="1" customWidth="1"/>
    <col min="8" max="8" width="8" style="1" bestFit="1" customWidth="1"/>
    <col min="9" max="16384" width="25.28515625" style="1"/>
  </cols>
  <sheetData>
    <row r="1" spans="1:6" ht="37.5" customHeight="1" thickBot="1" x14ac:dyDescent="0.3">
      <c r="A1" s="37" t="s">
        <v>31</v>
      </c>
      <c r="B1" s="37"/>
      <c r="C1" s="37"/>
      <c r="D1" s="37"/>
      <c r="E1" s="37"/>
      <c r="F1" s="37"/>
    </row>
    <row r="2" spans="1:6" ht="19.5" customHeight="1" thickBot="1" x14ac:dyDescent="0.3">
      <c r="A2" s="38" t="s">
        <v>4</v>
      </c>
      <c r="B2" s="33" t="s">
        <v>16</v>
      </c>
      <c r="C2" s="34"/>
      <c r="D2" s="34"/>
      <c r="E2" s="34"/>
      <c r="F2" s="35"/>
    </row>
    <row r="3" spans="1:6" ht="19.5" customHeight="1" thickBot="1" x14ac:dyDescent="0.3">
      <c r="A3" s="39"/>
      <c r="B3" s="15" t="s">
        <v>24</v>
      </c>
      <c r="C3" s="15" t="s">
        <v>23</v>
      </c>
      <c r="D3" s="15" t="s">
        <v>25</v>
      </c>
      <c r="E3" s="15" t="s">
        <v>7</v>
      </c>
      <c r="F3" s="15" t="s">
        <v>7</v>
      </c>
    </row>
    <row r="4" spans="1:6" ht="19.5" customHeight="1" thickBot="1" x14ac:dyDescent="0.3">
      <c r="A4" s="12" t="s">
        <v>0</v>
      </c>
      <c r="B4" s="20" t="s">
        <v>17</v>
      </c>
      <c r="C4" s="21" t="s">
        <v>17</v>
      </c>
      <c r="D4" s="21" t="s">
        <v>5</v>
      </c>
      <c r="E4" s="21" t="s">
        <v>8</v>
      </c>
      <c r="F4" s="22" t="s">
        <v>8</v>
      </c>
    </row>
    <row r="5" spans="1:6" ht="15.75" thickBot="1" x14ac:dyDescent="0.3">
      <c r="A5" s="12" t="s">
        <v>20</v>
      </c>
      <c r="B5" s="23" t="s">
        <v>21</v>
      </c>
      <c r="C5" s="2" t="s">
        <v>21</v>
      </c>
      <c r="D5" s="2" t="s">
        <v>27</v>
      </c>
      <c r="E5" s="3" t="s">
        <v>29</v>
      </c>
      <c r="F5" s="6" t="s">
        <v>30</v>
      </c>
    </row>
    <row r="6" spans="1:6" s="4" customFormat="1" ht="15.75" thickBot="1" x14ac:dyDescent="0.3">
      <c r="A6" s="13" t="s">
        <v>19</v>
      </c>
      <c r="B6" s="24" t="s">
        <v>22</v>
      </c>
      <c r="C6" s="3" t="s">
        <v>22</v>
      </c>
      <c r="D6" s="3" t="s">
        <v>26</v>
      </c>
      <c r="E6" s="16" t="s">
        <v>28</v>
      </c>
      <c r="F6" s="25" t="s">
        <v>28</v>
      </c>
    </row>
    <row r="7" spans="1:6" ht="19.5" customHeight="1" thickBot="1" x14ac:dyDescent="0.3">
      <c r="A7" s="14" t="s">
        <v>1</v>
      </c>
      <c r="B7" s="23" t="s">
        <v>18</v>
      </c>
      <c r="C7" s="2" t="s">
        <v>18</v>
      </c>
      <c r="D7" s="2" t="s">
        <v>9</v>
      </c>
      <c r="E7" s="2" t="s">
        <v>10</v>
      </c>
      <c r="F7" s="5" t="s">
        <v>10</v>
      </c>
    </row>
    <row r="8" spans="1:6" ht="19.5" customHeight="1" thickBot="1" x14ac:dyDescent="0.3">
      <c r="A8" s="14" t="s">
        <v>2</v>
      </c>
      <c r="B8" s="26">
        <v>4</v>
      </c>
      <c r="C8" s="27">
        <v>4</v>
      </c>
      <c r="D8" s="27">
        <v>2</v>
      </c>
      <c r="E8" s="27">
        <v>4</v>
      </c>
      <c r="F8" s="28">
        <v>4</v>
      </c>
    </row>
    <row r="9" spans="1:6" ht="19.5" customHeight="1" thickBot="1" x14ac:dyDescent="0.3">
      <c r="A9" s="8" t="s">
        <v>6</v>
      </c>
      <c r="B9" s="17">
        <f>722*0.268</f>
        <v>193.49600000000001</v>
      </c>
      <c r="C9" s="17">
        <f>722*0.268</f>
        <v>193.49600000000001</v>
      </c>
      <c r="D9" s="18">
        <f>0.126*722</f>
        <v>90.971999999999994</v>
      </c>
      <c r="E9" s="19">
        <f>0.266*722</f>
        <v>192.05200000000002</v>
      </c>
      <c r="F9" s="19">
        <f>0.266*722</f>
        <v>192.05200000000002</v>
      </c>
    </row>
    <row r="10" spans="1:6" ht="19.5" customHeight="1" thickBot="1" x14ac:dyDescent="0.3">
      <c r="A10" s="8" t="s">
        <v>3</v>
      </c>
      <c r="B10" s="10" t="s">
        <v>14</v>
      </c>
      <c r="C10" s="10" t="s">
        <v>14</v>
      </c>
      <c r="D10" s="10" t="s">
        <v>14</v>
      </c>
      <c r="E10" s="5" t="s">
        <v>11</v>
      </c>
      <c r="F10" s="5" t="s">
        <v>11</v>
      </c>
    </row>
    <row r="11" spans="1:6" ht="19.5" customHeight="1" thickBot="1" x14ac:dyDescent="0.3">
      <c r="A11" s="8" t="s">
        <v>13</v>
      </c>
      <c r="B11" s="11">
        <v>10</v>
      </c>
      <c r="C11" s="11">
        <v>10</v>
      </c>
      <c r="D11" s="11">
        <v>10</v>
      </c>
      <c r="E11" s="7">
        <v>5</v>
      </c>
      <c r="F11" s="7">
        <v>5</v>
      </c>
    </row>
    <row r="12" spans="1:6" ht="19.5" customHeight="1" thickBot="1" x14ac:dyDescent="0.3">
      <c r="A12" s="8" t="s">
        <v>12</v>
      </c>
      <c r="B12" s="9">
        <f>+B11+B9</f>
        <v>203.49600000000001</v>
      </c>
      <c r="C12" s="9">
        <f>+C11+C9</f>
        <v>203.49600000000001</v>
      </c>
      <c r="D12" s="9">
        <f>+D11+D9</f>
        <v>100.97199999999999</v>
      </c>
      <c r="E12" s="9">
        <f>+E11+E9</f>
        <v>197.05200000000002</v>
      </c>
      <c r="F12" s="9">
        <f>+F11+F9</f>
        <v>197.05200000000002</v>
      </c>
    </row>
    <row r="13" spans="1:6" ht="15.75" thickBot="1" x14ac:dyDescent="0.3">
      <c r="A13" s="36"/>
      <c r="B13" s="36"/>
      <c r="C13" s="36"/>
      <c r="D13" s="36"/>
      <c r="E13" s="36"/>
      <c r="F13" s="36"/>
    </row>
    <row r="14" spans="1:6" ht="16.5" thickBot="1" x14ac:dyDescent="0.3">
      <c r="A14" s="31" t="s">
        <v>32</v>
      </c>
      <c r="B14" s="31"/>
      <c r="C14" s="9">
        <f>+B12+C12+D12+E12+F12</f>
        <v>902.0680000000001</v>
      </c>
      <c r="D14" s="29"/>
      <c r="E14" s="29"/>
      <c r="F14" s="29"/>
    </row>
    <row r="15" spans="1:6" ht="15.75" thickBot="1" x14ac:dyDescent="0.3">
      <c r="A15" s="31" t="s">
        <v>33</v>
      </c>
      <c r="B15" s="31"/>
      <c r="C15" s="9">
        <v>10</v>
      </c>
    </row>
    <row r="16" spans="1:6" ht="16.5" thickBot="1" x14ac:dyDescent="0.3">
      <c r="A16" s="32" t="s">
        <v>15</v>
      </c>
      <c r="B16" s="32"/>
      <c r="C16" s="30">
        <f>+C15+C14</f>
        <v>912.0680000000001</v>
      </c>
    </row>
  </sheetData>
  <mergeCells count="7">
    <mergeCell ref="A1:F1"/>
    <mergeCell ref="A2:A3"/>
    <mergeCell ref="A15:B15"/>
    <mergeCell ref="A16:B16"/>
    <mergeCell ref="A14:B14"/>
    <mergeCell ref="B2:F2"/>
    <mergeCell ref="A13:F13"/>
  </mergeCells>
  <printOptions horizontalCentered="1"/>
  <pageMargins left="0.7" right="0.7" top="0.75" bottom="0.75" header="0.3" footer="0.3"/>
  <pageSetup paperSize="9" scale="1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John</dc:creator>
  <cp:lastModifiedBy>Waseem John</cp:lastModifiedBy>
  <cp:lastPrinted>2015-09-14T11:49:40Z</cp:lastPrinted>
  <dcterms:created xsi:type="dcterms:W3CDTF">2015-09-14T10:52:38Z</dcterms:created>
  <dcterms:modified xsi:type="dcterms:W3CDTF">2015-09-17T09:43:15Z</dcterms:modified>
</cp:coreProperties>
</file>