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Career\2. CPNS 2024\Data\Data BKN\"/>
    </mc:Choice>
  </mc:AlternateContent>
  <xr:revisionPtr revIDLastSave="0" documentId="13_ncr:1_{2B0A5AF8-8901-420F-97C7-3C92914527AD}" xr6:coauthVersionLast="47" xr6:coauthVersionMax="47" xr10:uidLastSave="{00000000-0000-0000-0000-000000000000}"/>
  <bookViews>
    <workbookView xWindow="-120" yWindow="-120" windowWidth="20730" windowHeight="11310" activeTab="1" xr2:uid="{666E58AE-78FB-4EFF-9060-D35078C46439}"/>
  </bookViews>
  <sheets>
    <sheet name="rekapitulasi" sheetId="16" r:id="rId1"/>
    <sheet name="wilayah" sheetId="15" r:id="rId2"/>
    <sheet name="kanreg-1" sheetId="1" r:id="rId3"/>
    <sheet name="kanreg-2" sheetId="2" r:id="rId4"/>
    <sheet name="kanreg-3" sheetId="3" r:id="rId5"/>
    <sheet name="kanreg-4" sheetId="4" r:id="rId6"/>
    <sheet name="kanreg-5" sheetId="5" r:id="rId7"/>
    <sheet name="kanreg-6" sheetId="6" r:id="rId8"/>
    <sheet name="kenreg-7" sheetId="7" r:id="rId9"/>
    <sheet name="kanreg-8" sheetId="8" r:id="rId10"/>
    <sheet name="kanreg-9" sheetId="9" r:id="rId11"/>
    <sheet name="kanreg-10" sheetId="10" r:id="rId12"/>
    <sheet name="kanreg-11" sheetId="11" r:id="rId13"/>
    <sheet name="kanreg-12" sheetId="12" r:id="rId14"/>
    <sheet name="kanreg-13" sheetId="13" r:id="rId15"/>
    <sheet name="kanreg-14" sheetId="14" r:id="rId16"/>
    <sheet name="referensi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2" l="1"/>
  <c r="B54" i="10"/>
  <c r="B59" i="10" s="1"/>
  <c r="B56" i="8"/>
  <c r="B58" i="7"/>
  <c r="B35" i="6"/>
  <c r="B44" i="5"/>
  <c r="B78" i="4"/>
  <c r="B54" i="2"/>
  <c r="B49" i="2"/>
  <c r="B42" i="3"/>
  <c r="D13" i="2"/>
  <c r="D14" i="2"/>
  <c r="D42" i="1"/>
  <c r="D32" i="1"/>
  <c r="D40" i="1"/>
  <c r="D29" i="1"/>
  <c r="D27" i="1"/>
  <c r="D44" i="1"/>
  <c r="D10" i="1"/>
  <c r="D26" i="1"/>
  <c r="D30" i="1"/>
  <c r="D25" i="1"/>
  <c r="D43" i="1"/>
  <c r="D48" i="1"/>
  <c r="D33" i="1"/>
  <c r="D11" i="1"/>
  <c r="D17" i="1"/>
  <c r="D18" i="1"/>
  <c r="D14" i="1"/>
  <c r="D47" i="1"/>
  <c r="D41" i="1"/>
  <c r="D15" i="1"/>
  <c r="D13" i="1"/>
  <c r="D37" i="1"/>
  <c r="D34" i="1"/>
  <c r="D20" i="1"/>
  <c r="D39" i="1"/>
  <c r="D19" i="1"/>
  <c r="D12" i="1"/>
  <c r="D24" i="1"/>
  <c r="D28" i="1"/>
  <c r="D21" i="1"/>
  <c r="D49" i="1"/>
  <c r="D46" i="1"/>
  <c r="D23" i="1"/>
  <c r="D50" i="1"/>
  <c r="D31" i="1"/>
  <c r="D16" i="1"/>
  <c r="D36" i="1"/>
  <c r="D22" i="1"/>
  <c r="D38" i="1"/>
  <c r="D35" i="1"/>
  <c r="D45" i="1"/>
  <c r="D43" i="12"/>
  <c r="D34" i="12"/>
  <c r="D17" i="12"/>
  <c r="D22" i="12"/>
  <c r="D23" i="12"/>
  <c r="D16" i="12"/>
  <c r="D11" i="12"/>
  <c r="D44" i="12"/>
  <c r="D46" i="12"/>
  <c r="D38" i="12"/>
  <c r="D33" i="12"/>
  <c r="B55" i="12"/>
  <c r="D39" i="12"/>
  <c r="D37" i="12"/>
  <c r="D42" i="12"/>
  <c r="D41" i="12"/>
  <c r="D35" i="12"/>
  <c r="D12" i="12"/>
  <c r="D32" i="12"/>
  <c r="D18" i="12"/>
  <c r="D31" i="12"/>
  <c r="D27" i="12"/>
  <c r="D24" i="12"/>
  <c r="D21" i="12"/>
  <c r="D25" i="12"/>
  <c r="D10" i="12"/>
  <c r="D36" i="12"/>
  <c r="D40" i="12"/>
  <c r="D19" i="12"/>
  <c r="D20" i="12"/>
  <c r="D30" i="12"/>
  <c r="D28" i="12"/>
  <c r="D29" i="12"/>
  <c r="D26" i="12"/>
  <c r="D13" i="12"/>
  <c r="D14" i="12"/>
  <c r="D15" i="12"/>
  <c r="D45" i="12"/>
  <c r="D27" i="11"/>
  <c r="D26" i="11"/>
  <c r="D32" i="11"/>
  <c r="D22" i="11"/>
  <c r="D21" i="11"/>
  <c r="B40" i="11"/>
  <c r="D35" i="11"/>
  <c r="D17" i="11"/>
  <c r="D30" i="11"/>
  <c r="D19" i="11"/>
  <c r="D31" i="11"/>
  <c r="D18" i="11"/>
  <c r="D36" i="11"/>
  <c r="D23" i="11"/>
  <c r="D20" i="11"/>
  <c r="D29" i="11"/>
  <c r="D33" i="11"/>
  <c r="D16" i="11"/>
  <c r="D14" i="11"/>
  <c r="D15" i="11"/>
  <c r="D24" i="11"/>
  <c r="D13" i="11"/>
  <c r="D10" i="11"/>
  <c r="D25" i="11"/>
  <c r="D34" i="11"/>
  <c r="D28" i="11"/>
  <c r="D11" i="11"/>
  <c r="D12" i="11"/>
  <c r="D35" i="10"/>
  <c r="D46" i="10"/>
  <c r="D13" i="10"/>
  <c r="D23" i="10"/>
  <c r="D10" i="10"/>
  <c r="D40" i="10"/>
  <c r="D38" i="10"/>
  <c r="D44" i="10"/>
  <c r="D33" i="10"/>
  <c r="D34" i="10"/>
  <c r="D18" i="10"/>
  <c r="D36" i="10"/>
  <c r="D31" i="10"/>
  <c r="D32" i="10"/>
  <c r="D17" i="10"/>
  <c r="D37" i="10"/>
  <c r="D30" i="10"/>
  <c r="D29" i="10"/>
  <c r="D39" i="10"/>
  <c r="D24" i="10"/>
  <c r="D43" i="10"/>
  <c r="D28" i="10"/>
  <c r="D50" i="10"/>
  <c r="D14" i="10"/>
  <c r="D27" i="10"/>
  <c r="D25" i="10"/>
  <c r="D47" i="10"/>
  <c r="D26" i="10"/>
  <c r="D42" i="10"/>
  <c r="D41" i="10"/>
  <c r="D45" i="10"/>
  <c r="D49" i="10"/>
  <c r="D16" i="10"/>
  <c r="D12" i="10"/>
  <c r="D20" i="10"/>
  <c r="D21" i="10"/>
  <c r="D22" i="10"/>
  <c r="D19" i="10"/>
  <c r="D15" i="10"/>
  <c r="D48" i="10"/>
  <c r="D11" i="10"/>
  <c r="D52" i="8"/>
  <c r="D48" i="8"/>
  <c r="D38" i="8"/>
  <c r="D31" i="8"/>
  <c r="D30" i="8"/>
  <c r="D51" i="8"/>
  <c r="D47" i="8"/>
  <c r="D45" i="8"/>
  <c r="D42" i="8"/>
  <c r="D33" i="8"/>
  <c r="D32" i="8"/>
  <c r="D29" i="8"/>
  <c r="D27" i="8"/>
  <c r="D26" i="8"/>
  <c r="D16" i="8"/>
  <c r="D50" i="8"/>
  <c r="D46" i="8"/>
  <c r="D36" i="8"/>
  <c r="D35" i="8"/>
  <c r="D34" i="8"/>
  <c r="D28" i="8"/>
  <c r="D24" i="8"/>
  <c r="D23" i="8"/>
  <c r="D22" i="8"/>
  <c r="D21" i="8"/>
  <c r="D17" i="8"/>
  <c r="D15" i="8"/>
  <c r="D14" i="8"/>
  <c r="D13" i="8"/>
  <c r="D49" i="8"/>
  <c r="D44" i="8"/>
  <c r="D43" i="8"/>
  <c r="D41" i="8"/>
  <c r="D40" i="8"/>
  <c r="D39" i="8"/>
  <c r="D37" i="8"/>
  <c r="D25" i="8"/>
  <c r="D20" i="8"/>
  <c r="D19" i="8"/>
  <c r="D18" i="8"/>
  <c r="D12" i="8"/>
  <c r="D11" i="8"/>
  <c r="D10" i="8"/>
  <c r="B63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B40" i="6"/>
  <c r="D21" i="6"/>
  <c r="D12" i="6"/>
  <c r="D30" i="6"/>
  <c r="D25" i="6"/>
  <c r="D13" i="6"/>
  <c r="D22" i="6"/>
  <c r="D17" i="6"/>
  <c r="D26" i="6"/>
  <c r="D19" i="6"/>
  <c r="D10" i="6"/>
  <c r="D14" i="6"/>
  <c r="D20" i="6"/>
  <c r="D29" i="6"/>
  <c r="D16" i="6"/>
  <c r="D28" i="6"/>
  <c r="D24" i="6"/>
  <c r="D18" i="6"/>
  <c r="D15" i="6"/>
  <c r="D27" i="6"/>
  <c r="D11" i="6"/>
  <c r="D31" i="6"/>
  <c r="D23" i="6"/>
  <c r="D18" i="5"/>
  <c r="D23" i="5"/>
  <c r="D31" i="5"/>
  <c r="D21" i="5"/>
  <c r="D37" i="5"/>
  <c r="D32" i="5"/>
  <c r="D14" i="5"/>
  <c r="D15" i="5"/>
  <c r="D17" i="5"/>
  <c r="D22" i="5"/>
  <c r="D39" i="5"/>
  <c r="D13" i="5"/>
  <c r="D16" i="5"/>
  <c r="D33" i="5"/>
  <c r="D34" i="5"/>
  <c r="D35" i="5"/>
  <c r="D30" i="5"/>
  <c r="D20" i="5"/>
  <c r="D11" i="5"/>
  <c r="D29" i="5"/>
  <c r="D25" i="5"/>
  <c r="D10" i="5"/>
  <c r="D28" i="5"/>
  <c r="D27" i="5"/>
  <c r="D12" i="5"/>
  <c r="D19" i="5"/>
  <c r="D26" i="5"/>
  <c r="D40" i="5"/>
  <c r="D24" i="5"/>
  <c r="D36" i="5"/>
  <c r="D38" i="5"/>
  <c r="D37" i="4"/>
  <c r="D62" i="4"/>
  <c r="D73" i="4"/>
  <c r="D23" i="4"/>
  <c r="D57" i="4"/>
  <c r="D11" i="4"/>
  <c r="D47" i="4"/>
  <c r="D51" i="4"/>
  <c r="D65" i="4"/>
  <c r="D66" i="4"/>
  <c r="D44" i="4"/>
  <c r="D20" i="4"/>
  <c r="D55" i="4"/>
  <c r="D16" i="4"/>
  <c r="D39" i="4"/>
  <c r="D61" i="4"/>
  <c r="D54" i="4"/>
  <c r="D68" i="4"/>
  <c r="D32" i="4"/>
  <c r="D15" i="4"/>
  <c r="D40" i="4"/>
  <c r="D43" i="4"/>
  <c r="D41" i="4"/>
  <c r="D56" i="4"/>
  <c r="D45" i="4"/>
  <c r="D10" i="4"/>
  <c r="D33" i="4"/>
  <c r="D13" i="4"/>
  <c r="D69" i="4"/>
  <c r="D59" i="4"/>
  <c r="D26" i="4"/>
  <c r="D18" i="4"/>
  <c r="D28" i="4"/>
  <c r="D34" i="4"/>
  <c r="D19" i="4"/>
  <c r="D21" i="4"/>
  <c r="D70" i="4"/>
  <c r="D17" i="4"/>
  <c r="D63" i="4"/>
  <c r="D30" i="4"/>
  <c r="D53" i="4"/>
  <c r="D49" i="4"/>
  <c r="D42" i="4"/>
  <c r="D29" i="4"/>
  <c r="D31" i="4"/>
  <c r="D64" i="4"/>
  <c r="D14" i="4"/>
  <c r="D38" i="4"/>
  <c r="D35" i="4"/>
  <c r="D27" i="4"/>
  <c r="D46" i="4"/>
  <c r="D12" i="4"/>
  <c r="D50" i="4"/>
  <c r="D67" i="4"/>
  <c r="D25" i="4"/>
  <c r="D58" i="4"/>
  <c r="D22" i="4"/>
  <c r="D60" i="4"/>
  <c r="D48" i="4"/>
  <c r="D36" i="4"/>
  <c r="D24" i="4"/>
  <c r="D72" i="4"/>
  <c r="D52" i="4"/>
  <c r="D71" i="4"/>
  <c r="D74" i="4"/>
  <c r="D14" i="3"/>
  <c r="D19" i="3"/>
  <c r="D31" i="3"/>
  <c r="D36" i="3"/>
  <c r="D28" i="3"/>
  <c r="D11" i="3"/>
  <c r="D29" i="3"/>
  <c r="D23" i="3"/>
  <c r="D21" i="3"/>
  <c r="D34" i="3"/>
  <c r="D32" i="3"/>
  <c r="D33" i="3"/>
  <c r="D37" i="3"/>
  <c r="D26" i="3"/>
  <c r="D22" i="3"/>
  <c r="D25" i="3"/>
  <c r="D17" i="3"/>
  <c r="D30" i="3"/>
  <c r="D24" i="3"/>
  <c r="B47" i="3"/>
  <c r="D10" i="3"/>
  <c r="D15" i="3"/>
  <c r="D16" i="3"/>
  <c r="D13" i="3"/>
  <c r="D12" i="3"/>
  <c r="D18" i="3"/>
  <c r="D20" i="3"/>
  <c r="D35" i="3"/>
  <c r="D27" i="3"/>
  <c r="D38" i="3"/>
  <c r="D23" i="2"/>
  <c r="D26" i="2"/>
  <c r="D30" i="2"/>
  <c r="D40" i="2"/>
  <c r="D32" i="2"/>
  <c r="D12" i="2"/>
  <c r="D39" i="2"/>
  <c r="D42" i="2"/>
  <c r="D17" i="2"/>
  <c r="D24" i="2"/>
  <c r="D43" i="2"/>
  <c r="D33" i="2"/>
  <c r="D22" i="2"/>
  <c r="D31" i="2"/>
  <c r="D38" i="2"/>
  <c r="D41" i="2"/>
  <c r="D11" i="2"/>
  <c r="D21" i="2"/>
  <c r="D36" i="2"/>
  <c r="D10" i="2"/>
  <c r="D34" i="2"/>
  <c r="D35" i="2"/>
  <c r="D27" i="2"/>
  <c r="D44" i="2"/>
  <c r="D15" i="2"/>
  <c r="D19" i="2"/>
  <c r="D29" i="2"/>
  <c r="D28" i="2"/>
  <c r="D16" i="2"/>
  <c r="D25" i="2"/>
  <c r="D20" i="2"/>
  <c r="D18" i="2"/>
  <c r="D37" i="2"/>
  <c r="D45" i="2"/>
  <c r="B54" i="1"/>
</calcChain>
</file>

<file path=xl/sharedStrings.xml><?xml version="1.0" encoding="utf-8"?>
<sst xmlns="http://schemas.openxmlformats.org/spreadsheetml/2006/main" count="2157" uniqueCount="520">
  <si>
    <t>Pemrov Jawa Timur</t>
  </si>
  <si>
    <t>Pemrov Jawa Barat</t>
  </si>
  <si>
    <t>Pemkab Luwu Timur</t>
  </si>
  <si>
    <t>Pemkab Tangerang</t>
  </si>
  <si>
    <t>Pemkot Surabaya</t>
  </si>
  <si>
    <t>Pemkab Purworejo</t>
  </si>
  <si>
    <t>Pemkab Bondowoso</t>
  </si>
  <si>
    <t>Pemprov Sulawesi Barat</t>
  </si>
  <si>
    <t>Pemkab Seram Bagian Barat</t>
  </si>
  <si>
    <t>Pemprov Sulawesi Selatan</t>
  </si>
  <si>
    <t>Submit</t>
  </si>
  <si>
    <t>Verif MS</t>
  </si>
  <si>
    <t>Verif TMS</t>
  </si>
  <si>
    <t>Intansi</t>
  </si>
  <si>
    <t>Pemkot Semarang</t>
  </si>
  <si>
    <t>Pemkab Kendal</t>
  </si>
  <si>
    <t>Pemkab Magelang</t>
  </si>
  <si>
    <t>Pemkab Jepara</t>
  </si>
  <si>
    <t>Pemprov DIY</t>
  </si>
  <si>
    <t>Pemkot Surakarta</t>
  </si>
  <si>
    <t>Pemkab Kebumen</t>
  </si>
  <si>
    <t>Pemrov Jawa Tengah</t>
  </si>
  <si>
    <t>Pemkab Pemalang</t>
  </si>
  <si>
    <t>Pemkab Brebes</t>
  </si>
  <si>
    <t>Pemkab Sleman</t>
  </si>
  <si>
    <t>Pemkab Karanganyar</t>
  </si>
  <si>
    <t>Pemkab Sukoharjo</t>
  </si>
  <si>
    <t>Pemkab Semarang</t>
  </si>
  <si>
    <t>Pemkab Tegal</t>
  </si>
  <si>
    <t>Pemkab Grobogan</t>
  </si>
  <si>
    <t>Pemkab Banyumas</t>
  </si>
  <si>
    <t>Pemkab Bantul</t>
  </si>
  <si>
    <t>Pemkab Cilacap</t>
  </si>
  <si>
    <t>Pemkab Demak</t>
  </si>
  <si>
    <t>Pemkab Blora</t>
  </si>
  <si>
    <t>Pemkot Tegal</t>
  </si>
  <si>
    <t>Pemkab Wonogiri</t>
  </si>
  <si>
    <t>Pemkab Boyolali</t>
  </si>
  <si>
    <t>Pemkab Batang</t>
  </si>
  <si>
    <t>Pemkab Sragen</t>
  </si>
  <si>
    <t>Pemkab Rembang</t>
  </si>
  <si>
    <t>Pemkab Wonosobo</t>
  </si>
  <si>
    <t>Pemkab Purbalingga</t>
  </si>
  <si>
    <t>Pemkab Temanggung</t>
  </si>
  <si>
    <t>Pemkab Pati</t>
  </si>
  <si>
    <t>Pemkab Kulon Progo</t>
  </si>
  <si>
    <t>Pemkot Pekalongan</t>
  </si>
  <si>
    <t>Pemkab Banjarnegara</t>
  </si>
  <si>
    <t>Pemkab Kudus</t>
  </si>
  <si>
    <t>Pemkab Klaten</t>
  </si>
  <si>
    <t>Pemkot Magelang</t>
  </si>
  <si>
    <t>Pemkab Gresik</t>
  </si>
  <si>
    <t>Pemkab Bojonegoro</t>
  </si>
  <si>
    <t>Pemkab Lamongan</t>
  </si>
  <si>
    <t>Pemkab Ponorogo</t>
  </si>
  <si>
    <t>Pemkab Pasuruan</t>
  </si>
  <si>
    <t>Pemkab Jember</t>
  </si>
  <si>
    <t>Pemkab Ngawi</t>
  </si>
  <si>
    <t>Pemkab Lumajang</t>
  </si>
  <si>
    <t>Pemkab Kediri</t>
  </si>
  <si>
    <t>Pemkot Batu</t>
  </si>
  <si>
    <t>Pemkab Magetan</t>
  </si>
  <si>
    <t>Pemkab Sampang</t>
  </si>
  <si>
    <t>Pemkot Blitar</t>
  </si>
  <si>
    <t>Pemkot Malang</t>
  </si>
  <si>
    <t>Pemkab Banyuwangi</t>
  </si>
  <si>
    <t>Pemkab Madiun</t>
  </si>
  <si>
    <t>Pemkab Tulungagung</t>
  </si>
  <si>
    <t>Pemkab Bangkalan</t>
  </si>
  <si>
    <t>Pemkab Treggalek</t>
  </si>
  <si>
    <t>Pemkab Tuban</t>
  </si>
  <si>
    <t>Pemkab Pamekasan</t>
  </si>
  <si>
    <t>Pemkab Sumenep</t>
  </si>
  <si>
    <t>Pemkab Mojokerto</t>
  </si>
  <si>
    <t>Pemkab Pacitan</t>
  </si>
  <si>
    <t>Pemkab Probolinggo</t>
  </si>
  <si>
    <t>Pemkot Madiun</t>
  </si>
  <si>
    <t>Pemkab Situbondo</t>
  </si>
  <si>
    <t>Pemkab Blitar</t>
  </si>
  <si>
    <t>Pemkot Kediri</t>
  </si>
  <si>
    <t>Pemkot Mojokerto</t>
  </si>
  <si>
    <t>Pemkab Jombang</t>
  </si>
  <si>
    <t>Pemkab Nganjuk</t>
  </si>
  <si>
    <t>Pemkot Pasuruan</t>
  </si>
  <si>
    <t>Formasi</t>
  </si>
  <si>
    <t>Total Daftar</t>
  </si>
  <si>
    <t>Total Submit</t>
  </si>
  <si>
    <t>Verifikasi</t>
  </si>
  <si>
    <t>Jumlah</t>
  </si>
  <si>
    <t>% Dari Submit</t>
  </si>
  <si>
    <t>Belum Verif</t>
  </si>
  <si>
    <t>Pemkot Serang</t>
  </si>
  <si>
    <t>Pemkab Majalengka</t>
  </si>
  <si>
    <t>Pemkab Karawang</t>
  </si>
  <si>
    <t>Pemkab Bogor</t>
  </si>
  <si>
    <t>Pemkab Ciamis</t>
  </si>
  <si>
    <t>Pemkab Garut</t>
  </si>
  <si>
    <t>Pemkab Cirebon</t>
  </si>
  <si>
    <t>Pemkab Bandung</t>
  </si>
  <si>
    <t>Pemkot Depok</t>
  </si>
  <si>
    <t>Pemkot Cimahi</t>
  </si>
  <si>
    <t>Pemkot Cirebon</t>
  </si>
  <si>
    <t>Pemkot Tasikmalaya</t>
  </si>
  <si>
    <t>Pemkab Sumedang</t>
  </si>
  <si>
    <t>Pemkab Purwakarta</t>
  </si>
  <si>
    <t>Pemkab Sukabumi</t>
  </si>
  <si>
    <t>Pemkab Indramayu</t>
  </si>
  <si>
    <t>Pemkot Banjar</t>
  </si>
  <si>
    <t>Pemkab Subang</t>
  </si>
  <si>
    <t>Pemkab Cianjur</t>
  </si>
  <si>
    <t>Pemkab Lebak</t>
  </si>
  <si>
    <t>Pemkot Bogor</t>
  </si>
  <si>
    <t>Pemkot Sukabumi</t>
  </si>
  <si>
    <t>Pemkab Tasikmalaya</t>
  </si>
  <si>
    <t>Pemkab Bandung Barat</t>
  </si>
  <si>
    <t>Pemkot Bandung</t>
  </si>
  <si>
    <t>Pemkab Serang</t>
  </si>
  <si>
    <t>Pemkab Pandeglang</t>
  </si>
  <si>
    <t>Pemprov Sulawesi Tenggara</t>
  </si>
  <si>
    <t>Pemkot Ambon</t>
  </si>
  <si>
    <t>Pemprov Sulawesi Tengah</t>
  </si>
  <si>
    <t>Pemkab Donggala</t>
  </si>
  <si>
    <t>Pemkab Tana Toraja</t>
  </si>
  <si>
    <t>Pemkab Muna Barat</t>
  </si>
  <si>
    <t>Pemkab Polewali Mandar</t>
  </si>
  <si>
    <t>Pemkot Makassar</t>
  </si>
  <si>
    <t>Pemkab Banggai Kepulauan</t>
  </si>
  <si>
    <t>Pemkot Palopo</t>
  </si>
  <si>
    <t>Pemkab Marowali Utara</t>
  </si>
  <si>
    <t>Pemkab Buton</t>
  </si>
  <si>
    <t>Pemkab Sigi</t>
  </si>
  <si>
    <t>Pemkab Bulukumba</t>
  </si>
  <si>
    <t>Pemkab Maluku Barat Daya</t>
  </si>
  <si>
    <t>Pemkab Wakatobi</t>
  </si>
  <si>
    <t>Pemkab Sidenreng Rappang</t>
  </si>
  <si>
    <t>Pemkot Parepare</t>
  </si>
  <si>
    <t>Pemkab Konawe</t>
  </si>
  <si>
    <t>Pemkab Bone</t>
  </si>
  <si>
    <t>Pemkab Maluku Tengah</t>
  </si>
  <si>
    <t>Pemkab Mamuju Tengah</t>
  </si>
  <si>
    <t>Pemkab Maluku Tenggara</t>
  </si>
  <si>
    <t>Pemkab Takalar</t>
  </si>
  <si>
    <t>Pemkab Morowali</t>
  </si>
  <si>
    <t>Pemkab Banggai</t>
  </si>
  <si>
    <t>Pemkab Konawe Kepulauan</t>
  </si>
  <si>
    <t>Pemkab Barru</t>
  </si>
  <si>
    <t>Pemkot Tual</t>
  </si>
  <si>
    <t>Pemkab Toraja Utara</t>
  </si>
  <si>
    <t>Pemkab Kepulauan Aru</t>
  </si>
  <si>
    <t>Pemkab Buru</t>
  </si>
  <si>
    <t>Pemkab Konawe Selatan</t>
  </si>
  <si>
    <t>Pemkab Buru Selatan</t>
  </si>
  <si>
    <t>Pemkab Buton Tengah</t>
  </si>
  <si>
    <t>Pemprov Maluku</t>
  </si>
  <si>
    <t>Pemkab Buol</t>
  </si>
  <si>
    <t>Pemkot Baubau</t>
  </si>
  <si>
    <t>Pemkab Kepulauan Tanimbar</t>
  </si>
  <si>
    <t>Pemkab Kolaka Timur</t>
  </si>
  <si>
    <t>Pemkab Seram Bagian Timur</t>
  </si>
  <si>
    <t>Pemkab Parigi Moutong</t>
  </si>
  <si>
    <t>Pemkab Mamasa</t>
  </si>
  <si>
    <t>Pemkab Kolaka</t>
  </si>
  <si>
    <t>Pemkab Kolaka Utara</t>
  </si>
  <si>
    <t>Pemkot Kendari</t>
  </si>
  <si>
    <t>Pemkab Bombana</t>
  </si>
  <si>
    <t>Pemkab Majene</t>
  </si>
  <si>
    <t>Pemkab Konawe Utara</t>
  </si>
  <si>
    <t>Pemkab Kepulauan Selayar</t>
  </si>
  <si>
    <t>Pemkab Muna</t>
  </si>
  <si>
    <t>Pemkab Banggai Laut</t>
  </si>
  <si>
    <t>Pemkab Pasangkayu</t>
  </si>
  <si>
    <t>Pemkot Palu</t>
  </si>
  <si>
    <t>Pemkab Jeneponto</t>
  </si>
  <si>
    <t>Pemkab Tojo Una Una</t>
  </si>
  <si>
    <t>Pemkab Buton Utara</t>
  </si>
  <si>
    <t>Pemkab Wajo</t>
  </si>
  <si>
    <t>Pemkab Pangkajene dan Kepulauan</t>
  </si>
  <si>
    <t>Pemkab Luwu</t>
  </si>
  <si>
    <t>Pemkab Enrekang</t>
  </si>
  <si>
    <t>-</t>
  </si>
  <si>
    <t>Pemprov Kalimantan Barat</t>
  </si>
  <si>
    <t>Pemprov DKI Jakarta</t>
  </si>
  <si>
    <t>Pemkot Pontianak</t>
  </si>
  <si>
    <t>Pemkab Pesisir Barat</t>
  </si>
  <si>
    <t>Pemprov Lampung</t>
  </si>
  <si>
    <t>Pemkab Sambas</t>
  </si>
  <si>
    <t>Pemkab Landak</t>
  </si>
  <si>
    <t>Pemkab Kayong Utara</t>
  </si>
  <si>
    <t>Pemkab Sanggau</t>
  </si>
  <si>
    <t>Pemkab Sekadau</t>
  </si>
  <si>
    <t>Pemkab Bengkayang</t>
  </si>
  <si>
    <t>Pemkab Pringsewu</t>
  </si>
  <si>
    <t>Pemkab Sintang</t>
  </si>
  <si>
    <t>Pemkab Kapuas Hulu</t>
  </si>
  <si>
    <t>Pemkab Tanggamus</t>
  </si>
  <si>
    <t>Pemkot Metro</t>
  </si>
  <si>
    <t>Pemkot Bandar Lampung</t>
  </si>
  <si>
    <t>Pemkab Way Kanan</t>
  </si>
  <si>
    <t>Pemkab Lampung Tengah</t>
  </si>
  <si>
    <t>Pemkab Ketapang</t>
  </si>
  <si>
    <t>Pemkab Melawi</t>
  </si>
  <si>
    <t>Pemkab Mesuji</t>
  </si>
  <si>
    <t>Pemkab Lampung Timur</t>
  </si>
  <si>
    <t>Pemkab Lampung Selatan</t>
  </si>
  <si>
    <t>Pemkab Kubu Raya</t>
  </si>
  <si>
    <t>Pemkab Tulung Bawang</t>
  </si>
  <si>
    <t>Pemkot Singkawang</t>
  </si>
  <si>
    <t>Pemkab Mempawah</t>
  </si>
  <si>
    <t>Pemkab Tulang Bawang Barat</t>
  </si>
  <si>
    <t>Pemkab Pesawaran</t>
  </si>
  <si>
    <t>Pemkab Lampung Utara</t>
  </si>
  <si>
    <t>Pemkab Simalungun</t>
  </si>
  <si>
    <t>Pemprov Sumatera Utara</t>
  </si>
  <si>
    <t>Pemkab Deli Serdang</t>
  </si>
  <si>
    <t>Pemkot Medan</t>
  </si>
  <si>
    <t>Pemkab Labuhanbatu Utara</t>
  </si>
  <si>
    <t>Pemkab Nias</t>
  </si>
  <si>
    <t>Pemkab Tapanuli Selatan</t>
  </si>
  <si>
    <t>Pemkot Padangsidimpuan</t>
  </si>
  <si>
    <t>Pemkot Gunung Sitoli</t>
  </si>
  <si>
    <t>Pemkab Nias Barat</t>
  </si>
  <si>
    <t>Pemkab Asahan</t>
  </si>
  <si>
    <t>Pemkab Nias Selatan</t>
  </si>
  <si>
    <t>Pemkot Sibolga</t>
  </si>
  <si>
    <t>Pemkab Langkat</t>
  </si>
  <si>
    <t>Pemkab Mandailing Natal</t>
  </si>
  <si>
    <t>Pemkab Nias Utara</t>
  </si>
  <si>
    <t>Pemkab Karo</t>
  </si>
  <si>
    <t>Pemkot Binjai</t>
  </si>
  <si>
    <t>Pemkab Labuhanbatu</t>
  </si>
  <si>
    <t>Pemkab Pematangsiantar</t>
  </si>
  <si>
    <t>Pemkot Tebing Tinggi</t>
  </si>
  <si>
    <t>Pemkab Bangka</t>
  </si>
  <si>
    <t>Pemkab Bangka Barat</t>
  </si>
  <si>
    <t>Pemkab Bangka Selatan</t>
  </si>
  <si>
    <t>Pemkab Bangka Tengah</t>
  </si>
  <si>
    <t>Pemkab Banyuasin</t>
  </si>
  <si>
    <t>Pemkab Batang Hari</t>
  </si>
  <si>
    <t>Pemkab Belitung</t>
  </si>
  <si>
    <t>Pemkab Belitung Timur</t>
  </si>
  <si>
    <t>Pemkab Bengkulu Selatan</t>
  </si>
  <si>
    <t>Pemkab Bengkulu Tengah</t>
  </si>
  <si>
    <t>Pemkab Bengkulu Utara</t>
  </si>
  <si>
    <t>Pemkab Bungo</t>
  </si>
  <si>
    <t>Pemkab Empat Lawang</t>
  </si>
  <si>
    <t>Pemkab Kaur</t>
  </si>
  <si>
    <t>Pemkab Kerinci</t>
  </si>
  <si>
    <t>Pemkab Lahat</t>
  </si>
  <si>
    <t>Pemkab Lebong</t>
  </si>
  <si>
    <t>Pemkab Merangin</t>
  </si>
  <si>
    <t>Pemkab Mukomuko</t>
  </si>
  <si>
    <t>Pemkab Musi Banyuasin</t>
  </si>
  <si>
    <t>Pemkab Musi Rawas</t>
  </si>
  <si>
    <t>Pemkab Musi Rawas Utara</t>
  </si>
  <si>
    <t>Pemkab Ogan Ilir</t>
  </si>
  <si>
    <t>Pemkab Ogan Komering Ilir</t>
  </si>
  <si>
    <t>Pemkab Ogan Komering Ulu</t>
  </si>
  <si>
    <t>Pemkab Penukal Abab Lematang Ilir</t>
  </si>
  <si>
    <t>Pemkab Ogan Komering Ulu Selatan</t>
  </si>
  <si>
    <t>Pemkab Ogan Komering Ulu Timur</t>
  </si>
  <si>
    <t>Pemkab Rejang Lebong</t>
  </si>
  <si>
    <t>Pemkab Sarolangun</t>
  </si>
  <si>
    <t>Pemkab Seluma</t>
  </si>
  <si>
    <t>Pemkab Muara Enim</t>
  </si>
  <si>
    <t>Pemkab Tanjung Jabung Barat</t>
  </si>
  <si>
    <t>Pemkab Tanjung Jabung Timur</t>
  </si>
  <si>
    <t>Pemkab Tebo</t>
  </si>
  <si>
    <t>Pemkot Bengkulu</t>
  </si>
  <si>
    <t>Pemkot Jambi</t>
  </si>
  <si>
    <t>Pemkot Pagar Alam</t>
  </si>
  <si>
    <t>Pemkot Palembang</t>
  </si>
  <si>
    <t>Pemkot Pangkal Pinang</t>
  </si>
  <si>
    <t>Pemkot Prabumulih</t>
  </si>
  <si>
    <t>Pemkot Sungai Penuh</t>
  </si>
  <si>
    <t>Pemprov Kep. Bangka Belitung</t>
  </si>
  <si>
    <t>Pemprov Sumatera Sulatan</t>
  </si>
  <si>
    <t>Pemprov Bengkulu</t>
  </si>
  <si>
    <t>Pemkab Balangan</t>
  </si>
  <si>
    <t>Pemkab Banjar</t>
  </si>
  <si>
    <t>Pemkab Barito Kuala</t>
  </si>
  <si>
    <t>Pemkab Hulu Sungai Selatan</t>
  </si>
  <si>
    <t>Pemkab Hulu Sungai Tengah</t>
  </si>
  <si>
    <t>Pemkab Hulu Sungai Utara</t>
  </si>
  <si>
    <t>Pemkab Kotabaru</t>
  </si>
  <si>
    <t>Pemkab Tabalang</t>
  </si>
  <si>
    <t>Pemkab Tanah Bambu</t>
  </si>
  <si>
    <t>Pemkab Tanah Laut</t>
  </si>
  <si>
    <t>Pemkab Tapin</t>
  </si>
  <si>
    <t>Pemkot Banjarbaru</t>
  </si>
  <si>
    <t>Pemkot Banjarmasin</t>
  </si>
  <si>
    <t>Pemprov Kalimantan Selatan</t>
  </si>
  <si>
    <t>Pemkab Barito Selatan</t>
  </si>
  <si>
    <t>Pemkab Barito Timur</t>
  </si>
  <si>
    <t>Pemkab Barito Utara</t>
  </si>
  <si>
    <t>Pemkab Gunung Mas</t>
  </si>
  <si>
    <t>Pemkab Kapuas</t>
  </si>
  <si>
    <t>Pemkab Katingan</t>
  </si>
  <si>
    <t>Pemkab Ketawaringin Barat</t>
  </si>
  <si>
    <t>Pemkab Ketawaringin Timur</t>
  </si>
  <si>
    <t>Pemkab Lamandau</t>
  </si>
  <si>
    <t>Pemkab Pulang Pisau</t>
  </si>
  <si>
    <t>Pemkab Sukamara</t>
  </si>
  <si>
    <t>Pemkot Palangka Raya</t>
  </si>
  <si>
    <t>Pemprov Kalimantan Tengah</t>
  </si>
  <si>
    <t>Pemkab Seruyan</t>
  </si>
  <si>
    <t>Pemkab Berau</t>
  </si>
  <si>
    <t>Pemkab Kutai Barat</t>
  </si>
  <si>
    <t>Pemkab Kutai Timur</t>
  </si>
  <si>
    <t>Pemkab Mahakam Ulu</t>
  </si>
  <si>
    <t>Pemkab Paser</t>
  </si>
  <si>
    <t>Pemkab Penajam Paser Utara</t>
  </si>
  <si>
    <t>Pemkot Balikpapan</t>
  </si>
  <si>
    <t>Pemkot Bontang</t>
  </si>
  <si>
    <t>Pemkot Samarinda</t>
  </si>
  <si>
    <t>Pemprov Kalimantan Timur</t>
  </si>
  <si>
    <t>Pemkab Malinau</t>
  </si>
  <si>
    <t>Pemkab Nunukan</t>
  </si>
  <si>
    <t>Pemkab Tana Tidung</t>
  </si>
  <si>
    <t>Pemkot Tarakan</t>
  </si>
  <si>
    <t>Pemprov Kalimantan Utara</t>
  </si>
  <si>
    <t>Pemkab Badung</t>
  </si>
  <si>
    <t>Pemprov Bali</t>
  </si>
  <si>
    <t>Pemkab Buleleng</t>
  </si>
  <si>
    <t>Pemkab Gianyar</t>
  </si>
  <si>
    <t>Pemkab Klungkung</t>
  </si>
  <si>
    <t>Pemkab Karangasem</t>
  </si>
  <si>
    <t>Pemkab Jembrana</t>
  </si>
  <si>
    <t>Pemkab Bangli</t>
  </si>
  <si>
    <t>Pemkab Dompu</t>
  </si>
  <si>
    <t>Pemprov NTB</t>
  </si>
  <si>
    <t>Pemkot Bima</t>
  </si>
  <si>
    <t>Pemkab Sumbawa</t>
  </si>
  <si>
    <t>Pemkab Lombok Timur</t>
  </si>
  <si>
    <t>Pemkot Mataram</t>
  </si>
  <si>
    <t>Pemkab Lombok Barat</t>
  </si>
  <si>
    <t>Pemkab Lombok Utara</t>
  </si>
  <si>
    <t>Pemkab Bima</t>
  </si>
  <si>
    <t>Pemkab Sumbawa Barat</t>
  </si>
  <si>
    <t>Pemprov NTT</t>
  </si>
  <si>
    <t>Pemkab Malaka</t>
  </si>
  <si>
    <t>Pemkab Timor Tengah Selatan</t>
  </si>
  <si>
    <t>Pemkab Lembata</t>
  </si>
  <si>
    <t>Pemkab Sumba Tengah</t>
  </si>
  <si>
    <t>Pemkab Manggarai</t>
  </si>
  <si>
    <t>Pemkab Manggarai Barat</t>
  </si>
  <si>
    <t>Pemkab Sumba Barat</t>
  </si>
  <si>
    <t>Pemkab Ende</t>
  </si>
  <si>
    <t>Pemkab Nagekeo</t>
  </si>
  <si>
    <t>Pemkab Manggarai Timur</t>
  </si>
  <si>
    <t>Pemkab Sikka</t>
  </si>
  <si>
    <t>Pemkab Flores Timur</t>
  </si>
  <si>
    <t>Pemkab Rote Ndao</t>
  </si>
  <si>
    <t>Pemkab Ngada</t>
  </si>
  <si>
    <t>Pemkab Timor Tengah Utara</t>
  </si>
  <si>
    <t>Pemkab Sumba Barat Daya</t>
  </si>
  <si>
    <t>Pemkab Sumba Timur</t>
  </si>
  <si>
    <t>Pemkab Alor</t>
  </si>
  <si>
    <t>Pemkab Kupang</t>
  </si>
  <si>
    <t>Pemkab Belu</t>
  </si>
  <si>
    <t>Pemkot Kupang</t>
  </si>
  <si>
    <t>Pemkab Sabu Raijua</t>
  </si>
  <si>
    <t>Pemkab Balmong Timur</t>
  </si>
  <si>
    <t>Pemkab Balmong Selatan</t>
  </si>
  <si>
    <t>Pemkab Minahasa Utara</t>
  </si>
  <si>
    <t>Pemkab Minahasa</t>
  </si>
  <si>
    <t>Pemkab Balmong</t>
  </si>
  <si>
    <t>Pemkab Balmong Utara</t>
  </si>
  <si>
    <t>Pemkab Kepulauan Talaud</t>
  </si>
  <si>
    <t>Pemkab Minahasa Selatan</t>
  </si>
  <si>
    <t>Pemkot Bitung</t>
  </si>
  <si>
    <t>Pemkab Kepulauan Sitaro</t>
  </si>
  <si>
    <t>Pemkab Kepulauan Sangihe</t>
  </si>
  <si>
    <t>Pemkab Minahasa Tenggara</t>
  </si>
  <si>
    <t>Pemkab Gorontalo</t>
  </si>
  <si>
    <t>Pemkab Bone Bolango</t>
  </si>
  <si>
    <t>Pemkab Gorontalo Utara</t>
  </si>
  <si>
    <t>Pemkot Gorontalo</t>
  </si>
  <si>
    <t>Pemkab Pohuwoto</t>
  </si>
  <si>
    <t>Pemkab Kepulauan Sula</t>
  </si>
  <si>
    <t>Pemprov Maluku Utara</t>
  </si>
  <si>
    <t>Pemkab Halmahera Utara</t>
  </si>
  <si>
    <t>Pemkab Halmahera Tengah</t>
  </si>
  <si>
    <t>Pemkab Pulau Taliabu</t>
  </si>
  <si>
    <t>Pemkab Halmahera Timur</t>
  </si>
  <si>
    <t>Pemkab Pulau Morotai</t>
  </si>
  <si>
    <t>Pemkab Halmahera Selatan</t>
  </si>
  <si>
    <t>Pemkot Tidore Kepulauan</t>
  </si>
  <si>
    <t>Pemkot Manado</t>
  </si>
  <si>
    <t>Pemprov Riau</t>
  </si>
  <si>
    <t>Pemkab Kampar</t>
  </si>
  <si>
    <t>Pemkab Indragiri Hulu</t>
  </si>
  <si>
    <t>Pemkab Indragiri Hilir</t>
  </si>
  <si>
    <t>Pemkab Pelalawan</t>
  </si>
  <si>
    <t>Pemkab Rokan Hulu</t>
  </si>
  <si>
    <t>Pemkab Rokan Hilir</t>
  </si>
  <si>
    <t>Pemkab Siak</t>
  </si>
  <si>
    <t>Pemkab Kuantan Singingi</t>
  </si>
  <si>
    <t>Pemkab Kepulauan Meranti</t>
  </si>
  <si>
    <t>Pemkot Pekanbaru</t>
  </si>
  <si>
    <t>Pemkot Dumai</t>
  </si>
  <si>
    <t>Pemprov Sumatera Barat</t>
  </si>
  <si>
    <t>Pemkab Agam</t>
  </si>
  <si>
    <t>Pemkab Pasaman</t>
  </si>
  <si>
    <t>Pemkab Limapuluh Kota</t>
  </si>
  <si>
    <t>Pemkab Padang Pariaman</t>
  </si>
  <si>
    <t>Pemkab Pesisir Selatan</t>
  </si>
  <si>
    <t>Pemkab Tanah Datar</t>
  </si>
  <si>
    <t>Pemkab Sijunjung</t>
  </si>
  <si>
    <t>Pemkab Kepulauan Mentawai</t>
  </si>
  <si>
    <t>Pemkab Solok Selatan</t>
  </si>
  <si>
    <t>Pemkab Dharmasraya</t>
  </si>
  <si>
    <t>Pemkot Bukittinggi</t>
  </si>
  <si>
    <t>Pemkot Sawahlunto</t>
  </si>
  <si>
    <t>Pemkot Solok</t>
  </si>
  <si>
    <t>Pemkot Padang</t>
  </si>
  <si>
    <t>Pemkot Payakumbuh</t>
  </si>
  <si>
    <t>Pemkot Pariaman</t>
  </si>
  <si>
    <t>Pemprov Kepulauan Riau</t>
  </si>
  <si>
    <t>Pemkab Bintan</t>
  </si>
  <si>
    <t>Pemkab Karimun</t>
  </si>
  <si>
    <t>Pemkab Natuna</t>
  </si>
  <si>
    <t>Pemkab Lingga</t>
  </si>
  <si>
    <t>Pemkab Kepulauan Anambas</t>
  </si>
  <si>
    <t>Pemkot Batam</t>
  </si>
  <si>
    <t>Pemkot Tanjungpinang</t>
  </si>
  <si>
    <t>Pemkab Gunungkidul</t>
  </si>
  <si>
    <t>Pemkot Yogyakarta</t>
  </si>
  <si>
    <t>Rasio (1:)</t>
  </si>
  <si>
    <t>Urutan berdasarkan Nama Intansi</t>
  </si>
  <si>
    <t>Urutan berdasarkan Jumlah Formasi</t>
  </si>
  <si>
    <t>Urutan berdasarkan Jumlah Submit</t>
  </si>
  <si>
    <t>Urutan berdasarkan Rasio</t>
  </si>
  <si>
    <t>Urutan berdasarkan Nama Instansi</t>
  </si>
  <si>
    <t>Kantor Regional BKN</t>
  </si>
  <si>
    <t>Wilayah Kerja</t>
  </si>
  <si>
    <t>Provinsi DIY dan Jawa Tengah</t>
  </si>
  <si>
    <t>https://www.instagram.com/kanreg1bkn/</t>
  </si>
  <si>
    <t>Kantor Regional BKN   :</t>
  </si>
  <si>
    <t>Wilayah Kerja                 :</t>
  </si>
  <si>
    <t>Lokasi</t>
  </si>
  <si>
    <t>Social Link</t>
  </si>
  <si>
    <t>I</t>
  </si>
  <si>
    <t>Yogyakarta</t>
  </si>
  <si>
    <t>https://www.instagram.com/bkngoidofficial/</t>
  </si>
  <si>
    <t>II</t>
  </si>
  <si>
    <t>Surabaya</t>
  </si>
  <si>
    <t>Provinsi Jawa Timur</t>
  </si>
  <si>
    <t>https://www.instagram.com/bkn2surabaya/</t>
  </si>
  <si>
    <t>Provinsi Jawa Barat dan Banten</t>
  </si>
  <si>
    <t>Bandung</t>
  </si>
  <si>
    <t>III</t>
  </si>
  <si>
    <t>Kanreg</t>
  </si>
  <si>
    <t>IV</t>
  </si>
  <si>
    <t>Makassar</t>
  </si>
  <si>
    <t>V</t>
  </si>
  <si>
    <t>Jakarta</t>
  </si>
  <si>
    <t>VI</t>
  </si>
  <si>
    <t>Medan</t>
  </si>
  <si>
    <t>Provinsi Sumatera Utara</t>
  </si>
  <si>
    <t>VII</t>
  </si>
  <si>
    <t>Pelembang</t>
  </si>
  <si>
    <t>VIII</t>
  </si>
  <si>
    <t>Banjarmasin</t>
  </si>
  <si>
    <t>Provinsi Bali, NTB, dan NTT</t>
  </si>
  <si>
    <t>Provinsi Kalimantan Selatan, Kalimantan Tengah, Kalimantan Timur, dan Kalimantan Utara</t>
  </si>
  <si>
    <t>Provinsi DKI Jakarta, Lampung, dan Kalimantan Barat</t>
  </si>
  <si>
    <t>Provinsi Sulawesi Selatan, Sulawesi Barat, Sulawesi Tengah, Sulawesi Tenggara, dan Maluku</t>
  </si>
  <si>
    <t>IX</t>
  </si>
  <si>
    <t>Jayapura</t>
  </si>
  <si>
    <t>X</t>
  </si>
  <si>
    <t>Denpasar</t>
  </si>
  <si>
    <t>XI</t>
  </si>
  <si>
    <t>Manado</t>
  </si>
  <si>
    <t>Provinsi Sulawesi Utara, Gorontalo, dan Maluku Utara</t>
  </si>
  <si>
    <t>XII</t>
  </si>
  <si>
    <t>Pekanbaru</t>
  </si>
  <si>
    <t>Provinsi Riau, Kepulauan Riau, dan Sumatera Barat</t>
  </si>
  <si>
    <t>XIII</t>
  </si>
  <si>
    <t>Aceh</t>
  </si>
  <si>
    <t>Manokwari</t>
  </si>
  <si>
    <t>Kantor Regional BKN                               :</t>
  </si>
  <si>
    <t>Wilayah Kerja                                             :</t>
  </si>
  <si>
    <t>Kantor Regional BKN     :</t>
  </si>
  <si>
    <t>Wilayah Kerja                   :</t>
  </si>
  <si>
    <t>Kantor Regional BKN                 :</t>
  </si>
  <si>
    <t>Wilayah Kerja                               :</t>
  </si>
  <si>
    <t>Kantor Regional BKN                    :</t>
  </si>
  <si>
    <t>Wilayah Kerja                                  :</t>
  </si>
  <si>
    <t>Kantor Regional BKN              :</t>
  </si>
  <si>
    <t>Wilayah Kerja                            :</t>
  </si>
  <si>
    <t>XIV</t>
  </si>
  <si>
    <t>Data belum disediakan oleh kanreg.</t>
  </si>
  <si>
    <t>REKAPITULASI AKHIR DATA PENDAFTARAN CPNS 2024 (INSTANSI DAERAH)</t>
  </si>
  <si>
    <t>Kantor Regional BKN                   :</t>
  </si>
  <si>
    <t>Wilayah Kerja                                 :</t>
  </si>
  <si>
    <t>https://www.instagram.com/regional3bkn/</t>
  </si>
  <si>
    <t>https://www.instagram.com/bknmakassar/</t>
  </si>
  <si>
    <t>https://www.instagram.com/bkn5jakarta/</t>
  </si>
  <si>
    <t>https://www.instagram.com/officialbkn6medan/</t>
  </si>
  <si>
    <t>https://www.instagram.com/bkn7palembang/</t>
  </si>
  <si>
    <t>https://www.instagram.com/kanreg8bkn/</t>
  </si>
  <si>
    <t>https://www.instagram.com/bkn9jayapura/</t>
  </si>
  <si>
    <t>https://www.instagram.com/kanreg10bkn/</t>
  </si>
  <si>
    <t>https://www.instagram.com/kanreg11bkn/</t>
  </si>
  <si>
    <t>https://www.instagram.com/bknaceh/</t>
  </si>
  <si>
    <t>https://www.instagram.com/kanreg12bkn/</t>
  </si>
  <si>
    <t>https://www.instagram.com/bknkanreg14/</t>
  </si>
  <si>
    <t>Oleh         :</t>
  </si>
  <si>
    <t>Pemkab Pekalongan</t>
  </si>
  <si>
    <t>Pemkab Labuhanbatu Selatan</t>
  </si>
  <si>
    <t>Kantor Pusat BKN</t>
  </si>
  <si>
    <t>Kementerian dan Lembaga RI</t>
  </si>
  <si>
    <t>Provinsi Sumatera Selatan, Jambi, Kep. Bangka Belitung, dan Bengkulu</t>
  </si>
  <si>
    <t>Provinsi Papua</t>
  </si>
  <si>
    <t>Pemerintah Aceh</t>
  </si>
  <si>
    <t>Provinsi Papua Barat</t>
  </si>
  <si>
    <t>Referensi</t>
  </si>
  <si>
    <t>WILAYAH SELEKSI CPNS SESUAI WILAYAH KERJA KANTOR REGIONAL BADAN KEPEGAWAIAN NEGARA</t>
  </si>
  <si>
    <t>https://rentry.co/rekap-akhir-pendaftaran-cpns-2024-instansi-daerah</t>
  </si>
  <si>
    <t>Seorang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</si>
</sst>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1" applyAlignment="1">
      <alignment horizontal="left"/>
    </xf>
    <xf numFmtId="0" fontId="1" fillId="0" borderId="0" xfId="0" applyFont="1"/>
    <xf numFmtId="0" fontId="3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rentry.co/rekap-akhir-pendaftaran-cpns-2024-instansi-daera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bkn7palembang/" TargetMode="External"/><Relationship Id="rId13" Type="http://schemas.openxmlformats.org/officeDocument/2006/relationships/hyperlink" Target="https://www.instagram.com/bknaceh/" TargetMode="External"/><Relationship Id="rId3" Type="http://schemas.openxmlformats.org/officeDocument/2006/relationships/hyperlink" Target="https://www.instagram.com/bkn2surabaya/" TargetMode="External"/><Relationship Id="rId7" Type="http://schemas.openxmlformats.org/officeDocument/2006/relationships/hyperlink" Target="https://www.instagram.com/officialbkn6medan/" TargetMode="External"/><Relationship Id="rId12" Type="http://schemas.openxmlformats.org/officeDocument/2006/relationships/hyperlink" Target="https://www.instagram.com/kanreg11bkn/" TargetMode="External"/><Relationship Id="rId2" Type="http://schemas.openxmlformats.org/officeDocument/2006/relationships/hyperlink" Target="https://www.instagram.com/bkngoidofficial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instagram.com/kanreg1bkn/" TargetMode="External"/><Relationship Id="rId6" Type="http://schemas.openxmlformats.org/officeDocument/2006/relationships/hyperlink" Target="https://www.instagram.com/bkn5jakarta/" TargetMode="External"/><Relationship Id="rId11" Type="http://schemas.openxmlformats.org/officeDocument/2006/relationships/hyperlink" Target="https://www.instagram.com/kanreg10bkn/" TargetMode="External"/><Relationship Id="rId5" Type="http://schemas.openxmlformats.org/officeDocument/2006/relationships/hyperlink" Target="https://www.instagram.com/bknmakassar/" TargetMode="External"/><Relationship Id="rId15" Type="http://schemas.openxmlformats.org/officeDocument/2006/relationships/hyperlink" Target="https://www.instagram.com/bknkanreg14/" TargetMode="External"/><Relationship Id="rId10" Type="http://schemas.openxmlformats.org/officeDocument/2006/relationships/hyperlink" Target="https://www.instagram.com/bkn9jayapura/" TargetMode="External"/><Relationship Id="rId4" Type="http://schemas.openxmlformats.org/officeDocument/2006/relationships/hyperlink" Target="https://www.instagram.com/regional3bkn/" TargetMode="External"/><Relationship Id="rId9" Type="http://schemas.openxmlformats.org/officeDocument/2006/relationships/hyperlink" Target="https://www.instagram.com/kanreg8bkn/" TargetMode="External"/><Relationship Id="rId14" Type="http://schemas.openxmlformats.org/officeDocument/2006/relationships/hyperlink" Target="https://www.instagram.com/kanreg12bk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A2E3-5FEA-4CD7-A79E-19688E10A8B4}">
  <dimension ref="A1:U7"/>
  <sheetViews>
    <sheetView workbookViewId="0">
      <selection activeCell="D10" sqref="D10"/>
    </sheetView>
  </sheetViews>
  <sheetFormatPr defaultRowHeight="15" x14ac:dyDescent="0.25"/>
  <sheetData>
    <row r="1" spans="1:21" ht="15" customHeight="1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x14ac:dyDescent="0.25">
      <c r="A3" s="14" t="s">
        <v>507</v>
      </c>
      <c r="B3" s="29" t="s">
        <v>519</v>
      </c>
      <c r="C3" s="29"/>
      <c r="D3" s="29"/>
      <c r="E3" s="29"/>
      <c r="F3" s="24"/>
    </row>
    <row r="4" spans="1:21" x14ac:dyDescent="0.25">
      <c r="A4" s="14"/>
      <c r="B4" s="12"/>
      <c r="C4" s="12"/>
      <c r="D4" s="12"/>
      <c r="E4" s="12"/>
      <c r="F4" s="11"/>
    </row>
    <row r="6" spans="1:21" x14ac:dyDescent="0.25">
      <c r="A6" s="14"/>
    </row>
    <row r="7" spans="1:21" x14ac:dyDescent="0.25">
      <c r="A7" s="14"/>
    </row>
  </sheetData>
  <mergeCells count="2">
    <mergeCell ref="B3:E3"/>
    <mergeCell ref="A1:U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A91F-BA27-40D6-BAA8-08DA6E8118F1}">
  <dimension ref="A1:S61"/>
  <sheetViews>
    <sheetView workbookViewId="0">
      <selection activeCell="N3" sqref="N3"/>
    </sheetView>
  </sheetViews>
  <sheetFormatPr defaultRowHeight="15" x14ac:dyDescent="0.25"/>
  <cols>
    <col min="1" max="1" width="26.5703125" customWidth="1"/>
    <col min="2" max="2" width="8.5703125" customWidth="1"/>
    <col min="3" max="3" width="8.28515625" customWidth="1"/>
    <col min="4" max="4" width="9" customWidth="1"/>
    <col min="6" max="6" width="26.28515625" customWidth="1"/>
    <col min="11" max="11" width="26.28515625" customWidth="1"/>
    <col min="16" max="16" width="26.1406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480</v>
      </c>
      <c r="B3" s="41" t="s">
        <v>461</v>
      </c>
      <c r="C3" s="41"/>
      <c r="D3" s="41"/>
      <c r="E3" s="41"/>
      <c r="F3" s="41"/>
    </row>
    <row r="4" spans="1:19" x14ac:dyDescent="0.25">
      <c r="A4" s="14" t="s">
        <v>481</v>
      </c>
      <c r="B4" s="45" t="s">
        <v>464</v>
      </c>
      <c r="C4" s="45"/>
      <c r="D4" s="45"/>
      <c r="E4" s="45"/>
      <c r="F4" s="45"/>
    </row>
    <row r="5" spans="1:19" x14ac:dyDescent="0.25">
      <c r="B5" s="45"/>
      <c r="C5" s="45"/>
      <c r="D5" s="45"/>
      <c r="E5" s="45"/>
      <c r="F5" s="45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2"/>
      <c r="B8" s="42"/>
      <c r="C8" s="42"/>
      <c r="D8" s="42"/>
      <c r="F8" s="42"/>
      <c r="G8" s="42"/>
      <c r="H8" s="42"/>
      <c r="I8" s="42"/>
      <c r="K8" s="42"/>
      <c r="L8" s="42"/>
      <c r="M8" s="42"/>
      <c r="N8" s="42"/>
      <c r="P8" s="42"/>
      <c r="Q8" s="42"/>
      <c r="R8" s="42"/>
      <c r="S8" s="42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277</v>
      </c>
      <c r="B10" s="6">
        <v>220</v>
      </c>
      <c r="C10" s="6">
        <v>3454</v>
      </c>
      <c r="D10" s="7">
        <f t="shared" ref="D10:D52" si="0">$C10/$B10</f>
        <v>15.7</v>
      </c>
      <c r="F10" s="5" t="s">
        <v>293</v>
      </c>
      <c r="G10" s="6">
        <v>1912</v>
      </c>
      <c r="H10" s="6">
        <v>11672</v>
      </c>
      <c r="I10" s="7">
        <v>6.1046025104602508</v>
      </c>
      <c r="K10" s="5" t="s">
        <v>293</v>
      </c>
      <c r="L10" s="6">
        <v>1912</v>
      </c>
      <c r="M10" s="6">
        <v>11672</v>
      </c>
      <c r="N10" s="7">
        <v>6.1046025104602508</v>
      </c>
      <c r="P10" s="5" t="s">
        <v>289</v>
      </c>
      <c r="Q10" s="6">
        <v>28</v>
      </c>
      <c r="R10" s="6">
        <v>1743</v>
      </c>
      <c r="S10" s="7">
        <v>62.25</v>
      </c>
    </row>
    <row r="11" spans="1:19" x14ac:dyDescent="0.25">
      <c r="A11" s="5" t="s">
        <v>278</v>
      </c>
      <c r="B11" s="6">
        <v>34</v>
      </c>
      <c r="C11" s="6">
        <v>1817</v>
      </c>
      <c r="D11" s="7">
        <f t="shared" si="0"/>
        <v>53.441176470588232</v>
      </c>
      <c r="F11" s="5" t="s">
        <v>283</v>
      </c>
      <c r="G11" s="6">
        <v>1253</v>
      </c>
      <c r="H11" s="6">
        <v>6410</v>
      </c>
      <c r="I11" s="7">
        <v>5.1157222665602555</v>
      </c>
      <c r="K11" s="5" t="s">
        <v>314</v>
      </c>
      <c r="L11" s="6">
        <v>261</v>
      </c>
      <c r="M11" s="6">
        <v>8433</v>
      </c>
      <c r="N11" s="7">
        <v>32.310344827586206</v>
      </c>
      <c r="P11" s="5" t="s">
        <v>278</v>
      </c>
      <c r="Q11" s="6">
        <v>34</v>
      </c>
      <c r="R11" s="6">
        <v>1817</v>
      </c>
      <c r="S11" s="7">
        <v>53.441176470588232</v>
      </c>
    </row>
    <row r="12" spans="1:19" x14ac:dyDescent="0.25">
      <c r="A12" s="5" t="s">
        <v>279</v>
      </c>
      <c r="B12" s="6">
        <v>94</v>
      </c>
      <c r="C12" s="6">
        <v>1309</v>
      </c>
      <c r="D12" s="7">
        <f t="shared" si="0"/>
        <v>13.925531914893616</v>
      </c>
      <c r="F12" s="5" t="s">
        <v>291</v>
      </c>
      <c r="G12" s="6">
        <v>651</v>
      </c>
      <c r="H12" s="6">
        <v>5843</v>
      </c>
      <c r="I12" s="7">
        <v>8.9754224270353298</v>
      </c>
      <c r="K12" s="5" t="s">
        <v>303</v>
      </c>
      <c r="L12" s="6">
        <v>555</v>
      </c>
      <c r="M12" s="6">
        <v>7803</v>
      </c>
      <c r="N12" s="7">
        <v>14.059459459459459</v>
      </c>
      <c r="P12" s="5" t="s">
        <v>318</v>
      </c>
      <c r="Q12" s="6">
        <v>23</v>
      </c>
      <c r="R12" s="6">
        <v>1062</v>
      </c>
      <c r="S12" s="7">
        <v>46.173913043478258</v>
      </c>
    </row>
    <row r="13" spans="1:19" x14ac:dyDescent="0.25">
      <c r="A13" s="5" t="s">
        <v>291</v>
      </c>
      <c r="B13" s="6">
        <v>651</v>
      </c>
      <c r="C13" s="6">
        <v>5843</v>
      </c>
      <c r="D13" s="7">
        <f t="shared" si="0"/>
        <v>8.9754224270353298</v>
      </c>
      <c r="F13" s="5" t="s">
        <v>303</v>
      </c>
      <c r="G13" s="6">
        <v>555</v>
      </c>
      <c r="H13" s="6">
        <v>7803</v>
      </c>
      <c r="I13" s="7">
        <v>14.059459459459459</v>
      </c>
      <c r="K13" s="5" t="s">
        <v>283</v>
      </c>
      <c r="L13" s="6">
        <v>1253</v>
      </c>
      <c r="M13" s="6">
        <v>6410</v>
      </c>
      <c r="N13" s="7">
        <v>5.1157222665602555</v>
      </c>
      <c r="P13" s="5" t="s">
        <v>288</v>
      </c>
      <c r="Q13" s="6">
        <v>25</v>
      </c>
      <c r="R13" s="6">
        <v>1090</v>
      </c>
      <c r="S13" s="7">
        <v>43.6</v>
      </c>
    </row>
    <row r="14" spans="1:19" x14ac:dyDescent="0.25">
      <c r="A14" s="5" t="s">
        <v>292</v>
      </c>
      <c r="B14" s="6">
        <v>425</v>
      </c>
      <c r="C14" s="6">
        <v>1576</v>
      </c>
      <c r="D14" s="7">
        <f t="shared" si="0"/>
        <v>3.7082352941176469</v>
      </c>
      <c r="F14" s="5" t="s">
        <v>299</v>
      </c>
      <c r="G14" s="6">
        <v>475</v>
      </c>
      <c r="H14" s="6">
        <v>1374</v>
      </c>
      <c r="I14" s="7">
        <v>2.8926315789473684</v>
      </c>
      <c r="K14" s="5" t="s">
        <v>291</v>
      </c>
      <c r="L14" s="6">
        <v>651</v>
      </c>
      <c r="M14" s="6">
        <v>5843</v>
      </c>
      <c r="N14" s="7">
        <v>8.9754224270353298</v>
      </c>
      <c r="P14" s="5" t="s">
        <v>290</v>
      </c>
      <c r="Q14" s="6">
        <v>125</v>
      </c>
      <c r="R14" s="6">
        <v>5187</v>
      </c>
      <c r="S14" s="7">
        <v>41.496000000000002</v>
      </c>
    </row>
    <row r="15" spans="1:19" x14ac:dyDescent="0.25">
      <c r="A15" s="5" t="s">
        <v>293</v>
      </c>
      <c r="B15" s="6">
        <v>1912</v>
      </c>
      <c r="C15" s="6">
        <v>11672</v>
      </c>
      <c r="D15" s="7">
        <f t="shared" si="0"/>
        <v>6.1046025104602508</v>
      </c>
      <c r="F15" s="5" t="s">
        <v>305</v>
      </c>
      <c r="G15" s="6">
        <v>450</v>
      </c>
      <c r="H15" s="6">
        <v>4224</v>
      </c>
      <c r="I15" s="7">
        <v>9.3866666666666667</v>
      </c>
      <c r="K15" s="5" t="s">
        <v>290</v>
      </c>
      <c r="L15" s="6">
        <v>125</v>
      </c>
      <c r="M15" s="6">
        <v>5187</v>
      </c>
      <c r="N15" s="7">
        <v>41.496000000000002</v>
      </c>
      <c r="P15" s="5" t="s">
        <v>314</v>
      </c>
      <c r="Q15" s="6">
        <v>261</v>
      </c>
      <c r="R15" s="6">
        <v>8433</v>
      </c>
      <c r="S15" s="7">
        <v>32.310344827586206</v>
      </c>
    </row>
    <row r="16" spans="1:19" x14ac:dyDescent="0.25">
      <c r="A16" s="5" t="s">
        <v>305</v>
      </c>
      <c r="B16" s="6">
        <v>450</v>
      </c>
      <c r="C16" s="6">
        <v>4224</v>
      </c>
      <c r="D16" s="7">
        <f t="shared" si="0"/>
        <v>9.3866666666666667</v>
      </c>
      <c r="F16" s="5" t="s">
        <v>308</v>
      </c>
      <c r="G16" s="6">
        <v>434</v>
      </c>
      <c r="H16" s="6">
        <v>1257</v>
      </c>
      <c r="I16" s="7">
        <v>2.8963133640552994</v>
      </c>
      <c r="K16" s="5" t="s">
        <v>294</v>
      </c>
      <c r="L16" s="6">
        <v>381</v>
      </c>
      <c r="M16" s="6">
        <v>4705</v>
      </c>
      <c r="N16" s="7">
        <v>12.349081364829397</v>
      </c>
      <c r="P16" s="5" t="s">
        <v>311</v>
      </c>
      <c r="Q16" s="6">
        <v>80</v>
      </c>
      <c r="R16" s="6">
        <v>2386</v>
      </c>
      <c r="S16" s="7">
        <v>29.824999999999999</v>
      </c>
    </row>
    <row r="17" spans="1:19" x14ac:dyDescent="0.25">
      <c r="A17" s="5" t="s">
        <v>294</v>
      </c>
      <c r="B17" s="6">
        <v>381</v>
      </c>
      <c r="C17" s="6">
        <v>4705</v>
      </c>
      <c r="D17" s="7">
        <f t="shared" si="0"/>
        <v>12.349081364829397</v>
      </c>
      <c r="F17" s="5" t="s">
        <v>292</v>
      </c>
      <c r="G17" s="6">
        <v>425</v>
      </c>
      <c r="H17" s="6">
        <v>1576</v>
      </c>
      <c r="I17" s="7">
        <v>3.7082352941176469</v>
      </c>
      <c r="K17" s="5" t="s">
        <v>305</v>
      </c>
      <c r="L17" s="6">
        <v>450</v>
      </c>
      <c r="M17" s="6">
        <v>4224</v>
      </c>
      <c r="N17" s="7">
        <v>9.3866666666666667</v>
      </c>
      <c r="P17" s="5" t="s">
        <v>312</v>
      </c>
      <c r="Q17" s="6">
        <v>117</v>
      </c>
      <c r="R17" s="6">
        <v>2774</v>
      </c>
      <c r="S17" s="7">
        <v>23.70940170940171</v>
      </c>
    </row>
    <row r="18" spans="1:19" x14ac:dyDescent="0.25">
      <c r="A18" s="5" t="s">
        <v>280</v>
      </c>
      <c r="B18" s="6">
        <v>169</v>
      </c>
      <c r="C18" s="6">
        <v>2423</v>
      </c>
      <c r="D18" s="7">
        <f t="shared" si="0"/>
        <v>14.337278106508876</v>
      </c>
      <c r="F18" s="5" t="s">
        <v>294</v>
      </c>
      <c r="G18" s="6">
        <v>381</v>
      </c>
      <c r="H18" s="6">
        <v>4705</v>
      </c>
      <c r="I18" s="7">
        <v>12.349081364829397</v>
      </c>
      <c r="K18" s="5" t="s">
        <v>307</v>
      </c>
      <c r="L18" s="6">
        <v>280</v>
      </c>
      <c r="M18" s="6">
        <v>3921</v>
      </c>
      <c r="N18" s="7">
        <v>14.003571428571428</v>
      </c>
      <c r="P18" s="5" t="s">
        <v>281</v>
      </c>
      <c r="Q18" s="6">
        <v>150</v>
      </c>
      <c r="R18" s="6">
        <v>3344</v>
      </c>
      <c r="S18" s="7">
        <v>22.293333333333333</v>
      </c>
    </row>
    <row r="19" spans="1:19" x14ac:dyDescent="0.25">
      <c r="A19" s="5" t="s">
        <v>281</v>
      </c>
      <c r="B19" s="6">
        <v>150</v>
      </c>
      <c r="C19" s="6">
        <v>3344</v>
      </c>
      <c r="D19" s="7">
        <f t="shared" si="0"/>
        <v>22.293333333333333</v>
      </c>
      <c r="F19" s="5" t="s">
        <v>295</v>
      </c>
      <c r="G19" s="6">
        <v>318</v>
      </c>
      <c r="H19" s="6">
        <v>2743</v>
      </c>
      <c r="I19" s="7">
        <v>8.6257861635220134</v>
      </c>
      <c r="K19" s="5" t="s">
        <v>277</v>
      </c>
      <c r="L19" s="6">
        <v>220</v>
      </c>
      <c r="M19" s="6">
        <v>3454</v>
      </c>
      <c r="N19" s="7">
        <v>15.7</v>
      </c>
      <c r="P19" s="5" t="s">
        <v>284</v>
      </c>
      <c r="Q19" s="6">
        <v>90</v>
      </c>
      <c r="R19" s="6">
        <v>1881</v>
      </c>
      <c r="S19" s="7">
        <v>20.9</v>
      </c>
    </row>
    <row r="20" spans="1:19" x14ac:dyDescent="0.25">
      <c r="A20" s="5" t="s">
        <v>282</v>
      </c>
      <c r="B20" s="6">
        <v>150</v>
      </c>
      <c r="C20" s="6">
        <v>1203</v>
      </c>
      <c r="D20" s="7">
        <f t="shared" si="0"/>
        <v>8.02</v>
      </c>
      <c r="F20" s="5" t="s">
        <v>300</v>
      </c>
      <c r="G20" s="6">
        <v>287</v>
      </c>
      <c r="H20" s="6">
        <v>1252</v>
      </c>
      <c r="I20" s="7">
        <v>4.3623693379790938</v>
      </c>
      <c r="K20" s="5" t="s">
        <v>281</v>
      </c>
      <c r="L20" s="6">
        <v>150</v>
      </c>
      <c r="M20" s="6">
        <v>3344</v>
      </c>
      <c r="N20" s="7">
        <v>22.293333333333333</v>
      </c>
      <c r="P20" s="5" t="s">
        <v>301</v>
      </c>
      <c r="Q20" s="6">
        <v>26</v>
      </c>
      <c r="R20" s="6">
        <v>532</v>
      </c>
      <c r="S20" s="7">
        <v>20.46153846153846</v>
      </c>
    </row>
    <row r="21" spans="1:19" x14ac:dyDescent="0.25">
      <c r="A21" s="5" t="s">
        <v>295</v>
      </c>
      <c r="B21" s="6">
        <v>318</v>
      </c>
      <c r="C21" s="6">
        <v>2743</v>
      </c>
      <c r="D21" s="7">
        <f t="shared" si="0"/>
        <v>8.6257861635220134</v>
      </c>
      <c r="F21" s="5" t="s">
        <v>307</v>
      </c>
      <c r="G21" s="6">
        <v>280</v>
      </c>
      <c r="H21" s="6">
        <v>3921</v>
      </c>
      <c r="I21" s="7">
        <v>14.003571428571428</v>
      </c>
      <c r="K21" s="5" t="s">
        <v>298</v>
      </c>
      <c r="L21" s="6">
        <v>255</v>
      </c>
      <c r="M21" s="6">
        <v>3336</v>
      </c>
      <c r="N21" s="7">
        <v>13.08235294117647</v>
      </c>
      <c r="P21" s="5" t="s">
        <v>319</v>
      </c>
      <c r="Q21" s="6">
        <v>65</v>
      </c>
      <c r="R21" s="6">
        <v>1232</v>
      </c>
      <c r="S21" s="7">
        <v>18.953846153846154</v>
      </c>
    </row>
    <row r="22" spans="1:19" x14ac:dyDescent="0.25">
      <c r="A22" s="5" t="s">
        <v>296</v>
      </c>
      <c r="B22" s="6">
        <v>201</v>
      </c>
      <c r="C22" s="6">
        <v>1112</v>
      </c>
      <c r="D22" s="7">
        <f t="shared" si="0"/>
        <v>5.5323383084577111</v>
      </c>
      <c r="F22" s="5" t="s">
        <v>309</v>
      </c>
      <c r="G22" s="6">
        <v>280</v>
      </c>
      <c r="H22" s="6">
        <v>2360</v>
      </c>
      <c r="I22" s="7">
        <v>8.4285714285714288</v>
      </c>
      <c r="K22" s="5" t="s">
        <v>285</v>
      </c>
      <c r="L22" s="6">
        <v>225</v>
      </c>
      <c r="M22" s="6">
        <v>3012</v>
      </c>
      <c r="N22" s="7">
        <v>13.386666666666667</v>
      </c>
      <c r="P22" s="5" t="s">
        <v>286</v>
      </c>
      <c r="Q22" s="6">
        <v>39</v>
      </c>
      <c r="R22" s="6">
        <v>699</v>
      </c>
      <c r="S22" s="7">
        <v>17.923076923076923</v>
      </c>
    </row>
    <row r="23" spans="1:19" x14ac:dyDescent="0.25">
      <c r="A23" s="5" t="s">
        <v>297</v>
      </c>
      <c r="B23" s="6">
        <v>160</v>
      </c>
      <c r="C23" s="6">
        <v>1847</v>
      </c>
      <c r="D23" s="7">
        <f t="shared" si="0"/>
        <v>11.543749999999999</v>
      </c>
      <c r="F23" s="5" t="s">
        <v>306</v>
      </c>
      <c r="G23" s="6">
        <v>273</v>
      </c>
      <c r="H23" s="6">
        <v>2664</v>
      </c>
      <c r="I23" s="7">
        <v>9.7582417582417591</v>
      </c>
      <c r="K23" s="5" t="s">
        <v>312</v>
      </c>
      <c r="L23" s="6">
        <v>117</v>
      </c>
      <c r="M23" s="6">
        <v>2774</v>
      </c>
      <c r="N23" s="7">
        <v>23.70940170940171</v>
      </c>
      <c r="P23" s="5" t="s">
        <v>313</v>
      </c>
      <c r="Q23" s="6">
        <v>100</v>
      </c>
      <c r="R23" s="6">
        <v>1664</v>
      </c>
      <c r="S23" s="7">
        <v>16.64</v>
      </c>
    </row>
    <row r="24" spans="1:19" x14ac:dyDescent="0.25">
      <c r="A24" s="5" t="s">
        <v>298</v>
      </c>
      <c r="B24" s="6">
        <v>255</v>
      </c>
      <c r="C24" s="6">
        <v>3336</v>
      </c>
      <c r="D24" s="7">
        <f t="shared" si="0"/>
        <v>13.08235294117647</v>
      </c>
      <c r="F24" s="5" t="s">
        <v>314</v>
      </c>
      <c r="G24" s="6">
        <v>261</v>
      </c>
      <c r="H24" s="6">
        <v>8433</v>
      </c>
      <c r="I24" s="7">
        <v>32.310344827586206</v>
      </c>
      <c r="K24" s="5" t="s">
        <v>295</v>
      </c>
      <c r="L24" s="6">
        <v>318</v>
      </c>
      <c r="M24" s="6">
        <v>2743</v>
      </c>
      <c r="N24" s="7">
        <v>8.6257861635220134</v>
      </c>
      <c r="P24" s="5" t="s">
        <v>317</v>
      </c>
      <c r="Q24" s="6">
        <v>50</v>
      </c>
      <c r="R24" s="6">
        <v>797</v>
      </c>
      <c r="S24" s="7">
        <v>15.94</v>
      </c>
    </row>
    <row r="25" spans="1:19" x14ac:dyDescent="0.25">
      <c r="A25" s="5" t="s">
        <v>283</v>
      </c>
      <c r="B25" s="6">
        <v>1253</v>
      </c>
      <c r="C25" s="6">
        <v>6410</v>
      </c>
      <c r="D25" s="7">
        <f t="shared" si="0"/>
        <v>5.1157222665602555</v>
      </c>
      <c r="F25" s="5" t="s">
        <v>298</v>
      </c>
      <c r="G25" s="6">
        <v>255</v>
      </c>
      <c r="H25" s="6">
        <v>3336</v>
      </c>
      <c r="I25" s="7">
        <v>13.08235294117647</v>
      </c>
      <c r="K25" s="5" t="s">
        <v>306</v>
      </c>
      <c r="L25" s="6">
        <v>273</v>
      </c>
      <c r="M25" s="6">
        <v>2664</v>
      </c>
      <c r="N25" s="7">
        <v>9.7582417582417591</v>
      </c>
      <c r="P25" s="5" t="s">
        <v>277</v>
      </c>
      <c r="Q25" s="6">
        <v>220</v>
      </c>
      <c r="R25" s="6">
        <v>3454</v>
      </c>
      <c r="S25" s="7">
        <v>15.7</v>
      </c>
    </row>
    <row r="26" spans="1:19" x14ac:dyDescent="0.25">
      <c r="A26" s="5" t="s">
        <v>306</v>
      </c>
      <c r="B26" s="6">
        <v>273</v>
      </c>
      <c r="C26" s="6">
        <v>2664</v>
      </c>
      <c r="D26" s="7">
        <f t="shared" si="0"/>
        <v>9.7582417582417591</v>
      </c>
      <c r="F26" s="5" t="s">
        <v>310</v>
      </c>
      <c r="G26" s="6">
        <v>250</v>
      </c>
      <c r="H26" s="6">
        <v>2455</v>
      </c>
      <c r="I26" s="7">
        <v>9.82</v>
      </c>
      <c r="K26" s="5" t="s">
        <v>310</v>
      </c>
      <c r="L26" s="6">
        <v>250</v>
      </c>
      <c r="M26" s="6">
        <v>2455</v>
      </c>
      <c r="N26" s="7">
        <v>9.82</v>
      </c>
      <c r="P26" s="5" t="s">
        <v>315</v>
      </c>
      <c r="Q26" s="6">
        <v>65</v>
      </c>
      <c r="R26" s="6">
        <v>968</v>
      </c>
      <c r="S26" s="7">
        <v>14.892307692307693</v>
      </c>
    </row>
    <row r="27" spans="1:19" x14ac:dyDescent="0.25">
      <c r="A27" s="5" t="s">
        <v>307</v>
      </c>
      <c r="B27" s="6">
        <v>280</v>
      </c>
      <c r="C27" s="6">
        <v>3921</v>
      </c>
      <c r="D27" s="7">
        <f t="shared" si="0"/>
        <v>14.003571428571428</v>
      </c>
      <c r="F27" s="5" t="s">
        <v>316</v>
      </c>
      <c r="G27" s="6">
        <v>240</v>
      </c>
      <c r="H27" s="6">
        <v>1619</v>
      </c>
      <c r="I27" s="7">
        <v>6.7458333333333336</v>
      </c>
      <c r="K27" s="5" t="s">
        <v>280</v>
      </c>
      <c r="L27" s="6">
        <v>169</v>
      </c>
      <c r="M27" s="6">
        <v>2423</v>
      </c>
      <c r="N27" s="7">
        <v>14.337278106508876</v>
      </c>
      <c r="P27" s="5" t="s">
        <v>280</v>
      </c>
      <c r="Q27" s="6">
        <v>169</v>
      </c>
      <c r="R27" s="6">
        <v>2423</v>
      </c>
      <c r="S27" s="7">
        <v>14.337278106508876</v>
      </c>
    </row>
    <row r="28" spans="1:19" x14ac:dyDescent="0.25">
      <c r="A28" s="5" t="s">
        <v>299</v>
      </c>
      <c r="B28" s="6">
        <v>475</v>
      </c>
      <c r="C28" s="6">
        <v>1374</v>
      </c>
      <c r="D28" s="7">
        <f t="shared" si="0"/>
        <v>2.8926315789473684</v>
      </c>
      <c r="F28" s="5" t="s">
        <v>285</v>
      </c>
      <c r="G28" s="6">
        <v>225</v>
      </c>
      <c r="H28" s="6">
        <v>3012</v>
      </c>
      <c r="I28" s="7">
        <v>13.386666666666667</v>
      </c>
      <c r="K28" s="5" t="s">
        <v>311</v>
      </c>
      <c r="L28" s="6">
        <v>80</v>
      </c>
      <c r="M28" s="6">
        <v>2386</v>
      </c>
      <c r="N28" s="7">
        <v>29.824999999999999</v>
      </c>
      <c r="P28" s="5" t="s">
        <v>303</v>
      </c>
      <c r="Q28" s="6">
        <v>555</v>
      </c>
      <c r="R28" s="6">
        <v>7803</v>
      </c>
      <c r="S28" s="7">
        <v>14.059459459459459</v>
      </c>
    </row>
    <row r="29" spans="1:19" x14ac:dyDescent="0.25">
      <c r="A29" s="5" t="s">
        <v>308</v>
      </c>
      <c r="B29" s="6">
        <v>434</v>
      </c>
      <c r="C29" s="6">
        <v>1257</v>
      </c>
      <c r="D29" s="7">
        <f t="shared" si="0"/>
        <v>2.8963133640552994</v>
      </c>
      <c r="F29" s="5" t="s">
        <v>277</v>
      </c>
      <c r="G29" s="6">
        <v>220</v>
      </c>
      <c r="H29" s="6">
        <v>3454</v>
      </c>
      <c r="I29" s="7">
        <v>15.7</v>
      </c>
      <c r="K29" s="5" t="s">
        <v>309</v>
      </c>
      <c r="L29" s="6">
        <v>280</v>
      </c>
      <c r="M29" s="6">
        <v>2360</v>
      </c>
      <c r="N29" s="7">
        <v>8.4285714285714288</v>
      </c>
      <c r="P29" s="5" t="s">
        <v>307</v>
      </c>
      <c r="Q29" s="6">
        <v>280</v>
      </c>
      <c r="R29" s="6">
        <v>3921</v>
      </c>
      <c r="S29" s="7">
        <v>14.003571428571428</v>
      </c>
    </row>
    <row r="30" spans="1:19" x14ac:dyDescent="0.25">
      <c r="A30" s="5" t="s">
        <v>315</v>
      </c>
      <c r="B30" s="6">
        <v>65</v>
      </c>
      <c r="C30" s="6">
        <v>968</v>
      </c>
      <c r="D30" s="7">
        <f t="shared" si="0"/>
        <v>14.892307692307693</v>
      </c>
      <c r="F30" s="5" t="s">
        <v>296</v>
      </c>
      <c r="G30" s="6">
        <v>201</v>
      </c>
      <c r="H30" s="6">
        <v>1112</v>
      </c>
      <c r="I30" s="7">
        <v>5.5323383084577111</v>
      </c>
      <c r="K30" s="5" t="s">
        <v>284</v>
      </c>
      <c r="L30" s="6">
        <v>90</v>
      </c>
      <c r="M30" s="6">
        <v>1881</v>
      </c>
      <c r="N30" s="7">
        <v>20.9</v>
      </c>
      <c r="P30" s="5" t="s">
        <v>279</v>
      </c>
      <c r="Q30" s="6">
        <v>94</v>
      </c>
      <c r="R30" s="6">
        <v>1309</v>
      </c>
      <c r="S30" s="7">
        <v>13.925531914893616</v>
      </c>
    </row>
    <row r="31" spans="1:19" x14ac:dyDescent="0.25">
      <c r="A31" s="5" t="s">
        <v>316</v>
      </c>
      <c r="B31" s="6">
        <v>240</v>
      </c>
      <c r="C31" s="6">
        <v>1619</v>
      </c>
      <c r="D31" s="7">
        <f t="shared" si="0"/>
        <v>6.7458333333333336</v>
      </c>
      <c r="F31" s="5" t="s">
        <v>280</v>
      </c>
      <c r="G31" s="6">
        <v>169</v>
      </c>
      <c r="H31" s="6">
        <v>2423</v>
      </c>
      <c r="I31" s="7">
        <v>14.337278106508876</v>
      </c>
      <c r="K31" s="5" t="s">
        <v>297</v>
      </c>
      <c r="L31" s="6">
        <v>160</v>
      </c>
      <c r="M31" s="6">
        <v>1847</v>
      </c>
      <c r="N31" s="7">
        <v>11.543749999999999</v>
      </c>
      <c r="P31" s="5" t="s">
        <v>302</v>
      </c>
      <c r="Q31" s="6">
        <v>52</v>
      </c>
      <c r="R31" s="6">
        <v>700</v>
      </c>
      <c r="S31" s="7">
        <v>13.461538461538462</v>
      </c>
    </row>
    <row r="32" spans="1:19" x14ac:dyDescent="0.25">
      <c r="A32" s="5" t="s">
        <v>309</v>
      </c>
      <c r="B32" s="6">
        <v>280</v>
      </c>
      <c r="C32" s="6">
        <v>2360</v>
      </c>
      <c r="D32" s="7">
        <f t="shared" si="0"/>
        <v>8.4285714285714288</v>
      </c>
      <c r="F32" s="5" t="s">
        <v>297</v>
      </c>
      <c r="G32" s="6">
        <v>160</v>
      </c>
      <c r="H32" s="6">
        <v>1847</v>
      </c>
      <c r="I32" s="7">
        <v>11.543749999999999</v>
      </c>
      <c r="K32" s="5" t="s">
        <v>278</v>
      </c>
      <c r="L32" s="6">
        <v>34</v>
      </c>
      <c r="M32" s="6">
        <v>1817</v>
      </c>
      <c r="N32" s="7">
        <v>53.441176470588232</v>
      </c>
      <c r="P32" s="5" t="s">
        <v>285</v>
      </c>
      <c r="Q32" s="6">
        <v>225</v>
      </c>
      <c r="R32" s="6">
        <v>3012</v>
      </c>
      <c r="S32" s="7">
        <v>13.386666666666667</v>
      </c>
    </row>
    <row r="33" spans="1:19" x14ac:dyDescent="0.25">
      <c r="A33" s="5" t="s">
        <v>310</v>
      </c>
      <c r="B33" s="6">
        <v>250</v>
      </c>
      <c r="C33" s="6">
        <v>2455</v>
      </c>
      <c r="D33" s="7">
        <f t="shared" si="0"/>
        <v>9.82</v>
      </c>
      <c r="F33" s="5" t="s">
        <v>281</v>
      </c>
      <c r="G33" s="6">
        <v>150</v>
      </c>
      <c r="H33" s="6">
        <v>3344</v>
      </c>
      <c r="I33" s="7">
        <v>22.293333333333333</v>
      </c>
      <c r="K33" s="5" t="s">
        <v>289</v>
      </c>
      <c r="L33" s="6">
        <v>28</v>
      </c>
      <c r="M33" s="6">
        <v>1743</v>
      </c>
      <c r="N33" s="7">
        <v>62.25</v>
      </c>
      <c r="P33" s="5" t="s">
        <v>298</v>
      </c>
      <c r="Q33" s="6">
        <v>255</v>
      </c>
      <c r="R33" s="6">
        <v>3336</v>
      </c>
      <c r="S33" s="7">
        <v>13.08235294117647</v>
      </c>
    </row>
    <row r="34" spans="1:19" x14ac:dyDescent="0.25">
      <c r="A34" s="5" t="s">
        <v>300</v>
      </c>
      <c r="B34" s="6">
        <v>287</v>
      </c>
      <c r="C34" s="6">
        <v>1252</v>
      </c>
      <c r="D34" s="7">
        <f t="shared" si="0"/>
        <v>4.3623693379790938</v>
      </c>
      <c r="F34" s="5" t="s">
        <v>282</v>
      </c>
      <c r="G34" s="6">
        <v>150</v>
      </c>
      <c r="H34" s="6">
        <v>1203</v>
      </c>
      <c r="I34" s="7">
        <v>8.02</v>
      </c>
      <c r="K34" s="5" t="s">
        <v>313</v>
      </c>
      <c r="L34" s="6">
        <v>100</v>
      </c>
      <c r="M34" s="6">
        <v>1664</v>
      </c>
      <c r="N34" s="7">
        <v>16.64</v>
      </c>
      <c r="P34" s="5" t="s">
        <v>294</v>
      </c>
      <c r="Q34" s="6">
        <v>381</v>
      </c>
      <c r="R34" s="6">
        <v>4705</v>
      </c>
      <c r="S34" s="7">
        <v>12.349081364829397</v>
      </c>
    </row>
    <row r="35" spans="1:19" x14ac:dyDescent="0.25">
      <c r="A35" s="5" t="s">
        <v>304</v>
      </c>
      <c r="B35" s="6">
        <v>150</v>
      </c>
      <c r="C35" s="6">
        <v>1184</v>
      </c>
      <c r="D35" s="7">
        <f t="shared" si="0"/>
        <v>7.8933333333333335</v>
      </c>
      <c r="F35" s="5" t="s">
        <v>287</v>
      </c>
      <c r="G35" s="6">
        <v>150</v>
      </c>
      <c r="H35" s="6">
        <v>1606</v>
      </c>
      <c r="I35" s="7">
        <v>10.706666666666667</v>
      </c>
      <c r="K35" s="5" t="s">
        <v>316</v>
      </c>
      <c r="L35" s="6">
        <v>240</v>
      </c>
      <c r="M35" s="6">
        <v>1619</v>
      </c>
      <c r="N35" s="7">
        <v>6.7458333333333336</v>
      </c>
      <c r="P35" s="5" t="s">
        <v>297</v>
      </c>
      <c r="Q35" s="6">
        <v>160</v>
      </c>
      <c r="R35" s="6">
        <v>1847</v>
      </c>
      <c r="S35" s="7">
        <v>11.543749999999999</v>
      </c>
    </row>
    <row r="36" spans="1:19" x14ac:dyDescent="0.25">
      <c r="A36" s="5" t="s">
        <v>301</v>
      </c>
      <c r="B36" s="6">
        <v>26</v>
      </c>
      <c r="C36" s="6">
        <v>532</v>
      </c>
      <c r="D36" s="7">
        <f t="shared" si="0"/>
        <v>20.46153846153846</v>
      </c>
      <c r="F36" s="5" t="s">
        <v>304</v>
      </c>
      <c r="G36" s="6">
        <v>150</v>
      </c>
      <c r="H36" s="6">
        <v>1184</v>
      </c>
      <c r="I36" s="7">
        <v>7.8933333333333335</v>
      </c>
      <c r="K36" s="5" t="s">
        <v>287</v>
      </c>
      <c r="L36" s="6">
        <v>150</v>
      </c>
      <c r="M36" s="6">
        <v>1606</v>
      </c>
      <c r="N36" s="7">
        <v>10.706666666666667</v>
      </c>
      <c r="P36" s="5" t="s">
        <v>287</v>
      </c>
      <c r="Q36" s="6">
        <v>150</v>
      </c>
      <c r="R36" s="6">
        <v>1606</v>
      </c>
      <c r="S36" s="7">
        <v>10.706666666666667</v>
      </c>
    </row>
    <row r="37" spans="1:19" x14ac:dyDescent="0.25">
      <c r="A37" s="5" t="s">
        <v>284</v>
      </c>
      <c r="B37" s="6">
        <v>90</v>
      </c>
      <c r="C37" s="6">
        <v>1881</v>
      </c>
      <c r="D37" s="7">
        <f t="shared" si="0"/>
        <v>20.9</v>
      </c>
      <c r="F37" s="5" t="s">
        <v>290</v>
      </c>
      <c r="G37" s="6">
        <v>125</v>
      </c>
      <c r="H37" s="6">
        <v>5187</v>
      </c>
      <c r="I37" s="7">
        <v>41.496000000000002</v>
      </c>
      <c r="K37" s="5" t="s">
        <v>292</v>
      </c>
      <c r="L37" s="6">
        <v>425</v>
      </c>
      <c r="M37" s="6">
        <v>1576</v>
      </c>
      <c r="N37" s="7">
        <v>3.7082352941176469</v>
      </c>
      <c r="P37" s="5" t="s">
        <v>310</v>
      </c>
      <c r="Q37" s="6">
        <v>250</v>
      </c>
      <c r="R37" s="6">
        <v>2455</v>
      </c>
      <c r="S37" s="7">
        <v>9.82</v>
      </c>
    </row>
    <row r="38" spans="1:19" x14ac:dyDescent="0.25">
      <c r="A38" s="5" t="s">
        <v>317</v>
      </c>
      <c r="B38" s="6">
        <v>50</v>
      </c>
      <c r="C38" s="6">
        <v>797</v>
      </c>
      <c r="D38" s="7">
        <f t="shared" si="0"/>
        <v>15.94</v>
      </c>
      <c r="F38" s="5" t="s">
        <v>312</v>
      </c>
      <c r="G38" s="6">
        <v>117</v>
      </c>
      <c r="H38" s="6">
        <v>2774</v>
      </c>
      <c r="I38" s="7">
        <v>23.70940170940171</v>
      </c>
      <c r="K38" s="5" t="s">
        <v>299</v>
      </c>
      <c r="L38" s="6">
        <v>475</v>
      </c>
      <c r="M38" s="6">
        <v>1374</v>
      </c>
      <c r="N38" s="7">
        <v>2.8926315789473684</v>
      </c>
      <c r="P38" s="5" t="s">
        <v>306</v>
      </c>
      <c r="Q38" s="6">
        <v>273</v>
      </c>
      <c r="R38" s="6">
        <v>2664</v>
      </c>
      <c r="S38" s="7">
        <v>9.7582417582417591</v>
      </c>
    </row>
    <row r="39" spans="1:19" x14ac:dyDescent="0.25">
      <c r="A39" s="5" t="s">
        <v>285</v>
      </c>
      <c r="B39" s="6">
        <v>225</v>
      </c>
      <c r="C39" s="6">
        <v>3012</v>
      </c>
      <c r="D39" s="7">
        <f t="shared" si="0"/>
        <v>13.386666666666667</v>
      </c>
      <c r="F39" s="5" t="s">
        <v>313</v>
      </c>
      <c r="G39" s="6">
        <v>100</v>
      </c>
      <c r="H39" s="6">
        <v>1664</v>
      </c>
      <c r="I39" s="7">
        <v>16.64</v>
      </c>
      <c r="K39" s="5" t="s">
        <v>279</v>
      </c>
      <c r="L39" s="6">
        <v>94</v>
      </c>
      <c r="M39" s="6">
        <v>1309</v>
      </c>
      <c r="N39" s="7">
        <v>13.925531914893616</v>
      </c>
      <c r="P39" s="5" t="s">
        <v>305</v>
      </c>
      <c r="Q39" s="6">
        <v>450</v>
      </c>
      <c r="R39" s="6">
        <v>4224</v>
      </c>
      <c r="S39" s="7">
        <v>9.3866666666666667</v>
      </c>
    </row>
    <row r="40" spans="1:19" x14ac:dyDescent="0.25">
      <c r="A40" s="5" t="s">
        <v>286</v>
      </c>
      <c r="B40" s="6">
        <v>39</v>
      </c>
      <c r="C40" s="6">
        <v>699</v>
      </c>
      <c r="D40" s="7">
        <f t="shared" si="0"/>
        <v>17.923076923076923</v>
      </c>
      <c r="F40" s="5" t="s">
        <v>279</v>
      </c>
      <c r="G40" s="6">
        <v>94</v>
      </c>
      <c r="H40" s="6">
        <v>1309</v>
      </c>
      <c r="I40" s="7">
        <v>13.925531914893616</v>
      </c>
      <c r="K40" s="5" t="s">
        <v>308</v>
      </c>
      <c r="L40" s="6">
        <v>434</v>
      </c>
      <c r="M40" s="6">
        <v>1257</v>
      </c>
      <c r="N40" s="7">
        <v>2.8963133640552994</v>
      </c>
      <c r="P40" s="5" t="s">
        <v>291</v>
      </c>
      <c r="Q40" s="6">
        <v>651</v>
      </c>
      <c r="R40" s="6">
        <v>5843</v>
      </c>
      <c r="S40" s="7">
        <v>8.9754224270353298</v>
      </c>
    </row>
    <row r="41" spans="1:19" x14ac:dyDescent="0.25">
      <c r="A41" s="5" t="s">
        <v>287</v>
      </c>
      <c r="B41" s="6">
        <v>150</v>
      </c>
      <c r="C41" s="6">
        <v>1606</v>
      </c>
      <c r="D41" s="7">
        <f t="shared" si="0"/>
        <v>10.706666666666667</v>
      </c>
      <c r="F41" s="5" t="s">
        <v>284</v>
      </c>
      <c r="G41" s="6">
        <v>90</v>
      </c>
      <c r="H41" s="6">
        <v>1881</v>
      </c>
      <c r="I41" s="7">
        <v>20.9</v>
      </c>
      <c r="K41" s="5" t="s">
        <v>300</v>
      </c>
      <c r="L41" s="6">
        <v>287</v>
      </c>
      <c r="M41" s="6">
        <v>1252</v>
      </c>
      <c r="N41" s="7">
        <v>4.3623693379790938</v>
      </c>
      <c r="P41" s="5" t="s">
        <v>295</v>
      </c>
      <c r="Q41" s="6">
        <v>318</v>
      </c>
      <c r="R41" s="6">
        <v>2743</v>
      </c>
      <c r="S41" s="7">
        <v>8.6257861635220134</v>
      </c>
    </row>
    <row r="42" spans="1:19" x14ac:dyDescent="0.25">
      <c r="A42" s="5" t="s">
        <v>311</v>
      </c>
      <c r="B42" s="6">
        <v>80</v>
      </c>
      <c r="C42" s="6">
        <v>2386</v>
      </c>
      <c r="D42" s="7">
        <f t="shared" si="0"/>
        <v>29.824999999999999</v>
      </c>
      <c r="F42" s="5" t="s">
        <v>311</v>
      </c>
      <c r="G42" s="6">
        <v>80</v>
      </c>
      <c r="H42" s="6">
        <v>2386</v>
      </c>
      <c r="I42" s="7">
        <v>29.824999999999999</v>
      </c>
      <c r="K42" s="5" t="s">
        <v>319</v>
      </c>
      <c r="L42" s="6">
        <v>65</v>
      </c>
      <c r="M42" s="6">
        <v>1232</v>
      </c>
      <c r="N42" s="7">
        <v>18.953846153846154</v>
      </c>
      <c r="P42" s="5" t="s">
        <v>309</v>
      </c>
      <c r="Q42" s="6">
        <v>280</v>
      </c>
      <c r="R42" s="6">
        <v>2360</v>
      </c>
      <c r="S42" s="7">
        <v>8.4285714285714288</v>
      </c>
    </row>
    <row r="43" spans="1:19" x14ac:dyDescent="0.25">
      <c r="A43" s="5" t="s">
        <v>288</v>
      </c>
      <c r="B43" s="6">
        <v>25</v>
      </c>
      <c r="C43" s="6">
        <v>1090</v>
      </c>
      <c r="D43" s="7">
        <f t="shared" si="0"/>
        <v>43.6</v>
      </c>
      <c r="F43" s="5" t="s">
        <v>315</v>
      </c>
      <c r="G43" s="6">
        <v>65</v>
      </c>
      <c r="H43" s="6">
        <v>968</v>
      </c>
      <c r="I43" s="7">
        <v>14.892307692307693</v>
      </c>
      <c r="K43" s="5" t="s">
        <v>282</v>
      </c>
      <c r="L43" s="6">
        <v>150</v>
      </c>
      <c r="M43" s="6">
        <v>1203</v>
      </c>
      <c r="N43" s="7">
        <v>8.02</v>
      </c>
      <c r="P43" s="5" t="s">
        <v>282</v>
      </c>
      <c r="Q43" s="6">
        <v>150</v>
      </c>
      <c r="R43" s="6">
        <v>1203</v>
      </c>
      <c r="S43" s="7">
        <v>8.02</v>
      </c>
    </row>
    <row r="44" spans="1:19" x14ac:dyDescent="0.25">
      <c r="A44" s="5" t="s">
        <v>289</v>
      </c>
      <c r="B44" s="6">
        <v>28</v>
      </c>
      <c r="C44" s="6">
        <v>1743</v>
      </c>
      <c r="D44" s="7">
        <f t="shared" si="0"/>
        <v>62.25</v>
      </c>
      <c r="F44" s="5" t="s">
        <v>319</v>
      </c>
      <c r="G44" s="6">
        <v>65</v>
      </c>
      <c r="H44" s="6">
        <v>1232</v>
      </c>
      <c r="I44" s="7">
        <v>18.953846153846154</v>
      </c>
      <c r="K44" s="5" t="s">
        <v>304</v>
      </c>
      <c r="L44" s="6">
        <v>150</v>
      </c>
      <c r="M44" s="6">
        <v>1184</v>
      </c>
      <c r="N44" s="7">
        <v>7.8933333333333335</v>
      </c>
      <c r="P44" s="5" t="s">
        <v>304</v>
      </c>
      <c r="Q44" s="6">
        <v>150</v>
      </c>
      <c r="R44" s="6">
        <v>1184</v>
      </c>
      <c r="S44" s="7">
        <v>7.8933333333333335</v>
      </c>
    </row>
    <row r="45" spans="1:19" x14ac:dyDescent="0.25">
      <c r="A45" s="5" t="s">
        <v>312</v>
      </c>
      <c r="B45" s="6">
        <v>117</v>
      </c>
      <c r="C45" s="6">
        <v>2774</v>
      </c>
      <c r="D45" s="7">
        <f t="shared" si="0"/>
        <v>23.70940170940171</v>
      </c>
      <c r="F45" s="5" t="s">
        <v>302</v>
      </c>
      <c r="G45" s="6">
        <v>52</v>
      </c>
      <c r="H45" s="6">
        <v>700</v>
      </c>
      <c r="I45" s="7">
        <v>13.461538461538462</v>
      </c>
      <c r="K45" s="5" t="s">
        <v>296</v>
      </c>
      <c r="L45" s="6">
        <v>201</v>
      </c>
      <c r="M45" s="6">
        <v>1112</v>
      </c>
      <c r="N45" s="7">
        <v>5.5323383084577111</v>
      </c>
      <c r="P45" s="5" t="s">
        <v>316</v>
      </c>
      <c r="Q45" s="6">
        <v>240</v>
      </c>
      <c r="R45" s="6">
        <v>1619</v>
      </c>
      <c r="S45" s="7">
        <v>6.7458333333333336</v>
      </c>
    </row>
    <row r="46" spans="1:19" x14ac:dyDescent="0.25">
      <c r="A46" s="5" t="s">
        <v>302</v>
      </c>
      <c r="B46" s="6">
        <v>52</v>
      </c>
      <c r="C46" s="6">
        <v>700</v>
      </c>
      <c r="D46" s="7">
        <f t="shared" si="0"/>
        <v>13.461538461538462</v>
      </c>
      <c r="F46" s="5" t="s">
        <v>317</v>
      </c>
      <c r="G46" s="6">
        <v>50</v>
      </c>
      <c r="H46" s="6">
        <v>797</v>
      </c>
      <c r="I46" s="7">
        <v>15.94</v>
      </c>
      <c r="K46" s="5" t="s">
        <v>288</v>
      </c>
      <c r="L46" s="6">
        <v>25</v>
      </c>
      <c r="M46" s="6">
        <v>1090</v>
      </c>
      <c r="N46" s="7">
        <v>43.6</v>
      </c>
      <c r="P46" s="5" t="s">
        <v>293</v>
      </c>
      <c r="Q46" s="6">
        <v>1912</v>
      </c>
      <c r="R46" s="6">
        <v>11672</v>
      </c>
      <c r="S46" s="7">
        <v>6.1046025104602508</v>
      </c>
    </row>
    <row r="47" spans="1:19" x14ac:dyDescent="0.25">
      <c r="A47" s="5" t="s">
        <v>313</v>
      </c>
      <c r="B47" s="6">
        <v>100</v>
      </c>
      <c r="C47" s="6">
        <v>1664</v>
      </c>
      <c r="D47" s="7">
        <f t="shared" si="0"/>
        <v>16.64</v>
      </c>
      <c r="F47" s="5" t="s">
        <v>286</v>
      </c>
      <c r="G47" s="6">
        <v>39</v>
      </c>
      <c r="H47" s="6">
        <v>699</v>
      </c>
      <c r="I47" s="7">
        <v>17.923076923076923</v>
      </c>
      <c r="K47" s="5" t="s">
        <v>318</v>
      </c>
      <c r="L47" s="6">
        <v>23</v>
      </c>
      <c r="M47" s="6">
        <v>1062</v>
      </c>
      <c r="N47" s="7">
        <v>46.173913043478258</v>
      </c>
      <c r="P47" s="5" t="s">
        <v>296</v>
      </c>
      <c r="Q47" s="6">
        <v>201</v>
      </c>
      <c r="R47" s="6">
        <v>1112</v>
      </c>
      <c r="S47" s="7">
        <v>5.5323383084577111</v>
      </c>
    </row>
    <row r="48" spans="1:19" x14ac:dyDescent="0.25">
      <c r="A48" s="5" t="s">
        <v>318</v>
      </c>
      <c r="B48" s="6">
        <v>23</v>
      </c>
      <c r="C48" s="6">
        <v>1062</v>
      </c>
      <c r="D48" s="7">
        <f t="shared" si="0"/>
        <v>46.173913043478258</v>
      </c>
      <c r="F48" s="5" t="s">
        <v>278</v>
      </c>
      <c r="G48" s="6">
        <v>34</v>
      </c>
      <c r="H48" s="6">
        <v>1817</v>
      </c>
      <c r="I48" s="7">
        <v>53.441176470588232</v>
      </c>
      <c r="K48" s="5" t="s">
        <v>315</v>
      </c>
      <c r="L48" s="6">
        <v>65</v>
      </c>
      <c r="M48" s="6">
        <v>968</v>
      </c>
      <c r="N48" s="7">
        <v>14.892307692307693</v>
      </c>
      <c r="P48" s="5" t="s">
        <v>283</v>
      </c>
      <c r="Q48" s="6">
        <v>1253</v>
      </c>
      <c r="R48" s="6">
        <v>6410</v>
      </c>
      <c r="S48" s="7">
        <v>5.1157222665602555</v>
      </c>
    </row>
    <row r="49" spans="1:19" x14ac:dyDescent="0.25">
      <c r="A49" s="5" t="s">
        <v>290</v>
      </c>
      <c r="B49" s="6">
        <v>125</v>
      </c>
      <c r="C49" s="6">
        <v>5187</v>
      </c>
      <c r="D49" s="7">
        <f t="shared" si="0"/>
        <v>41.496000000000002</v>
      </c>
      <c r="F49" s="5" t="s">
        <v>289</v>
      </c>
      <c r="G49" s="6">
        <v>28</v>
      </c>
      <c r="H49" s="6">
        <v>1743</v>
      </c>
      <c r="I49" s="7">
        <v>62.25</v>
      </c>
      <c r="K49" s="5" t="s">
        <v>317</v>
      </c>
      <c r="L49" s="6">
        <v>50</v>
      </c>
      <c r="M49" s="6">
        <v>797</v>
      </c>
      <c r="N49" s="7">
        <v>15.94</v>
      </c>
      <c r="P49" s="5" t="s">
        <v>300</v>
      </c>
      <c r="Q49" s="6">
        <v>287</v>
      </c>
      <c r="R49" s="6">
        <v>1252</v>
      </c>
      <c r="S49" s="7">
        <v>4.3623693379790938</v>
      </c>
    </row>
    <row r="50" spans="1:19" x14ac:dyDescent="0.25">
      <c r="A50" s="5" t="s">
        <v>303</v>
      </c>
      <c r="B50" s="6">
        <v>555</v>
      </c>
      <c r="C50" s="6">
        <v>7803</v>
      </c>
      <c r="D50" s="7">
        <f t="shared" si="0"/>
        <v>14.059459459459459</v>
      </c>
      <c r="F50" s="5" t="s">
        <v>301</v>
      </c>
      <c r="G50" s="6">
        <v>26</v>
      </c>
      <c r="H50" s="6">
        <v>532</v>
      </c>
      <c r="I50" s="7">
        <v>20.46153846153846</v>
      </c>
      <c r="K50" s="5" t="s">
        <v>302</v>
      </c>
      <c r="L50" s="6">
        <v>52</v>
      </c>
      <c r="M50" s="6">
        <v>700</v>
      </c>
      <c r="N50" s="7">
        <v>13.461538461538462</v>
      </c>
      <c r="P50" s="5" t="s">
        <v>292</v>
      </c>
      <c r="Q50" s="6">
        <v>425</v>
      </c>
      <c r="R50" s="6">
        <v>1576</v>
      </c>
      <c r="S50" s="7">
        <v>3.7082352941176469</v>
      </c>
    </row>
    <row r="51" spans="1:19" x14ac:dyDescent="0.25">
      <c r="A51" s="5" t="s">
        <v>314</v>
      </c>
      <c r="B51" s="6">
        <v>261</v>
      </c>
      <c r="C51" s="6">
        <v>8433</v>
      </c>
      <c r="D51" s="7">
        <f t="shared" si="0"/>
        <v>32.310344827586206</v>
      </c>
      <c r="F51" s="5" t="s">
        <v>288</v>
      </c>
      <c r="G51" s="6">
        <v>25</v>
      </c>
      <c r="H51" s="6">
        <v>1090</v>
      </c>
      <c r="I51" s="7">
        <v>43.6</v>
      </c>
      <c r="K51" s="5" t="s">
        <v>286</v>
      </c>
      <c r="L51" s="6">
        <v>39</v>
      </c>
      <c r="M51" s="6">
        <v>699</v>
      </c>
      <c r="N51" s="7">
        <v>17.923076923076923</v>
      </c>
      <c r="P51" s="5" t="s">
        <v>308</v>
      </c>
      <c r="Q51" s="6">
        <v>434</v>
      </c>
      <c r="R51" s="6">
        <v>1257</v>
      </c>
      <c r="S51" s="7">
        <v>2.8963133640552994</v>
      </c>
    </row>
    <row r="52" spans="1:19" x14ac:dyDescent="0.25">
      <c r="A52" s="5" t="s">
        <v>319</v>
      </c>
      <c r="B52" s="6">
        <v>65</v>
      </c>
      <c r="C52" s="6">
        <v>1232</v>
      </c>
      <c r="D52" s="7">
        <f t="shared" si="0"/>
        <v>18.953846153846154</v>
      </c>
      <c r="F52" s="5" t="s">
        <v>318</v>
      </c>
      <c r="G52" s="6">
        <v>23</v>
      </c>
      <c r="H52" s="6">
        <v>1062</v>
      </c>
      <c r="I52" s="7">
        <v>46.173913043478258</v>
      </c>
      <c r="K52" s="5" t="s">
        <v>301</v>
      </c>
      <c r="L52" s="6">
        <v>26</v>
      </c>
      <c r="M52" s="6">
        <v>532</v>
      </c>
      <c r="N52" s="7">
        <v>20.46153846153846</v>
      </c>
      <c r="P52" s="5" t="s">
        <v>299</v>
      </c>
      <c r="Q52" s="6">
        <v>475</v>
      </c>
      <c r="R52" s="6">
        <v>1374</v>
      </c>
      <c r="S52" s="7">
        <v>2.8926315789473684</v>
      </c>
    </row>
    <row r="55" spans="1:19" x14ac:dyDescent="0.25">
      <c r="A55" s="5" t="s">
        <v>85</v>
      </c>
      <c r="B55" s="6" t="s">
        <v>179</v>
      </c>
      <c r="C55" s="20"/>
      <c r="D55" s="2"/>
    </row>
    <row r="56" spans="1:19" x14ac:dyDescent="0.25">
      <c r="A56" s="5" t="s">
        <v>86</v>
      </c>
      <c r="B56" s="6">
        <f>SUM(C10:C52)</f>
        <v>118673</v>
      </c>
      <c r="C56" s="20"/>
      <c r="D56" s="2"/>
    </row>
    <row r="57" spans="1:19" x14ac:dyDescent="0.25">
      <c r="C57" s="1"/>
    </row>
    <row r="58" spans="1:19" x14ac:dyDescent="0.25">
      <c r="A58" s="5" t="s">
        <v>87</v>
      </c>
      <c r="B58" s="6" t="s">
        <v>88</v>
      </c>
      <c r="C58" s="43" t="s">
        <v>89</v>
      </c>
      <c r="D58" s="43"/>
    </row>
    <row r="59" spans="1:19" x14ac:dyDescent="0.25">
      <c r="A59" s="5" t="s">
        <v>11</v>
      </c>
      <c r="B59" s="6" t="s">
        <v>179</v>
      </c>
      <c r="C59" s="40" t="s">
        <v>179</v>
      </c>
      <c r="D59" s="40"/>
    </row>
    <row r="60" spans="1:19" x14ac:dyDescent="0.25">
      <c r="A60" s="5" t="s">
        <v>12</v>
      </c>
      <c r="B60" s="6" t="s">
        <v>179</v>
      </c>
      <c r="C60" s="40" t="s">
        <v>179</v>
      </c>
      <c r="D60" s="40"/>
    </row>
    <row r="61" spans="1:19" x14ac:dyDescent="0.25">
      <c r="A61" s="5" t="s">
        <v>90</v>
      </c>
      <c r="B61" s="6" t="s">
        <v>179</v>
      </c>
      <c r="C61" s="40" t="s">
        <v>179</v>
      </c>
      <c r="D61" s="40"/>
    </row>
  </sheetData>
  <sortState xmlns:xlrd2="http://schemas.microsoft.com/office/spreadsheetml/2017/richdata2" ref="A10:D52">
    <sortCondition ref="A10:A52"/>
  </sortState>
  <mergeCells count="11">
    <mergeCell ref="F7:I8"/>
    <mergeCell ref="K7:N8"/>
    <mergeCell ref="P7:S8"/>
    <mergeCell ref="A1:S2"/>
    <mergeCell ref="B3:F3"/>
    <mergeCell ref="B4:F5"/>
    <mergeCell ref="C58:D58"/>
    <mergeCell ref="C59:D59"/>
    <mergeCell ref="C60:D60"/>
    <mergeCell ref="C61:D61"/>
    <mergeCell ref="A7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AA9A-61E3-47D6-956B-7DC21E0DBFD4}">
  <dimension ref="A1:S7"/>
  <sheetViews>
    <sheetView workbookViewId="0">
      <selection activeCell="A9" sqref="A9"/>
    </sheetView>
  </sheetViews>
  <sheetFormatPr defaultRowHeight="15" x14ac:dyDescent="0.25"/>
  <cols>
    <col min="1" max="1" width="20.42578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437</v>
      </c>
      <c r="B3" s="41" t="s">
        <v>467</v>
      </c>
      <c r="C3" s="41"/>
      <c r="D3" s="41"/>
      <c r="E3" s="41"/>
      <c r="F3" s="41"/>
    </row>
    <row r="4" spans="1:19" x14ac:dyDescent="0.25">
      <c r="A4" s="14" t="s">
        <v>438</v>
      </c>
      <c r="B4" s="41" t="s">
        <v>513</v>
      </c>
      <c r="C4" s="41"/>
      <c r="D4" s="41"/>
      <c r="E4" s="41"/>
      <c r="F4" s="41"/>
    </row>
    <row r="7" spans="1:19" x14ac:dyDescent="0.25">
      <c r="A7" s="23" t="s">
        <v>491</v>
      </c>
    </row>
  </sheetData>
  <mergeCells count="3">
    <mergeCell ref="A1:S2"/>
    <mergeCell ref="B3:F3"/>
    <mergeCell ref="B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6124-1BA3-4083-80F7-714909BBF93B}">
  <dimension ref="A1:S59"/>
  <sheetViews>
    <sheetView workbookViewId="0">
      <selection activeCell="N3" sqref="N3"/>
    </sheetView>
  </sheetViews>
  <sheetFormatPr defaultRowHeight="15" x14ac:dyDescent="0.25"/>
  <cols>
    <col min="1" max="1" width="27.7109375" customWidth="1"/>
    <col min="2" max="2" width="8.140625" customWidth="1"/>
    <col min="3" max="3" width="8.7109375" customWidth="1"/>
    <col min="4" max="4" width="9" customWidth="1"/>
    <col min="6" max="6" width="27.42578125" customWidth="1"/>
    <col min="11" max="11" width="27.28515625" customWidth="1"/>
    <col min="16" max="16" width="27.42578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486</v>
      </c>
      <c r="B3" s="41" t="s">
        <v>469</v>
      </c>
      <c r="C3" s="41"/>
      <c r="D3" s="41"/>
      <c r="E3" s="41"/>
      <c r="F3" s="41"/>
    </row>
    <row r="4" spans="1:19" x14ac:dyDescent="0.25">
      <c r="A4" s="14" t="s">
        <v>487</v>
      </c>
      <c r="B4" s="41" t="s">
        <v>463</v>
      </c>
      <c r="C4" s="41"/>
      <c r="D4" s="41"/>
      <c r="E4" s="41"/>
      <c r="F4" s="41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2"/>
      <c r="B8" s="42"/>
      <c r="C8" s="42"/>
      <c r="D8" s="42"/>
      <c r="F8" s="42"/>
      <c r="G8" s="42"/>
      <c r="H8" s="42"/>
      <c r="I8" s="42"/>
      <c r="K8" s="42"/>
      <c r="L8" s="42"/>
      <c r="M8" s="42"/>
      <c r="N8" s="42"/>
      <c r="P8" s="42"/>
      <c r="Q8" s="42"/>
      <c r="R8" s="42"/>
      <c r="S8" s="42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356</v>
      </c>
      <c r="B10" s="6">
        <v>547</v>
      </c>
      <c r="C10" s="6">
        <v>2382</v>
      </c>
      <c r="D10" s="7">
        <f t="shared" ref="D10:D50" si="0">$C10/$B10</f>
        <v>4.3546617915904937</v>
      </c>
      <c r="F10" s="5" t="s">
        <v>338</v>
      </c>
      <c r="G10" s="6">
        <v>2571</v>
      </c>
      <c r="H10" s="6">
        <v>16718</v>
      </c>
      <c r="I10" s="7">
        <v>6.5025281991443018</v>
      </c>
      <c r="K10" s="5" t="s">
        <v>338</v>
      </c>
      <c r="L10" s="6">
        <v>2571</v>
      </c>
      <c r="M10" s="6">
        <v>16718</v>
      </c>
      <c r="N10" s="7">
        <v>6.5025281991443018</v>
      </c>
      <c r="P10" s="5" t="s">
        <v>321</v>
      </c>
      <c r="Q10" s="6">
        <v>105</v>
      </c>
      <c r="R10" s="6">
        <v>8232</v>
      </c>
      <c r="S10" s="7">
        <v>78.400000000000006</v>
      </c>
    </row>
    <row r="11" spans="1:19" x14ac:dyDescent="0.25">
      <c r="A11" s="5" t="s">
        <v>320</v>
      </c>
      <c r="B11" s="6">
        <v>661</v>
      </c>
      <c r="C11" s="6">
        <v>8742</v>
      </c>
      <c r="D11" s="7">
        <f t="shared" si="0"/>
        <v>13.225416036308623</v>
      </c>
      <c r="F11" s="5" t="s">
        <v>342</v>
      </c>
      <c r="G11" s="6">
        <v>1595</v>
      </c>
      <c r="H11" s="6">
        <v>7723</v>
      </c>
      <c r="I11" s="7">
        <v>4.8420062695924768</v>
      </c>
      <c r="K11" s="5" t="s">
        <v>339</v>
      </c>
      <c r="L11" s="6">
        <v>806</v>
      </c>
      <c r="M11" s="6">
        <v>9742</v>
      </c>
      <c r="N11" s="7">
        <v>12.086848635235732</v>
      </c>
      <c r="P11" s="5" t="s">
        <v>326</v>
      </c>
      <c r="Q11" s="6">
        <v>15</v>
      </c>
      <c r="R11" s="6">
        <v>693</v>
      </c>
      <c r="S11" s="7">
        <v>46.2</v>
      </c>
    </row>
    <row r="12" spans="1:19" x14ac:dyDescent="0.25">
      <c r="A12" s="5" t="s">
        <v>327</v>
      </c>
      <c r="B12" s="6">
        <v>9</v>
      </c>
      <c r="C12" s="6">
        <v>17</v>
      </c>
      <c r="D12" s="7">
        <f t="shared" si="0"/>
        <v>1.8888888888888888</v>
      </c>
      <c r="F12" s="5" t="s">
        <v>341</v>
      </c>
      <c r="G12" s="6">
        <v>1500</v>
      </c>
      <c r="H12" s="6">
        <v>8788</v>
      </c>
      <c r="I12" s="7">
        <v>5.8586666666666662</v>
      </c>
      <c r="K12" s="5" t="s">
        <v>340</v>
      </c>
      <c r="L12" s="6">
        <v>1330</v>
      </c>
      <c r="M12" s="6">
        <v>9702</v>
      </c>
      <c r="N12" s="7">
        <v>7.2947368421052632</v>
      </c>
      <c r="P12" s="5" t="s">
        <v>332</v>
      </c>
      <c r="Q12" s="6">
        <v>100</v>
      </c>
      <c r="R12" s="6">
        <v>3358</v>
      </c>
      <c r="S12" s="7">
        <v>33.58</v>
      </c>
    </row>
    <row r="13" spans="1:19" x14ac:dyDescent="0.25">
      <c r="A13" s="5" t="s">
        <v>358</v>
      </c>
      <c r="B13" s="6">
        <v>282</v>
      </c>
      <c r="C13" s="6">
        <v>1779</v>
      </c>
      <c r="D13" s="7">
        <f t="shared" si="0"/>
        <v>6.3085106382978724</v>
      </c>
      <c r="F13" s="5" t="s">
        <v>351</v>
      </c>
      <c r="G13" s="6">
        <v>1430</v>
      </c>
      <c r="H13" s="6">
        <v>2641</v>
      </c>
      <c r="I13" s="7">
        <v>1.8468531468531468</v>
      </c>
      <c r="K13" s="5" t="s">
        <v>341</v>
      </c>
      <c r="L13" s="6">
        <v>1500</v>
      </c>
      <c r="M13" s="6">
        <v>8788</v>
      </c>
      <c r="N13" s="7">
        <v>5.8586666666666662</v>
      </c>
      <c r="P13" s="5" t="s">
        <v>329</v>
      </c>
      <c r="Q13" s="6">
        <v>140</v>
      </c>
      <c r="R13" s="6">
        <v>4388</v>
      </c>
      <c r="S13" s="7">
        <v>31.342857142857142</v>
      </c>
    </row>
    <row r="14" spans="1:19" x14ac:dyDescent="0.25">
      <c r="A14" s="5" t="s">
        <v>336</v>
      </c>
      <c r="B14" s="6">
        <v>100</v>
      </c>
      <c r="C14" s="6">
        <v>1432</v>
      </c>
      <c r="D14" s="7">
        <f t="shared" si="0"/>
        <v>14.32</v>
      </c>
      <c r="F14" s="5" t="s">
        <v>340</v>
      </c>
      <c r="G14" s="6">
        <v>1330</v>
      </c>
      <c r="H14" s="6">
        <v>9702</v>
      </c>
      <c r="I14" s="7">
        <v>7.2947368421052632</v>
      </c>
      <c r="K14" s="5" t="s">
        <v>320</v>
      </c>
      <c r="L14" s="6">
        <v>661</v>
      </c>
      <c r="M14" s="6">
        <v>8742</v>
      </c>
      <c r="N14" s="7">
        <v>13.225416036308623</v>
      </c>
      <c r="P14" s="5" t="s">
        <v>330</v>
      </c>
      <c r="Q14" s="6">
        <v>132</v>
      </c>
      <c r="R14" s="6">
        <v>4133</v>
      </c>
      <c r="S14" s="7">
        <v>31.310606060606062</v>
      </c>
    </row>
    <row r="15" spans="1:19" x14ac:dyDescent="0.25">
      <c r="A15" s="5" t="s">
        <v>322</v>
      </c>
      <c r="B15" s="6">
        <v>145</v>
      </c>
      <c r="C15" s="6">
        <v>2770</v>
      </c>
      <c r="D15" s="7">
        <f t="shared" si="0"/>
        <v>19.103448275862068</v>
      </c>
      <c r="F15" s="5" t="s">
        <v>343</v>
      </c>
      <c r="G15" s="6">
        <v>1222</v>
      </c>
      <c r="H15" s="6">
        <v>6914</v>
      </c>
      <c r="I15" s="7">
        <v>5.657937806873977</v>
      </c>
      <c r="K15" s="5" t="s">
        <v>321</v>
      </c>
      <c r="L15" s="6">
        <v>105</v>
      </c>
      <c r="M15" s="6">
        <v>8232</v>
      </c>
      <c r="N15" s="7">
        <v>78.400000000000006</v>
      </c>
      <c r="P15" s="5" t="s">
        <v>335</v>
      </c>
      <c r="Q15" s="6">
        <v>60</v>
      </c>
      <c r="R15" s="6">
        <v>1636</v>
      </c>
      <c r="S15" s="7">
        <v>27.266666666666666</v>
      </c>
    </row>
    <row r="16" spans="1:19" x14ac:dyDescent="0.25">
      <c r="A16" s="5" t="s">
        <v>328</v>
      </c>
      <c r="B16" s="6">
        <v>250</v>
      </c>
      <c r="C16" s="6">
        <v>4544</v>
      </c>
      <c r="D16" s="7">
        <f t="shared" si="0"/>
        <v>18.175999999999998</v>
      </c>
      <c r="F16" s="5" t="s">
        <v>345</v>
      </c>
      <c r="G16" s="6">
        <v>1062</v>
      </c>
      <c r="H16" s="6">
        <v>4303</v>
      </c>
      <c r="I16" s="7">
        <v>4.0517890772128062</v>
      </c>
      <c r="K16" s="5" t="s">
        <v>342</v>
      </c>
      <c r="L16" s="6">
        <v>1595</v>
      </c>
      <c r="M16" s="6">
        <v>7723</v>
      </c>
      <c r="N16" s="7">
        <v>4.8420062695924768</v>
      </c>
      <c r="P16" s="5" t="s">
        <v>334</v>
      </c>
      <c r="Q16" s="6">
        <v>80</v>
      </c>
      <c r="R16" s="6">
        <v>2093</v>
      </c>
      <c r="S16" s="7">
        <v>26.162500000000001</v>
      </c>
    </row>
    <row r="17" spans="1:19" x14ac:dyDescent="0.25">
      <c r="A17" s="5" t="s">
        <v>346</v>
      </c>
      <c r="B17" s="6">
        <v>750</v>
      </c>
      <c r="C17" s="6">
        <v>4293</v>
      </c>
      <c r="D17" s="7">
        <f t="shared" si="0"/>
        <v>5.7240000000000002</v>
      </c>
      <c r="F17" s="5" t="s">
        <v>339</v>
      </c>
      <c r="G17" s="6">
        <v>806</v>
      </c>
      <c r="H17" s="6">
        <v>9742</v>
      </c>
      <c r="I17" s="7">
        <v>12.086848635235732</v>
      </c>
      <c r="K17" s="5" t="s">
        <v>343</v>
      </c>
      <c r="L17" s="6">
        <v>1222</v>
      </c>
      <c r="M17" s="6">
        <v>6914</v>
      </c>
      <c r="N17" s="7">
        <v>5.657937806873977</v>
      </c>
      <c r="P17" s="5" t="s">
        <v>333</v>
      </c>
      <c r="Q17" s="6">
        <v>93</v>
      </c>
      <c r="R17" s="6">
        <v>2152</v>
      </c>
      <c r="S17" s="7">
        <v>23.13978494623656</v>
      </c>
    </row>
    <row r="18" spans="1:19" x14ac:dyDescent="0.25">
      <c r="A18" s="5" t="s">
        <v>350</v>
      </c>
      <c r="B18" s="6">
        <v>255</v>
      </c>
      <c r="C18" s="6">
        <v>2740</v>
      </c>
      <c r="D18" s="7">
        <f t="shared" si="0"/>
        <v>10.745098039215685</v>
      </c>
      <c r="F18" s="5" t="s">
        <v>344</v>
      </c>
      <c r="G18" s="6">
        <v>751</v>
      </c>
      <c r="H18" s="6">
        <v>5955</v>
      </c>
      <c r="I18" s="7">
        <v>7.9294274300932095</v>
      </c>
      <c r="K18" s="5" t="s">
        <v>344</v>
      </c>
      <c r="L18" s="6">
        <v>751</v>
      </c>
      <c r="M18" s="6">
        <v>5955</v>
      </c>
      <c r="N18" s="7">
        <v>7.9294274300932095</v>
      </c>
      <c r="P18" s="5" t="s">
        <v>322</v>
      </c>
      <c r="Q18" s="6">
        <v>145</v>
      </c>
      <c r="R18" s="6">
        <v>2770</v>
      </c>
      <c r="S18" s="7">
        <v>19.103448275862068</v>
      </c>
    </row>
    <row r="19" spans="1:19" x14ac:dyDescent="0.25">
      <c r="A19" s="5" t="s">
        <v>323</v>
      </c>
      <c r="B19" s="6">
        <v>160</v>
      </c>
      <c r="C19" s="6">
        <v>2664</v>
      </c>
      <c r="D19" s="7">
        <f t="shared" si="0"/>
        <v>16.649999999999999</v>
      </c>
      <c r="F19" s="5" t="s">
        <v>346</v>
      </c>
      <c r="G19" s="6">
        <v>750</v>
      </c>
      <c r="H19" s="6">
        <v>4293</v>
      </c>
      <c r="I19" s="7">
        <v>5.7240000000000002</v>
      </c>
      <c r="K19" s="5" t="s">
        <v>328</v>
      </c>
      <c r="L19" s="6">
        <v>250</v>
      </c>
      <c r="M19" s="6">
        <v>4544</v>
      </c>
      <c r="N19" s="7">
        <v>18.175999999999998</v>
      </c>
      <c r="P19" s="5" t="s">
        <v>353</v>
      </c>
      <c r="Q19" s="6">
        <v>135</v>
      </c>
      <c r="R19" s="6">
        <v>2571</v>
      </c>
      <c r="S19" s="7">
        <v>19.044444444444444</v>
      </c>
    </row>
    <row r="20" spans="1:19" x14ac:dyDescent="0.25">
      <c r="A20" s="5" t="s">
        <v>326</v>
      </c>
      <c r="B20" s="6">
        <v>15</v>
      </c>
      <c r="C20" s="6">
        <v>693</v>
      </c>
      <c r="D20" s="7">
        <f t="shared" si="0"/>
        <v>46.2</v>
      </c>
      <c r="F20" s="5" t="s">
        <v>349</v>
      </c>
      <c r="G20" s="6">
        <v>705</v>
      </c>
      <c r="H20" s="6">
        <v>3585</v>
      </c>
      <c r="I20" s="7">
        <v>5.0851063829787231</v>
      </c>
      <c r="K20" s="5" t="s">
        <v>329</v>
      </c>
      <c r="L20" s="6">
        <v>140</v>
      </c>
      <c r="M20" s="6">
        <v>4388</v>
      </c>
      <c r="N20" s="7">
        <v>31.342857142857142</v>
      </c>
      <c r="P20" s="5" t="s">
        <v>328</v>
      </c>
      <c r="Q20" s="6">
        <v>250</v>
      </c>
      <c r="R20" s="6">
        <v>4544</v>
      </c>
      <c r="S20" s="7">
        <v>18.175999999999998</v>
      </c>
    </row>
    <row r="21" spans="1:19" x14ac:dyDescent="0.25">
      <c r="A21" s="5" t="s">
        <v>325</v>
      </c>
      <c r="B21" s="6">
        <v>172</v>
      </c>
      <c r="C21" s="6">
        <v>1043</v>
      </c>
      <c r="D21" s="7">
        <f t="shared" si="0"/>
        <v>6.0639534883720927</v>
      </c>
      <c r="F21" s="5" t="s">
        <v>320</v>
      </c>
      <c r="G21" s="6">
        <v>661</v>
      </c>
      <c r="H21" s="6">
        <v>8742</v>
      </c>
      <c r="I21" s="7">
        <v>13.225416036308623</v>
      </c>
      <c r="K21" s="5" t="s">
        <v>345</v>
      </c>
      <c r="L21" s="6">
        <v>1062</v>
      </c>
      <c r="M21" s="6">
        <v>4303</v>
      </c>
      <c r="N21" s="7">
        <v>4.0517890772128062</v>
      </c>
      <c r="P21" s="5" t="s">
        <v>337</v>
      </c>
      <c r="Q21" s="6">
        <v>200</v>
      </c>
      <c r="R21" s="6">
        <v>3633</v>
      </c>
      <c r="S21" s="7">
        <v>18.164999999999999</v>
      </c>
    </row>
    <row r="22" spans="1:19" x14ac:dyDescent="0.25">
      <c r="A22" s="5" t="s">
        <v>324</v>
      </c>
      <c r="B22" s="6">
        <v>203</v>
      </c>
      <c r="C22" s="6">
        <v>1982</v>
      </c>
      <c r="D22" s="7">
        <f t="shared" si="0"/>
        <v>9.7635467980295569</v>
      </c>
      <c r="F22" s="5" t="s">
        <v>352</v>
      </c>
      <c r="G22" s="6">
        <v>600</v>
      </c>
      <c r="H22" s="6">
        <v>2580</v>
      </c>
      <c r="I22" s="7">
        <v>4.3</v>
      </c>
      <c r="K22" s="5" t="s">
        <v>346</v>
      </c>
      <c r="L22" s="6">
        <v>750</v>
      </c>
      <c r="M22" s="6">
        <v>4293</v>
      </c>
      <c r="N22" s="7">
        <v>5.7240000000000002</v>
      </c>
      <c r="P22" s="5" t="s">
        <v>323</v>
      </c>
      <c r="Q22" s="6">
        <v>160</v>
      </c>
      <c r="R22" s="6">
        <v>2664</v>
      </c>
      <c r="S22" s="7">
        <v>16.649999999999999</v>
      </c>
    </row>
    <row r="23" spans="1:19" x14ac:dyDescent="0.25">
      <c r="A23" s="5" t="s">
        <v>357</v>
      </c>
      <c r="B23" s="6">
        <v>600</v>
      </c>
      <c r="C23" s="6">
        <v>2028</v>
      </c>
      <c r="D23" s="7">
        <f t="shared" si="0"/>
        <v>3.38</v>
      </c>
      <c r="F23" s="5" t="s">
        <v>357</v>
      </c>
      <c r="G23" s="6">
        <v>600</v>
      </c>
      <c r="H23" s="6">
        <v>2028</v>
      </c>
      <c r="I23" s="7">
        <v>3.38</v>
      </c>
      <c r="K23" s="5" t="s">
        <v>330</v>
      </c>
      <c r="L23" s="6">
        <v>132</v>
      </c>
      <c r="M23" s="6">
        <v>4133</v>
      </c>
      <c r="N23" s="7">
        <v>31.310606060606062</v>
      </c>
      <c r="P23" s="5" t="s">
        <v>331</v>
      </c>
      <c r="Q23" s="6">
        <v>275</v>
      </c>
      <c r="R23" s="6">
        <v>3963</v>
      </c>
      <c r="S23" s="7">
        <v>14.41090909090909</v>
      </c>
    </row>
    <row r="24" spans="1:19" x14ac:dyDescent="0.25">
      <c r="A24" s="5" t="s">
        <v>341</v>
      </c>
      <c r="B24" s="6">
        <v>1500</v>
      </c>
      <c r="C24" s="6">
        <v>8788</v>
      </c>
      <c r="D24" s="7">
        <f t="shared" si="0"/>
        <v>5.8586666666666662</v>
      </c>
      <c r="F24" s="5" t="s">
        <v>356</v>
      </c>
      <c r="G24" s="6">
        <v>547</v>
      </c>
      <c r="H24" s="6">
        <v>2382</v>
      </c>
      <c r="I24" s="7">
        <v>4.3546617915904937</v>
      </c>
      <c r="K24" s="5" t="s">
        <v>331</v>
      </c>
      <c r="L24" s="6">
        <v>275</v>
      </c>
      <c r="M24" s="6">
        <v>3963</v>
      </c>
      <c r="N24" s="7">
        <v>14.41090909090909</v>
      </c>
      <c r="P24" s="5" t="s">
        <v>336</v>
      </c>
      <c r="Q24" s="6">
        <v>100</v>
      </c>
      <c r="R24" s="6">
        <v>1432</v>
      </c>
      <c r="S24" s="7">
        <v>14.32</v>
      </c>
    </row>
    <row r="25" spans="1:19" x14ac:dyDescent="0.25">
      <c r="A25" s="5" t="s">
        <v>334</v>
      </c>
      <c r="B25" s="6">
        <v>80</v>
      </c>
      <c r="C25" s="6">
        <v>2093</v>
      </c>
      <c r="D25" s="7">
        <f t="shared" si="0"/>
        <v>26.162500000000001</v>
      </c>
      <c r="F25" s="5" t="s">
        <v>347</v>
      </c>
      <c r="G25" s="6">
        <v>434</v>
      </c>
      <c r="H25" s="6">
        <v>3792</v>
      </c>
      <c r="I25" s="7">
        <v>8.7373271889400925</v>
      </c>
      <c r="K25" s="5" t="s">
        <v>347</v>
      </c>
      <c r="L25" s="6">
        <v>434</v>
      </c>
      <c r="M25" s="6">
        <v>3792</v>
      </c>
      <c r="N25" s="7">
        <v>8.7373271889400925</v>
      </c>
      <c r="P25" s="5" t="s">
        <v>320</v>
      </c>
      <c r="Q25" s="6">
        <v>661</v>
      </c>
      <c r="R25" s="6">
        <v>8742</v>
      </c>
      <c r="S25" s="7">
        <v>13.225416036308623</v>
      </c>
    </row>
    <row r="26" spans="1:19" x14ac:dyDescent="0.25">
      <c r="A26" s="5" t="s">
        <v>332</v>
      </c>
      <c r="B26" s="6">
        <v>100</v>
      </c>
      <c r="C26" s="6">
        <v>3358</v>
      </c>
      <c r="D26" s="7">
        <f t="shared" si="0"/>
        <v>33.58</v>
      </c>
      <c r="F26" s="5" t="s">
        <v>348</v>
      </c>
      <c r="G26" s="6">
        <v>400</v>
      </c>
      <c r="H26" s="6">
        <v>3710</v>
      </c>
      <c r="I26" s="7">
        <v>9.2750000000000004</v>
      </c>
      <c r="K26" s="5" t="s">
        <v>348</v>
      </c>
      <c r="L26" s="6">
        <v>400</v>
      </c>
      <c r="M26" s="6">
        <v>3710</v>
      </c>
      <c r="N26" s="7">
        <v>9.2750000000000004</v>
      </c>
      <c r="P26" s="5" t="s">
        <v>339</v>
      </c>
      <c r="Q26" s="6">
        <v>806</v>
      </c>
      <c r="R26" s="6">
        <v>9742</v>
      </c>
      <c r="S26" s="7">
        <v>12.086848635235732</v>
      </c>
    </row>
    <row r="27" spans="1:19" x14ac:dyDescent="0.25">
      <c r="A27" s="5" t="s">
        <v>335</v>
      </c>
      <c r="B27" s="6">
        <v>60</v>
      </c>
      <c r="C27" s="6">
        <v>1636</v>
      </c>
      <c r="D27" s="7">
        <f t="shared" si="0"/>
        <v>27.266666666666666</v>
      </c>
      <c r="F27" s="5" t="s">
        <v>355</v>
      </c>
      <c r="G27" s="6">
        <v>358</v>
      </c>
      <c r="H27" s="6">
        <v>2522</v>
      </c>
      <c r="I27" s="7">
        <v>7.044692737430168</v>
      </c>
      <c r="K27" s="5" t="s">
        <v>337</v>
      </c>
      <c r="L27" s="6">
        <v>200</v>
      </c>
      <c r="M27" s="6">
        <v>3633</v>
      </c>
      <c r="N27" s="7">
        <v>18.164999999999999</v>
      </c>
      <c r="P27" s="5" t="s">
        <v>354</v>
      </c>
      <c r="Q27" s="6">
        <v>212</v>
      </c>
      <c r="R27" s="6">
        <v>2540</v>
      </c>
      <c r="S27" s="7">
        <v>11.981132075471699</v>
      </c>
    </row>
    <row r="28" spans="1:19" x14ac:dyDescent="0.25">
      <c r="A28" s="5" t="s">
        <v>339</v>
      </c>
      <c r="B28" s="6">
        <v>806</v>
      </c>
      <c r="C28" s="6">
        <v>9742</v>
      </c>
      <c r="D28" s="7">
        <f t="shared" si="0"/>
        <v>12.086848635235732</v>
      </c>
      <c r="F28" s="5" t="s">
        <v>358</v>
      </c>
      <c r="G28" s="6">
        <v>282</v>
      </c>
      <c r="H28" s="6">
        <v>1779</v>
      </c>
      <c r="I28" s="7">
        <v>6.3085106382978724</v>
      </c>
      <c r="K28" s="5" t="s">
        <v>349</v>
      </c>
      <c r="L28" s="6">
        <v>705</v>
      </c>
      <c r="M28" s="6">
        <v>3585</v>
      </c>
      <c r="N28" s="7">
        <v>5.0851063829787231</v>
      </c>
      <c r="P28" s="5" t="s">
        <v>350</v>
      </c>
      <c r="Q28" s="6">
        <v>255</v>
      </c>
      <c r="R28" s="6">
        <v>2740</v>
      </c>
      <c r="S28" s="7">
        <v>10.745098039215685</v>
      </c>
    </row>
    <row r="29" spans="1:19" x14ac:dyDescent="0.25">
      <c r="A29" s="5" t="s">
        <v>343</v>
      </c>
      <c r="B29" s="6">
        <v>1222</v>
      </c>
      <c r="C29" s="6">
        <v>6914</v>
      </c>
      <c r="D29" s="7">
        <f t="shared" si="0"/>
        <v>5.657937806873977</v>
      </c>
      <c r="F29" s="5" t="s">
        <v>331</v>
      </c>
      <c r="G29" s="6">
        <v>275</v>
      </c>
      <c r="H29" s="6">
        <v>3963</v>
      </c>
      <c r="I29" s="7">
        <v>14.41090909090909</v>
      </c>
      <c r="K29" s="5" t="s">
        <v>332</v>
      </c>
      <c r="L29" s="6">
        <v>100</v>
      </c>
      <c r="M29" s="6">
        <v>3358</v>
      </c>
      <c r="N29" s="7">
        <v>33.58</v>
      </c>
      <c r="P29" s="5" t="s">
        <v>324</v>
      </c>
      <c r="Q29" s="6">
        <v>203</v>
      </c>
      <c r="R29" s="6">
        <v>1982</v>
      </c>
      <c r="S29" s="7">
        <v>9.7635467980295569</v>
      </c>
    </row>
    <row r="30" spans="1:19" x14ac:dyDescent="0.25">
      <c r="A30" s="5" t="s">
        <v>344</v>
      </c>
      <c r="B30" s="6">
        <v>751</v>
      </c>
      <c r="C30" s="6">
        <v>5955</v>
      </c>
      <c r="D30" s="7">
        <f t="shared" si="0"/>
        <v>7.9294274300932095</v>
      </c>
      <c r="F30" s="5" t="s">
        <v>350</v>
      </c>
      <c r="G30" s="6">
        <v>255</v>
      </c>
      <c r="H30" s="6">
        <v>2740</v>
      </c>
      <c r="I30" s="7">
        <v>10.745098039215685</v>
      </c>
      <c r="K30" s="5" t="s">
        <v>322</v>
      </c>
      <c r="L30" s="6">
        <v>145</v>
      </c>
      <c r="M30" s="6">
        <v>2770</v>
      </c>
      <c r="N30" s="7">
        <v>19.103448275862068</v>
      </c>
      <c r="P30" s="5" t="s">
        <v>348</v>
      </c>
      <c r="Q30" s="6">
        <v>400</v>
      </c>
      <c r="R30" s="6">
        <v>3710</v>
      </c>
      <c r="S30" s="7">
        <v>9.2750000000000004</v>
      </c>
    </row>
    <row r="31" spans="1:19" x14ac:dyDescent="0.25">
      <c r="A31" s="5" t="s">
        <v>348</v>
      </c>
      <c r="B31" s="6">
        <v>400</v>
      </c>
      <c r="C31" s="6">
        <v>3710</v>
      </c>
      <c r="D31" s="7">
        <f t="shared" si="0"/>
        <v>9.2750000000000004</v>
      </c>
      <c r="F31" s="5" t="s">
        <v>328</v>
      </c>
      <c r="G31" s="6">
        <v>250</v>
      </c>
      <c r="H31" s="6">
        <v>4544</v>
      </c>
      <c r="I31" s="7">
        <v>18.175999999999998</v>
      </c>
      <c r="K31" s="5" t="s">
        <v>350</v>
      </c>
      <c r="L31" s="6">
        <v>255</v>
      </c>
      <c r="M31" s="6">
        <v>2740</v>
      </c>
      <c r="N31" s="7">
        <v>10.745098039215685</v>
      </c>
      <c r="P31" s="5" t="s">
        <v>347</v>
      </c>
      <c r="Q31" s="6">
        <v>434</v>
      </c>
      <c r="R31" s="6">
        <v>3792</v>
      </c>
      <c r="S31" s="7">
        <v>8.7373271889400925</v>
      </c>
    </row>
    <row r="32" spans="1:19" x14ac:dyDescent="0.25">
      <c r="A32" s="5" t="s">
        <v>347</v>
      </c>
      <c r="B32" s="6">
        <v>434</v>
      </c>
      <c r="C32" s="6">
        <v>3792</v>
      </c>
      <c r="D32" s="7">
        <f t="shared" si="0"/>
        <v>8.7373271889400925</v>
      </c>
      <c r="F32" s="5" t="s">
        <v>354</v>
      </c>
      <c r="G32" s="6">
        <v>212</v>
      </c>
      <c r="H32" s="6">
        <v>2540</v>
      </c>
      <c r="I32" s="7">
        <v>11.981132075471699</v>
      </c>
      <c r="K32" s="5" t="s">
        <v>323</v>
      </c>
      <c r="L32" s="6">
        <v>160</v>
      </c>
      <c r="M32" s="6">
        <v>2664</v>
      </c>
      <c r="N32" s="7">
        <v>16.649999999999999</v>
      </c>
      <c r="P32" s="5" t="s">
        <v>344</v>
      </c>
      <c r="Q32" s="6">
        <v>751</v>
      </c>
      <c r="R32" s="6">
        <v>5955</v>
      </c>
      <c r="S32" s="7">
        <v>7.9294274300932095</v>
      </c>
    </row>
    <row r="33" spans="1:19" x14ac:dyDescent="0.25">
      <c r="A33" s="5" t="s">
        <v>352</v>
      </c>
      <c r="B33" s="6">
        <v>600</v>
      </c>
      <c r="C33" s="6">
        <v>2580</v>
      </c>
      <c r="D33" s="7">
        <f t="shared" si="0"/>
        <v>4.3</v>
      </c>
      <c r="F33" s="5" t="s">
        <v>324</v>
      </c>
      <c r="G33" s="6">
        <v>203</v>
      </c>
      <c r="H33" s="6">
        <v>1982</v>
      </c>
      <c r="I33" s="7">
        <v>9.7635467980295569</v>
      </c>
      <c r="K33" s="5" t="s">
        <v>351</v>
      </c>
      <c r="L33" s="6">
        <v>1430</v>
      </c>
      <c r="M33" s="6">
        <v>2641</v>
      </c>
      <c r="N33" s="7">
        <v>1.8468531468531468</v>
      </c>
      <c r="P33" s="5" t="s">
        <v>359</v>
      </c>
      <c r="Q33" s="6">
        <v>135</v>
      </c>
      <c r="R33" s="6">
        <v>1033</v>
      </c>
      <c r="S33" s="7">
        <v>7.6518518518518519</v>
      </c>
    </row>
    <row r="34" spans="1:19" x14ac:dyDescent="0.25">
      <c r="A34" s="5" t="s">
        <v>351</v>
      </c>
      <c r="B34" s="6">
        <v>1430</v>
      </c>
      <c r="C34" s="6">
        <v>2641</v>
      </c>
      <c r="D34" s="7">
        <f t="shared" si="0"/>
        <v>1.8468531468531468</v>
      </c>
      <c r="F34" s="5" t="s">
        <v>337</v>
      </c>
      <c r="G34" s="6">
        <v>200</v>
      </c>
      <c r="H34" s="6">
        <v>3633</v>
      </c>
      <c r="I34" s="7">
        <v>18.164999999999999</v>
      </c>
      <c r="K34" s="5" t="s">
        <v>352</v>
      </c>
      <c r="L34" s="6">
        <v>600</v>
      </c>
      <c r="M34" s="6">
        <v>2580</v>
      </c>
      <c r="N34" s="7">
        <v>4.3</v>
      </c>
      <c r="P34" s="5" t="s">
        <v>340</v>
      </c>
      <c r="Q34" s="6">
        <v>1330</v>
      </c>
      <c r="R34" s="6">
        <v>9702</v>
      </c>
      <c r="S34" s="7">
        <v>7.2947368421052632</v>
      </c>
    </row>
    <row r="35" spans="1:19" x14ac:dyDescent="0.25">
      <c r="A35" s="5" t="s">
        <v>360</v>
      </c>
      <c r="B35" s="6">
        <v>130</v>
      </c>
      <c r="C35" s="6">
        <v>935</v>
      </c>
      <c r="D35" s="7">
        <f t="shared" si="0"/>
        <v>7.1923076923076925</v>
      </c>
      <c r="F35" s="5" t="s">
        <v>325</v>
      </c>
      <c r="G35" s="6">
        <v>172</v>
      </c>
      <c r="H35" s="6">
        <v>1043</v>
      </c>
      <c r="I35" s="7">
        <v>6.0639534883720927</v>
      </c>
      <c r="K35" s="5" t="s">
        <v>353</v>
      </c>
      <c r="L35" s="6">
        <v>135</v>
      </c>
      <c r="M35" s="6">
        <v>2571</v>
      </c>
      <c r="N35" s="7">
        <v>19.044444444444444</v>
      </c>
      <c r="P35" s="5" t="s">
        <v>360</v>
      </c>
      <c r="Q35" s="6">
        <v>130</v>
      </c>
      <c r="R35" s="6">
        <v>935</v>
      </c>
      <c r="S35" s="7">
        <v>7.1923076923076925</v>
      </c>
    </row>
    <row r="36" spans="1:19" x14ac:dyDescent="0.25">
      <c r="A36" s="5" t="s">
        <v>349</v>
      </c>
      <c r="B36" s="6">
        <v>705</v>
      </c>
      <c r="C36" s="6">
        <v>3585</v>
      </c>
      <c r="D36" s="7">
        <f t="shared" si="0"/>
        <v>5.0851063829787231</v>
      </c>
      <c r="F36" s="5" t="s">
        <v>323</v>
      </c>
      <c r="G36" s="6">
        <v>160</v>
      </c>
      <c r="H36" s="6">
        <v>2664</v>
      </c>
      <c r="I36" s="7">
        <v>16.649999999999999</v>
      </c>
      <c r="K36" s="5" t="s">
        <v>354</v>
      </c>
      <c r="L36" s="6">
        <v>212</v>
      </c>
      <c r="M36" s="6">
        <v>2540</v>
      </c>
      <c r="N36" s="7">
        <v>11.981132075471699</v>
      </c>
      <c r="P36" s="5" t="s">
        <v>355</v>
      </c>
      <c r="Q36" s="6">
        <v>358</v>
      </c>
      <c r="R36" s="6">
        <v>2522</v>
      </c>
      <c r="S36" s="7">
        <v>7.044692737430168</v>
      </c>
    </row>
    <row r="37" spans="1:19" x14ac:dyDescent="0.25">
      <c r="A37" s="5" t="s">
        <v>345</v>
      </c>
      <c r="B37" s="6">
        <v>1062</v>
      </c>
      <c r="C37" s="6">
        <v>4303</v>
      </c>
      <c r="D37" s="7">
        <f t="shared" si="0"/>
        <v>4.0517890772128062</v>
      </c>
      <c r="F37" s="5" t="s">
        <v>322</v>
      </c>
      <c r="G37" s="6">
        <v>145</v>
      </c>
      <c r="H37" s="6">
        <v>2770</v>
      </c>
      <c r="I37" s="7">
        <v>19.103448275862068</v>
      </c>
      <c r="K37" s="5" t="s">
        <v>355</v>
      </c>
      <c r="L37" s="6">
        <v>358</v>
      </c>
      <c r="M37" s="6">
        <v>2522</v>
      </c>
      <c r="N37" s="7">
        <v>7.044692737430168</v>
      </c>
      <c r="P37" s="5" t="s">
        <v>338</v>
      </c>
      <c r="Q37" s="6">
        <v>2571</v>
      </c>
      <c r="R37" s="6">
        <v>16718</v>
      </c>
      <c r="S37" s="7">
        <v>6.5025281991443018</v>
      </c>
    </row>
    <row r="38" spans="1:19" x14ac:dyDescent="0.25">
      <c r="A38" s="5" t="s">
        <v>354</v>
      </c>
      <c r="B38" s="6">
        <v>212</v>
      </c>
      <c r="C38" s="6">
        <v>2540</v>
      </c>
      <c r="D38" s="7">
        <f t="shared" si="0"/>
        <v>11.981132075471699</v>
      </c>
      <c r="F38" s="5" t="s">
        <v>329</v>
      </c>
      <c r="G38" s="6">
        <v>140</v>
      </c>
      <c r="H38" s="6">
        <v>4388</v>
      </c>
      <c r="I38" s="7">
        <v>31.342857142857142</v>
      </c>
      <c r="K38" s="5" t="s">
        <v>356</v>
      </c>
      <c r="L38" s="6">
        <v>547</v>
      </c>
      <c r="M38" s="6">
        <v>2382</v>
      </c>
      <c r="N38" s="7">
        <v>4.3546617915904937</v>
      </c>
      <c r="P38" s="5" t="s">
        <v>358</v>
      </c>
      <c r="Q38" s="6">
        <v>282</v>
      </c>
      <c r="R38" s="6">
        <v>1779</v>
      </c>
      <c r="S38" s="7">
        <v>6.3085106382978724</v>
      </c>
    </row>
    <row r="39" spans="1:19" x14ac:dyDescent="0.25">
      <c r="A39" s="5" t="s">
        <v>342</v>
      </c>
      <c r="B39" s="6">
        <v>1595</v>
      </c>
      <c r="C39" s="6">
        <v>7723</v>
      </c>
      <c r="D39" s="7">
        <f t="shared" si="0"/>
        <v>4.8420062695924768</v>
      </c>
      <c r="F39" s="5" t="s">
        <v>353</v>
      </c>
      <c r="G39" s="6">
        <v>135</v>
      </c>
      <c r="H39" s="6">
        <v>2571</v>
      </c>
      <c r="I39" s="7">
        <v>19.044444444444444</v>
      </c>
      <c r="K39" s="5" t="s">
        <v>333</v>
      </c>
      <c r="L39" s="6">
        <v>93</v>
      </c>
      <c r="M39" s="6">
        <v>2152</v>
      </c>
      <c r="N39" s="7">
        <v>23.13978494623656</v>
      </c>
      <c r="P39" s="5" t="s">
        <v>325</v>
      </c>
      <c r="Q39" s="6">
        <v>172</v>
      </c>
      <c r="R39" s="6">
        <v>1043</v>
      </c>
      <c r="S39" s="7">
        <v>6.0639534883720927</v>
      </c>
    </row>
    <row r="40" spans="1:19" x14ac:dyDescent="0.25">
      <c r="A40" s="5" t="s">
        <v>355</v>
      </c>
      <c r="B40" s="6">
        <v>358</v>
      </c>
      <c r="C40" s="6">
        <v>2522</v>
      </c>
      <c r="D40" s="7">
        <f t="shared" si="0"/>
        <v>7.044692737430168</v>
      </c>
      <c r="F40" s="5" t="s">
        <v>359</v>
      </c>
      <c r="G40" s="6">
        <v>135</v>
      </c>
      <c r="H40" s="6">
        <v>1033</v>
      </c>
      <c r="I40" s="7">
        <v>7.6518518518518519</v>
      </c>
      <c r="K40" s="5" t="s">
        <v>334</v>
      </c>
      <c r="L40" s="6">
        <v>80</v>
      </c>
      <c r="M40" s="6">
        <v>2093</v>
      </c>
      <c r="N40" s="7">
        <v>26.162500000000001</v>
      </c>
      <c r="P40" s="5" t="s">
        <v>341</v>
      </c>
      <c r="Q40" s="6">
        <v>1500</v>
      </c>
      <c r="R40" s="6">
        <v>8788</v>
      </c>
      <c r="S40" s="7">
        <v>5.8586666666666662</v>
      </c>
    </row>
    <row r="41" spans="1:19" x14ac:dyDescent="0.25">
      <c r="A41" s="5" t="s">
        <v>331</v>
      </c>
      <c r="B41" s="6">
        <v>275</v>
      </c>
      <c r="C41" s="6">
        <v>3963</v>
      </c>
      <c r="D41" s="7">
        <f t="shared" si="0"/>
        <v>14.41090909090909</v>
      </c>
      <c r="F41" s="5" t="s">
        <v>330</v>
      </c>
      <c r="G41" s="6">
        <v>132</v>
      </c>
      <c r="H41" s="6">
        <v>4133</v>
      </c>
      <c r="I41" s="7">
        <v>31.310606060606062</v>
      </c>
      <c r="K41" s="5" t="s">
        <v>357</v>
      </c>
      <c r="L41" s="6">
        <v>600</v>
      </c>
      <c r="M41" s="6">
        <v>2028</v>
      </c>
      <c r="N41" s="7">
        <v>3.38</v>
      </c>
      <c r="P41" s="5" t="s">
        <v>346</v>
      </c>
      <c r="Q41" s="6">
        <v>750</v>
      </c>
      <c r="R41" s="6">
        <v>4293</v>
      </c>
      <c r="S41" s="7">
        <v>5.7240000000000002</v>
      </c>
    </row>
    <row r="42" spans="1:19" x14ac:dyDescent="0.25">
      <c r="A42" s="5" t="s">
        <v>337</v>
      </c>
      <c r="B42" s="6">
        <v>200</v>
      </c>
      <c r="C42" s="6">
        <v>3633</v>
      </c>
      <c r="D42" s="7">
        <f t="shared" si="0"/>
        <v>18.164999999999999</v>
      </c>
      <c r="F42" s="5" t="s">
        <v>360</v>
      </c>
      <c r="G42" s="6">
        <v>130</v>
      </c>
      <c r="H42" s="6">
        <v>935</v>
      </c>
      <c r="I42" s="7">
        <v>7.1923076923076925</v>
      </c>
      <c r="K42" s="5" t="s">
        <v>324</v>
      </c>
      <c r="L42" s="6">
        <v>203</v>
      </c>
      <c r="M42" s="6">
        <v>1982</v>
      </c>
      <c r="N42" s="7">
        <v>9.7635467980295569</v>
      </c>
      <c r="P42" s="5" t="s">
        <v>343</v>
      </c>
      <c r="Q42" s="6">
        <v>1222</v>
      </c>
      <c r="R42" s="6">
        <v>6914</v>
      </c>
      <c r="S42" s="7">
        <v>5.657937806873977</v>
      </c>
    </row>
    <row r="43" spans="1:19" x14ac:dyDescent="0.25">
      <c r="A43" s="5" t="s">
        <v>340</v>
      </c>
      <c r="B43" s="6">
        <v>1330</v>
      </c>
      <c r="C43" s="6">
        <v>9702</v>
      </c>
      <c r="D43" s="7">
        <f t="shared" si="0"/>
        <v>7.2947368421052632</v>
      </c>
      <c r="F43" s="5" t="s">
        <v>321</v>
      </c>
      <c r="G43" s="6">
        <v>105</v>
      </c>
      <c r="H43" s="6">
        <v>8232</v>
      </c>
      <c r="I43" s="7">
        <v>78.400000000000006</v>
      </c>
      <c r="K43" s="5" t="s">
        <v>358</v>
      </c>
      <c r="L43" s="6">
        <v>282</v>
      </c>
      <c r="M43" s="6">
        <v>1779</v>
      </c>
      <c r="N43" s="7">
        <v>6.3085106382978724</v>
      </c>
      <c r="P43" s="5" t="s">
        <v>349</v>
      </c>
      <c r="Q43" s="6">
        <v>705</v>
      </c>
      <c r="R43" s="6">
        <v>3585</v>
      </c>
      <c r="S43" s="7">
        <v>5.0851063829787231</v>
      </c>
    </row>
    <row r="44" spans="1:19" x14ac:dyDescent="0.25">
      <c r="A44" s="5" t="s">
        <v>353</v>
      </c>
      <c r="B44" s="6">
        <v>135</v>
      </c>
      <c r="C44" s="6">
        <v>2571</v>
      </c>
      <c r="D44" s="7">
        <f t="shared" si="0"/>
        <v>19.044444444444444</v>
      </c>
      <c r="F44" s="5" t="s">
        <v>332</v>
      </c>
      <c r="G44" s="6">
        <v>100</v>
      </c>
      <c r="H44" s="6">
        <v>3358</v>
      </c>
      <c r="I44" s="7">
        <v>33.58</v>
      </c>
      <c r="K44" s="5" t="s">
        <v>335</v>
      </c>
      <c r="L44" s="6">
        <v>60</v>
      </c>
      <c r="M44" s="6">
        <v>1636</v>
      </c>
      <c r="N44" s="7">
        <v>27.266666666666666</v>
      </c>
      <c r="P44" s="5" t="s">
        <v>342</v>
      </c>
      <c r="Q44" s="6">
        <v>1595</v>
      </c>
      <c r="R44" s="6">
        <v>7723</v>
      </c>
      <c r="S44" s="7">
        <v>4.8420062695924768</v>
      </c>
    </row>
    <row r="45" spans="1:19" x14ac:dyDescent="0.25">
      <c r="A45" s="5" t="s">
        <v>330</v>
      </c>
      <c r="B45" s="6">
        <v>132</v>
      </c>
      <c r="C45" s="6">
        <v>4133</v>
      </c>
      <c r="D45" s="7">
        <f t="shared" si="0"/>
        <v>31.310606060606062</v>
      </c>
      <c r="F45" s="5" t="s">
        <v>336</v>
      </c>
      <c r="G45" s="6">
        <v>100</v>
      </c>
      <c r="H45" s="6">
        <v>1432</v>
      </c>
      <c r="I45" s="7">
        <v>14.32</v>
      </c>
      <c r="K45" s="5" t="s">
        <v>336</v>
      </c>
      <c r="L45" s="6">
        <v>100</v>
      </c>
      <c r="M45" s="6">
        <v>1432</v>
      </c>
      <c r="N45" s="7">
        <v>14.32</v>
      </c>
      <c r="P45" s="5" t="s">
        <v>356</v>
      </c>
      <c r="Q45" s="6">
        <v>547</v>
      </c>
      <c r="R45" s="6">
        <v>2382</v>
      </c>
      <c r="S45" s="7">
        <v>4.3546617915904937</v>
      </c>
    </row>
    <row r="46" spans="1:19" x14ac:dyDescent="0.25">
      <c r="A46" s="5" t="s">
        <v>359</v>
      </c>
      <c r="B46" s="6">
        <v>135</v>
      </c>
      <c r="C46" s="6">
        <v>1033</v>
      </c>
      <c r="D46" s="7">
        <f t="shared" si="0"/>
        <v>7.6518518518518519</v>
      </c>
      <c r="F46" s="5" t="s">
        <v>333</v>
      </c>
      <c r="G46" s="6">
        <v>93</v>
      </c>
      <c r="H46" s="6">
        <v>2152</v>
      </c>
      <c r="I46" s="7">
        <v>23.13978494623656</v>
      </c>
      <c r="K46" s="5" t="s">
        <v>325</v>
      </c>
      <c r="L46" s="6">
        <v>172</v>
      </c>
      <c r="M46" s="6">
        <v>1043</v>
      </c>
      <c r="N46" s="7">
        <v>6.0639534883720927</v>
      </c>
      <c r="P46" s="5" t="s">
        <v>352</v>
      </c>
      <c r="Q46" s="6">
        <v>600</v>
      </c>
      <c r="R46" s="6">
        <v>2580</v>
      </c>
      <c r="S46" s="7">
        <v>4.3</v>
      </c>
    </row>
    <row r="47" spans="1:19" x14ac:dyDescent="0.25">
      <c r="A47" s="5" t="s">
        <v>333</v>
      </c>
      <c r="B47" s="6">
        <v>93</v>
      </c>
      <c r="C47" s="6">
        <v>2152</v>
      </c>
      <c r="D47" s="7">
        <f t="shared" si="0"/>
        <v>23.13978494623656</v>
      </c>
      <c r="F47" s="5" t="s">
        <v>334</v>
      </c>
      <c r="G47" s="6">
        <v>80</v>
      </c>
      <c r="H47" s="6">
        <v>2093</v>
      </c>
      <c r="I47" s="7">
        <v>26.162500000000001</v>
      </c>
      <c r="K47" s="5" t="s">
        <v>359</v>
      </c>
      <c r="L47" s="6">
        <v>135</v>
      </c>
      <c r="M47" s="6">
        <v>1033</v>
      </c>
      <c r="N47" s="7">
        <v>7.6518518518518519</v>
      </c>
      <c r="P47" s="5" t="s">
        <v>345</v>
      </c>
      <c r="Q47" s="6">
        <v>1062</v>
      </c>
      <c r="R47" s="6">
        <v>4303</v>
      </c>
      <c r="S47" s="7">
        <v>4.0517890772128062</v>
      </c>
    </row>
    <row r="48" spans="1:19" x14ac:dyDescent="0.25">
      <c r="A48" s="5" t="s">
        <v>321</v>
      </c>
      <c r="B48" s="6">
        <v>105</v>
      </c>
      <c r="C48" s="6">
        <v>8232</v>
      </c>
      <c r="D48" s="7">
        <f t="shared" si="0"/>
        <v>78.400000000000006</v>
      </c>
      <c r="F48" s="5" t="s">
        <v>335</v>
      </c>
      <c r="G48" s="6">
        <v>60</v>
      </c>
      <c r="H48" s="6">
        <v>1636</v>
      </c>
      <c r="I48" s="7">
        <v>27.266666666666666</v>
      </c>
      <c r="K48" s="5" t="s">
        <v>360</v>
      </c>
      <c r="L48" s="6">
        <v>130</v>
      </c>
      <c r="M48" s="6">
        <v>935</v>
      </c>
      <c r="N48" s="7">
        <v>7.1923076923076925</v>
      </c>
      <c r="P48" s="5" t="s">
        <v>357</v>
      </c>
      <c r="Q48" s="6">
        <v>600</v>
      </c>
      <c r="R48" s="6">
        <v>2028</v>
      </c>
      <c r="S48" s="7">
        <v>3.38</v>
      </c>
    </row>
    <row r="49" spans="1:19" x14ac:dyDescent="0.25">
      <c r="A49" s="5" t="s">
        <v>329</v>
      </c>
      <c r="B49" s="6">
        <v>140</v>
      </c>
      <c r="C49" s="6">
        <v>4388</v>
      </c>
      <c r="D49" s="7">
        <f t="shared" si="0"/>
        <v>31.342857142857142</v>
      </c>
      <c r="F49" s="5" t="s">
        <v>326</v>
      </c>
      <c r="G49" s="6">
        <v>15</v>
      </c>
      <c r="H49" s="6">
        <v>693</v>
      </c>
      <c r="I49" s="7">
        <v>46.2</v>
      </c>
      <c r="K49" s="5" t="s">
        <v>326</v>
      </c>
      <c r="L49" s="6">
        <v>15</v>
      </c>
      <c r="M49" s="6">
        <v>693</v>
      </c>
      <c r="N49" s="7">
        <v>46.2</v>
      </c>
      <c r="P49" s="5" t="s">
        <v>327</v>
      </c>
      <c r="Q49" s="6">
        <v>9</v>
      </c>
      <c r="R49" s="6">
        <v>17</v>
      </c>
      <c r="S49" s="7">
        <v>1.8888888888888888</v>
      </c>
    </row>
    <row r="50" spans="1:19" x14ac:dyDescent="0.25">
      <c r="A50" s="5" t="s">
        <v>338</v>
      </c>
      <c r="B50" s="6">
        <v>2571</v>
      </c>
      <c r="C50" s="6">
        <v>16718</v>
      </c>
      <c r="D50" s="7">
        <f t="shared" si="0"/>
        <v>6.5025281991443018</v>
      </c>
      <c r="F50" s="5" t="s">
        <v>327</v>
      </c>
      <c r="G50" s="6">
        <v>9</v>
      </c>
      <c r="H50" s="6">
        <v>17</v>
      </c>
      <c r="I50" s="7">
        <v>1.8888888888888888</v>
      </c>
      <c r="K50" s="5" t="s">
        <v>327</v>
      </c>
      <c r="L50" s="6">
        <v>9</v>
      </c>
      <c r="M50" s="6">
        <v>17</v>
      </c>
      <c r="N50" s="7">
        <v>1.8888888888888888</v>
      </c>
      <c r="P50" s="5" t="s">
        <v>351</v>
      </c>
      <c r="Q50" s="6">
        <v>1430</v>
      </c>
      <c r="R50" s="6">
        <v>2641</v>
      </c>
      <c r="S50" s="7">
        <v>1.8468531468531468</v>
      </c>
    </row>
    <row r="53" spans="1:19" x14ac:dyDescent="0.25">
      <c r="A53" s="5" t="s">
        <v>85</v>
      </c>
      <c r="B53" s="6">
        <v>176250</v>
      </c>
      <c r="C53" s="1"/>
    </row>
    <row r="54" spans="1:19" x14ac:dyDescent="0.25">
      <c r="A54" s="5" t="s">
        <v>86</v>
      </c>
      <c r="B54" s="6">
        <f>SUM(C10:C50)</f>
        <v>166451</v>
      </c>
      <c r="C54" s="1"/>
    </row>
    <row r="55" spans="1:19" x14ac:dyDescent="0.25">
      <c r="C55" s="1"/>
      <c r="D55" s="2"/>
    </row>
    <row r="56" spans="1:19" x14ac:dyDescent="0.25">
      <c r="A56" s="5" t="s">
        <v>87</v>
      </c>
      <c r="B56" s="6" t="s">
        <v>88</v>
      </c>
      <c r="C56" s="43" t="s">
        <v>89</v>
      </c>
      <c r="D56" s="43"/>
    </row>
    <row r="57" spans="1:19" x14ac:dyDescent="0.25">
      <c r="A57" s="5" t="s">
        <v>11</v>
      </c>
      <c r="B57" s="6">
        <v>103754</v>
      </c>
      <c r="C57" s="40">
        <v>0.62333050000000001</v>
      </c>
      <c r="D57" s="40"/>
    </row>
    <row r="58" spans="1:19" x14ac:dyDescent="0.25">
      <c r="A58" s="5" t="s">
        <v>12</v>
      </c>
      <c r="B58" s="6">
        <v>19610</v>
      </c>
      <c r="C58" s="40">
        <v>0.117812449309406</v>
      </c>
      <c r="D58" s="40"/>
    </row>
    <row r="59" spans="1:19" x14ac:dyDescent="0.25">
      <c r="A59" s="5" t="s">
        <v>90</v>
      </c>
      <c r="B59" s="6">
        <f>B54-(B57+B58)</f>
        <v>43087</v>
      </c>
      <c r="C59" s="40">
        <v>0.2588569</v>
      </c>
      <c r="D59" s="40"/>
    </row>
  </sheetData>
  <sortState xmlns:xlrd2="http://schemas.microsoft.com/office/spreadsheetml/2017/richdata2" ref="P10:S50">
    <sortCondition descending="1" ref="S10:S50"/>
  </sortState>
  <mergeCells count="11">
    <mergeCell ref="F7:I8"/>
    <mergeCell ref="K7:N8"/>
    <mergeCell ref="P7:S8"/>
    <mergeCell ref="A1:S2"/>
    <mergeCell ref="B3:F3"/>
    <mergeCell ref="B4:F4"/>
    <mergeCell ref="C56:D56"/>
    <mergeCell ref="C57:D57"/>
    <mergeCell ref="C58:D58"/>
    <mergeCell ref="C59:D59"/>
    <mergeCell ref="A7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EEE5-1B10-4156-A0A0-67F825CCB3DD}">
  <dimension ref="A1:S59"/>
  <sheetViews>
    <sheetView workbookViewId="0">
      <selection activeCell="N3" sqref="N3"/>
    </sheetView>
  </sheetViews>
  <sheetFormatPr defaultRowHeight="15" x14ac:dyDescent="0.25"/>
  <cols>
    <col min="1" max="1" width="25.28515625" customWidth="1"/>
    <col min="3" max="3" width="9" customWidth="1"/>
    <col min="4" max="4" width="9.140625" customWidth="1"/>
    <col min="6" max="6" width="25.42578125" customWidth="1"/>
    <col min="11" max="11" width="25.7109375" customWidth="1"/>
    <col min="16" max="16" width="25.5703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488</v>
      </c>
      <c r="B3" s="41" t="s">
        <v>471</v>
      </c>
      <c r="C3" s="41"/>
      <c r="D3" s="41"/>
      <c r="E3" s="41"/>
      <c r="F3" s="41"/>
    </row>
    <row r="4" spans="1:19" x14ac:dyDescent="0.25">
      <c r="A4" s="14" t="s">
        <v>489</v>
      </c>
      <c r="B4" s="41" t="s">
        <v>473</v>
      </c>
      <c r="C4" s="41"/>
      <c r="D4" s="41"/>
      <c r="E4" s="41"/>
      <c r="F4" s="41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4"/>
      <c r="B8" s="44"/>
      <c r="C8" s="44"/>
      <c r="D8" s="44"/>
      <c r="F8" s="44"/>
      <c r="G8" s="44"/>
      <c r="H8" s="44"/>
      <c r="I8" s="44"/>
      <c r="K8" s="44"/>
      <c r="L8" s="44"/>
      <c r="M8" s="44"/>
      <c r="N8" s="44"/>
      <c r="P8" s="44"/>
      <c r="Q8" s="44"/>
      <c r="R8" s="44"/>
      <c r="S8" s="4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365</v>
      </c>
      <c r="B10" s="6">
        <v>200</v>
      </c>
      <c r="C10" s="6">
        <v>1529</v>
      </c>
      <c r="D10" s="7">
        <f t="shared" ref="D10:D36" si="0">$C10/$B10</f>
        <v>7.6449999999999996</v>
      </c>
      <c r="F10" s="5" t="s">
        <v>383</v>
      </c>
      <c r="G10" s="6">
        <v>1125</v>
      </c>
      <c r="H10" s="6">
        <v>3720</v>
      </c>
      <c r="I10" s="7">
        <v>3.3066666666666666</v>
      </c>
      <c r="K10" s="5" t="s">
        <v>368</v>
      </c>
      <c r="L10" s="6">
        <v>914</v>
      </c>
      <c r="M10" s="6">
        <v>9761</v>
      </c>
      <c r="N10" s="7">
        <v>10.679431072210066</v>
      </c>
      <c r="P10" s="5" t="s">
        <v>373</v>
      </c>
      <c r="Q10" s="6">
        <v>94</v>
      </c>
      <c r="R10" s="6">
        <v>4187</v>
      </c>
      <c r="S10" s="7">
        <v>44.542553191489361</v>
      </c>
    </row>
    <row r="11" spans="1:19" x14ac:dyDescent="0.25">
      <c r="A11" s="5" t="s">
        <v>362</v>
      </c>
      <c r="B11" s="6">
        <v>22</v>
      </c>
      <c r="C11" s="6">
        <v>564</v>
      </c>
      <c r="D11" s="7">
        <f t="shared" si="0"/>
        <v>25.636363636363637</v>
      </c>
      <c r="F11" s="5" t="s">
        <v>368</v>
      </c>
      <c r="G11" s="6">
        <v>914</v>
      </c>
      <c r="H11" s="6">
        <v>9761</v>
      </c>
      <c r="I11" s="7">
        <v>10.679431072210066</v>
      </c>
      <c r="K11" s="5" t="s">
        <v>379</v>
      </c>
      <c r="L11" s="6">
        <v>590</v>
      </c>
      <c r="M11" s="6">
        <v>4959</v>
      </c>
      <c r="N11" s="7">
        <v>8.4050847457627125</v>
      </c>
      <c r="P11" s="5" t="s">
        <v>362</v>
      </c>
      <c r="Q11" s="6">
        <v>22</v>
      </c>
      <c r="R11" s="6">
        <v>564</v>
      </c>
      <c r="S11" s="7">
        <v>25.636363636363637</v>
      </c>
    </row>
    <row r="12" spans="1:19" x14ac:dyDescent="0.25">
      <c r="A12" s="5" t="s">
        <v>361</v>
      </c>
      <c r="B12" s="6">
        <v>83</v>
      </c>
      <c r="C12" s="6">
        <v>1852</v>
      </c>
      <c r="D12" s="7">
        <f t="shared" si="0"/>
        <v>22.313253012048193</v>
      </c>
      <c r="F12" s="5" t="s">
        <v>385</v>
      </c>
      <c r="G12" s="6">
        <v>750</v>
      </c>
      <c r="H12" s="6">
        <v>2489</v>
      </c>
      <c r="I12" s="7">
        <v>3.3186666666666667</v>
      </c>
      <c r="K12" s="5" t="s">
        <v>366</v>
      </c>
      <c r="L12" s="6">
        <v>436</v>
      </c>
      <c r="M12" s="6">
        <v>4872</v>
      </c>
      <c r="N12" s="7">
        <v>11.174311926605505</v>
      </c>
      <c r="P12" s="5" t="s">
        <v>374</v>
      </c>
      <c r="Q12" s="6">
        <v>20</v>
      </c>
      <c r="R12" s="6">
        <v>447</v>
      </c>
      <c r="S12" s="7">
        <v>22.35</v>
      </c>
    </row>
    <row r="13" spans="1:19" x14ac:dyDescent="0.25">
      <c r="A13" s="5" t="s">
        <v>366</v>
      </c>
      <c r="B13" s="6">
        <v>436</v>
      </c>
      <c r="C13" s="6">
        <v>4872</v>
      </c>
      <c r="D13" s="7">
        <f t="shared" si="0"/>
        <v>11.174311926605505</v>
      </c>
      <c r="F13" s="5" t="s">
        <v>372</v>
      </c>
      <c r="G13" s="6">
        <v>694</v>
      </c>
      <c r="H13" s="6">
        <v>3380</v>
      </c>
      <c r="I13" s="7">
        <v>4.8703170028818441</v>
      </c>
      <c r="K13" s="5" t="s">
        <v>373</v>
      </c>
      <c r="L13" s="6">
        <v>94</v>
      </c>
      <c r="M13" s="6">
        <v>4187</v>
      </c>
      <c r="N13" s="7">
        <v>44.542553191489361</v>
      </c>
      <c r="P13" s="5" t="s">
        <v>361</v>
      </c>
      <c r="Q13" s="6">
        <v>83</v>
      </c>
      <c r="R13" s="6">
        <v>1852</v>
      </c>
      <c r="S13" s="7">
        <v>22.313253012048193</v>
      </c>
    </row>
    <row r="14" spans="1:19" x14ac:dyDescent="0.25">
      <c r="A14" s="5" t="s">
        <v>374</v>
      </c>
      <c r="B14" s="6">
        <v>20</v>
      </c>
      <c r="C14" s="6">
        <v>447</v>
      </c>
      <c r="D14" s="7">
        <f t="shared" si="0"/>
        <v>22.35</v>
      </c>
      <c r="F14" s="5" t="s">
        <v>379</v>
      </c>
      <c r="G14" s="6">
        <v>590</v>
      </c>
      <c r="H14" s="6">
        <v>4959</v>
      </c>
      <c r="I14" s="7">
        <v>8.4050847457627125</v>
      </c>
      <c r="K14" s="5" t="s">
        <v>383</v>
      </c>
      <c r="L14" s="6">
        <v>1125</v>
      </c>
      <c r="M14" s="6">
        <v>3720</v>
      </c>
      <c r="N14" s="7">
        <v>3.3066666666666666</v>
      </c>
      <c r="P14" s="5" t="s">
        <v>387</v>
      </c>
      <c r="Q14" s="6">
        <v>100</v>
      </c>
      <c r="R14" s="6">
        <v>2063</v>
      </c>
      <c r="S14" s="7">
        <v>20.63</v>
      </c>
    </row>
    <row r="15" spans="1:19" x14ac:dyDescent="0.25">
      <c r="A15" s="5" t="s">
        <v>373</v>
      </c>
      <c r="B15" s="6">
        <v>94</v>
      </c>
      <c r="C15" s="6">
        <v>4187</v>
      </c>
      <c r="D15" s="7">
        <f t="shared" si="0"/>
        <v>44.542553191489361</v>
      </c>
      <c r="F15" s="5" t="s">
        <v>366</v>
      </c>
      <c r="G15" s="6">
        <v>436</v>
      </c>
      <c r="H15" s="6">
        <v>4872</v>
      </c>
      <c r="I15" s="7">
        <v>11.174311926605505</v>
      </c>
      <c r="K15" s="5" t="s">
        <v>372</v>
      </c>
      <c r="L15" s="6">
        <v>694</v>
      </c>
      <c r="M15" s="6">
        <v>3380</v>
      </c>
      <c r="N15" s="7">
        <v>4.8703170028818441</v>
      </c>
      <c r="P15" s="5" t="s">
        <v>363</v>
      </c>
      <c r="Q15" s="6">
        <v>35</v>
      </c>
      <c r="R15" s="6">
        <v>645</v>
      </c>
      <c r="S15" s="7">
        <v>18.428571428571427</v>
      </c>
    </row>
    <row r="16" spans="1:19" x14ac:dyDescent="0.25">
      <c r="A16" s="5" t="s">
        <v>375</v>
      </c>
      <c r="B16" s="6">
        <v>59</v>
      </c>
      <c r="C16" s="6">
        <v>946</v>
      </c>
      <c r="D16" s="7">
        <f t="shared" si="0"/>
        <v>16.033898305084747</v>
      </c>
      <c r="F16" s="5" t="s">
        <v>381</v>
      </c>
      <c r="G16" s="6">
        <v>211</v>
      </c>
      <c r="H16" s="6">
        <v>1866</v>
      </c>
      <c r="I16" s="7">
        <v>8.8436018957345972</v>
      </c>
      <c r="K16" s="5" t="s">
        <v>385</v>
      </c>
      <c r="L16" s="6">
        <v>750</v>
      </c>
      <c r="M16" s="6">
        <v>2489</v>
      </c>
      <c r="N16" s="7">
        <v>3.3186666666666667</v>
      </c>
      <c r="P16" s="5" t="s">
        <v>375</v>
      </c>
      <c r="Q16" s="6">
        <v>59</v>
      </c>
      <c r="R16" s="6">
        <v>946</v>
      </c>
      <c r="S16" s="7">
        <v>16.033898305084747</v>
      </c>
    </row>
    <row r="17" spans="1:19" x14ac:dyDescent="0.25">
      <c r="A17" s="5" t="s">
        <v>385</v>
      </c>
      <c r="B17" s="6">
        <v>750</v>
      </c>
      <c r="C17" s="6">
        <v>2489</v>
      </c>
      <c r="D17" s="7">
        <f t="shared" si="0"/>
        <v>3.3186666666666667</v>
      </c>
      <c r="F17" s="5" t="s">
        <v>371</v>
      </c>
      <c r="G17" s="6">
        <v>203</v>
      </c>
      <c r="H17" s="6">
        <v>1266</v>
      </c>
      <c r="I17" s="7">
        <v>6.2364532019704431</v>
      </c>
      <c r="K17" s="5" t="s">
        <v>387</v>
      </c>
      <c r="L17" s="6">
        <v>100</v>
      </c>
      <c r="M17" s="6">
        <v>2063</v>
      </c>
      <c r="N17" s="7">
        <v>20.63</v>
      </c>
      <c r="P17" s="5" t="s">
        <v>364</v>
      </c>
      <c r="Q17" s="6">
        <v>100</v>
      </c>
      <c r="R17" s="6">
        <v>1465</v>
      </c>
      <c r="S17" s="7">
        <v>14.65</v>
      </c>
    </row>
    <row r="18" spans="1:19" x14ac:dyDescent="0.25">
      <c r="A18" s="5" t="s">
        <v>381</v>
      </c>
      <c r="B18" s="6">
        <v>211</v>
      </c>
      <c r="C18" s="6">
        <v>1866</v>
      </c>
      <c r="D18" s="7">
        <f t="shared" si="0"/>
        <v>8.8436018957345972</v>
      </c>
      <c r="F18" s="5" t="s">
        <v>365</v>
      </c>
      <c r="G18" s="6">
        <v>200</v>
      </c>
      <c r="H18" s="6">
        <v>1529</v>
      </c>
      <c r="I18" s="7">
        <v>7.6449999999999996</v>
      </c>
      <c r="K18" s="5" t="s">
        <v>381</v>
      </c>
      <c r="L18" s="6">
        <v>211</v>
      </c>
      <c r="M18" s="6">
        <v>1866</v>
      </c>
      <c r="N18" s="7">
        <v>8.8436018957345972</v>
      </c>
      <c r="P18" s="5" t="s">
        <v>366</v>
      </c>
      <c r="Q18" s="6">
        <v>436</v>
      </c>
      <c r="R18" s="6">
        <v>4872</v>
      </c>
      <c r="S18" s="7">
        <v>11.174311926605505</v>
      </c>
    </row>
    <row r="19" spans="1:19" x14ac:dyDescent="0.25">
      <c r="A19" s="5" t="s">
        <v>383</v>
      </c>
      <c r="B19" s="6">
        <v>1125</v>
      </c>
      <c r="C19" s="6">
        <v>3720</v>
      </c>
      <c r="D19" s="7">
        <f t="shared" si="0"/>
        <v>3.3066666666666666</v>
      </c>
      <c r="F19" s="5" t="s">
        <v>370</v>
      </c>
      <c r="G19" s="6">
        <v>171</v>
      </c>
      <c r="H19" s="6">
        <v>759</v>
      </c>
      <c r="I19" s="7">
        <v>4.4385964912280702</v>
      </c>
      <c r="K19" s="5" t="s">
        <v>361</v>
      </c>
      <c r="L19" s="6">
        <v>83</v>
      </c>
      <c r="M19" s="6">
        <v>1852</v>
      </c>
      <c r="N19" s="7">
        <v>22.313253012048193</v>
      </c>
      <c r="P19" s="5" t="s">
        <v>368</v>
      </c>
      <c r="Q19" s="6">
        <v>914</v>
      </c>
      <c r="R19" s="6">
        <v>9761</v>
      </c>
      <c r="S19" s="7">
        <v>10.679431072210066</v>
      </c>
    </row>
    <row r="20" spans="1:19" x14ac:dyDescent="0.25">
      <c r="A20" s="5" t="s">
        <v>380</v>
      </c>
      <c r="B20" s="6">
        <v>116</v>
      </c>
      <c r="C20" s="6">
        <v>1092</v>
      </c>
      <c r="D20" s="7">
        <f t="shared" si="0"/>
        <v>9.4137931034482758</v>
      </c>
      <c r="F20" s="5" t="s">
        <v>384</v>
      </c>
      <c r="G20" s="6">
        <v>160</v>
      </c>
      <c r="H20" s="6">
        <v>546</v>
      </c>
      <c r="I20" s="7">
        <v>3.4125000000000001</v>
      </c>
      <c r="K20" s="5" t="s">
        <v>365</v>
      </c>
      <c r="L20" s="6">
        <v>200</v>
      </c>
      <c r="M20" s="6">
        <v>1529</v>
      </c>
      <c r="N20" s="7">
        <v>7.6449999999999996</v>
      </c>
      <c r="P20" s="5" t="s">
        <v>380</v>
      </c>
      <c r="Q20" s="6">
        <v>116</v>
      </c>
      <c r="R20" s="6">
        <v>1092</v>
      </c>
      <c r="S20" s="7">
        <v>9.4137931034482758</v>
      </c>
    </row>
    <row r="21" spans="1:19" x14ac:dyDescent="0.25">
      <c r="A21" s="5" t="s">
        <v>371</v>
      </c>
      <c r="B21" s="6">
        <v>203</v>
      </c>
      <c r="C21" s="6">
        <v>1266</v>
      </c>
      <c r="D21" s="7">
        <f t="shared" si="0"/>
        <v>6.2364532019704431</v>
      </c>
      <c r="F21" s="5" t="s">
        <v>382</v>
      </c>
      <c r="G21" s="6">
        <v>135</v>
      </c>
      <c r="H21" s="6">
        <v>896</v>
      </c>
      <c r="I21" s="7">
        <v>6.6370370370370368</v>
      </c>
      <c r="K21" s="5" t="s">
        <v>364</v>
      </c>
      <c r="L21" s="6">
        <v>100</v>
      </c>
      <c r="M21" s="6">
        <v>1465</v>
      </c>
      <c r="N21" s="7">
        <v>14.65</v>
      </c>
      <c r="P21" s="5" t="s">
        <v>367</v>
      </c>
      <c r="Q21" s="6">
        <v>39</v>
      </c>
      <c r="R21" s="6">
        <v>354</v>
      </c>
      <c r="S21" s="7">
        <v>9.0769230769230766</v>
      </c>
    </row>
    <row r="22" spans="1:19" x14ac:dyDescent="0.25">
      <c r="A22" s="5" t="s">
        <v>370</v>
      </c>
      <c r="B22" s="6">
        <v>171</v>
      </c>
      <c r="C22" s="6">
        <v>759</v>
      </c>
      <c r="D22" s="7">
        <f t="shared" si="0"/>
        <v>4.4385964912280702</v>
      </c>
      <c r="F22" s="5" t="s">
        <v>369</v>
      </c>
      <c r="G22" s="6">
        <v>120</v>
      </c>
      <c r="H22" s="6">
        <v>730</v>
      </c>
      <c r="I22" s="7">
        <v>6.083333333333333</v>
      </c>
      <c r="K22" s="5" t="s">
        <v>371</v>
      </c>
      <c r="L22" s="6">
        <v>203</v>
      </c>
      <c r="M22" s="6">
        <v>1266</v>
      </c>
      <c r="N22" s="7">
        <v>6.2364532019704431</v>
      </c>
      <c r="P22" s="5" t="s">
        <v>381</v>
      </c>
      <c r="Q22" s="6">
        <v>211</v>
      </c>
      <c r="R22" s="6">
        <v>1866</v>
      </c>
      <c r="S22" s="7">
        <v>8.8436018957345972</v>
      </c>
    </row>
    <row r="23" spans="1:19" x14ac:dyDescent="0.25">
      <c r="A23" s="5" t="s">
        <v>378</v>
      </c>
      <c r="B23" s="6">
        <v>100</v>
      </c>
      <c r="C23" s="6">
        <v>796</v>
      </c>
      <c r="D23" s="7">
        <f t="shared" si="0"/>
        <v>7.96</v>
      </c>
      <c r="F23" s="5" t="s">
        <v>380</v>
      </c>
      <c r="G23" s="6">
        <v>116</v>
      </c>
      <c r="H23" s="6">
        <v>1092</v>
      </c>
      <c r="I23" s="7">
        <v>9.4137931034482758</v>
      </c>
      <c r="K23" s="5" t="s">
        <v>380</v>
      </c>
      <c r="L23" s="6">
        <v>116</v>
      </c>
      <c r="M23" s="6">
        <v>1092</v>
      </c>
      <c r="N23" s="7">
        <v>9.4137931034482758</v>
      </c>
      <c r="P23" s="5" t="s">
        <v>379</v>
      </c>
      <c r="Q23" s="6">
        <v>590</v>
      </c>
      <c r="R23" s="6">
        <v>4959</v>
      </c>
      <c r="S23" s="7">
        <v>8.4050847457627125</v>
      </c>
    </row>
    <row r="24" spans="1:19" x14ac:dyDescent="0.25">
      <c r="A24" s="5" t="s">
        <v>367</v>
      </c>
      <c r="B24" s="6">
        <v>39</v>
      </c>
      <c r="C24" s="6">
        <v>354</v>
      </c>
      <c r="D24" s="7">
        <f t="shared" si="0"/>
        <v>9.0769230769230766</v>
      </c>
      <c r="F24" s="5" t="s">
        <v>387</v>
      </c>
      <c r="G24" s="6">
        <v>100</v>
      </c>
      <c r="H24" s="6">
        <v>2063</v>
      </c>
      <c r="I24" s="7">
        <v>20.63</v>
      </c>
      <c r="K24" s="5" t="s">
        <v>375</v>
      </c>
      <c r="L24" s="6">
        <v>59</v>
      </c>
      <c r="M24" s="6">
        <v>946</v>
      </c>
      <c r="N24" s="7">
        <v>16.033898305084747</v>
      </c>
      <c r="P24" s="5" t="s">
        <v>378</v>
      </c>
      <c r="Q24" s="6">
        <v>100</v>
      </c>
      <c r="R24" s="6">
        <v>796</v>
      </c>
      <c r="S24" s="7">
        <v>7.96</v>
      </c>
    </row>
    <row r="25" spans="1:19" x14ac:dyDescent="0.25">
      <c r="A25" s="5" t="s">
        <v>364</v>
      </c>
      <c r="B25" s="6">
        <v>100</v>
      </c>
      <c r="C25" s="6">
        <v>1465</v>
      </c>
      <c r="D25" s="7">
        <f t="shared" si="0"/>
        <v>14.65</v>
      </c>
      <c r="F25" s="5" t="s">
        <v>364</v>
      </c>
      <c r="G25" s="6">
        <v>100</v>
      </c>
      <c r="H25" s="6">
        <v>1465</v>
      </c>
      <c r="I25" s="7">
        <v>14.65</v>
      </c>
      <c r="K25" s="5" t="s">
        <v>382</v>
      </c>
      <c r="L25" s="6">
        <v>135</v>
      </c>
      <c r="M25" s="6">
        <v>896</v>
      </c>
      <c r="N25" s="7">
        <v>6.6370370370370368</v>
      </c>
      <c r="P25" s="5" t="s">
        <v>365</v>
      </c>
      <c r="Q25" s="6">
        <v>200</v>
      </c>
      <c r="R25" s="6">
        <v>1529</v>
      </c>
      <c r="S25" s="7">
        <v>7.6449999999999996</v>
      </c>
    </row>
    <row r="26" spans="1:19" x14ac:dyDescent="0.25">
      <c r="A26" s="5" t="s">
        <v>368</v>
      </c>
      <c r="B26" s="6">
        <v>914</v>
      </c>
      <c r="C26" s="6">
        <v>9761</v>
      </c>
      <c r="D26" s="7">
        <f t="shared" si="0"/>
        <v>10.679431072210066</v>
      </c>
      <c r="F26" s="5" t="s">
        <v>378</v>
      </c>
      <c r="G26" s="6">
        <v>100</v>
      </c>
      <c r="H26" s="6">
        <v>796</v>
      </c>
      <c r="I26" s="7">
        <v>7.96</v>
      </c>
      <c r="K26" s="5" t="s">
        <v>378</v>
      </c>
      <c r="L26" s="6">
        <v>100</v>
      </c>
      <c r="M26" s="6">
        <v>796</v>
      </c>
      <c r="N26" s="7">
        <v>7.96</v>
      </c>
      <c r="P26" s="5" t="s">
        <v>382</v>
      </c>
      <c r="Q26" s="6">
        <v>135</v>
      </c>
      <c r="R26" s="6">
        <v>896</v>
      </c>
      <c r="S26" s="7">
        <v>6.6370370370370368</v>
      </c>
    </row>
    <row r="27" spans="1:19" x14ac:dyDescent="0.25">
      <c r="A27" s="5" t="s">
        <v>372</v>
      </c>
      <c r="B27" s="6">
        <v>694</v>
      </c>
      <c r="C27" s="6">
        <v>3380</v>
      </c>
      <c r="D27" s="7">
        <f t="shared" si="0"/>
        <v>4.8703170028818441</v>
      </c>
      <c r="F27" s="5" t="s">
        <v>373</v>
      </c>
      <c r="G27" s="6">
        <v>94</v>
      </c>
      <c r="H27" s="6">
        <v>4187</v>
      </c>
      <c r="I27" s="7">
        <v>44.542553191489361</v>
      </c>
      <c r="K27" s="5" t="s">
        <v>370</v>
      </c>
      <c r="L27" s="6">
        <v>171</v>
      </c>
      <c r="M27" s="6">
        <v>759</v>
      </c>
      <c r="N27" s="7">
        <v>4.4385964912280702</v>
      </c>
      <c r="P27" s="5" t="s">
        <v>371</v>
      </c>
      <c r="Q27" s="6">
        <v>203</v>
      </c>
      <c r="R27" s="6">
        <v>1266</v>
      </c>
      <c r="S27" s="7">
        <v>6.2364532019704431</v>
      </c>
    </row>
    <row r="28" spans="1:19" x14ac:dyDescent="0.25">
      <c r="A28" s="5" t="s">
        <v>363</v>
      </c>
      <c r="B28" s="6">
        <v>35</v>
      </c>
      <c r="C28" s="6">
        <v>645</v>
      </c>
      <c r="D28" s="7">
        <f t="shared" si="0"/>
        <v>18.428571428571427</v>
      </c>
      <c r="F28" s="5" t="s">
        <v>361</v>
      </c>
      <c r="G28" s="6">
        <v>83</v>
      </c>
      <c r="H28" s="6">
        <v>1852</v>
      </c>
      <c r="I28" s="7">
        <v>22.313253012048193</v>
      </c>
      <c r="K28" s="5" t="s">
        <v>369</v>
      </c>
      <c r="L28" s="6">
        <v>120</v>
      </c>
      <c r="M28" s="6">
        <v>730</v>
      </c>
      <c r="N28" s="7">
        <v>6.083333333333333</v>
      </c>
      <c r="P28" s="5" t="s">
        <v>369</v>
      </c>
      <c r="Q28" s="6">
        <v>120</v>
      </c>
      <c r="R28" s="6">
        <v>730</v>
      </c>
      <c r="S28" s="7">
        <v>6.083333333333333</v>
      </c>
    </row>
    <row r="29" spans="1:19" x14ac:dyDescent="0.25">
      <c r="A29" s="5" t="s">
        <v>377</v>
      </c>
      <c r="B29" s="6">
        <v>41</v>
      </c>
      <c r="C29" s="6">
        <v>73</v>
      </c>
      <c r="D29" s="7">
        <f t="shared" si="0"/>
        <v>1.7804878048780488</v>
      </c>
      <c r="F29" s="5" t="s">
        <v>375</v>
      </c>
      <c r="G29" s="6">
        <v>59</v>
      </c>
      <c r="H29" s="6">
        <v>946</v>
      </c>
      <c r="I29" s="7">
        <v>16.033898305084747</v>
      </c>
      <c r="K29" s="5" t="s">
        <v>363</v>
      </c>
      <c r="L29" s="6">
        <v>35</v>
      </c>
      <c r="M29" s="6">
        <v>645</v>
      </c>
      <c r="N29" s="7">
        <v>18.428571428571427</v>
      </c>
      <c r="P29" s="5" t="s">
        <v>372</v>
      </c>
      <c r="Q29" s="6">
        <v>694</v>
      </c>
      <c r="R29" s="6">
        <v>3380</v>
      </c>
      <c r="S29" s="7">
        <v>4.8703170028818441</v>
      </c>
    </row>
    <row r="30" spans="1:19" x14ac:dyDescent="0.25">
      <c r="A30" s="5" t="s">
        <v>384</v>
      </c>
      <c r="B30" s="6">
        <v>160</v>
      </c>
      <c r="C30" s="6">
        <v>546</v>
      </c>
      <c r="D30" s="7">
        <f t="shared" si="0"/>
        <v>3.4125000000000001</v>
      </c>
      <c r="F30" s="5" t="s">
        <v>386</v>
      </c>
      <c r="G30" s="6">
        <v>51</v>
      </c>
      <c r="H30" s="6">
        <v>64</v>
      </c>
      <c r="I30" s="7">
        <v>1.2549019607843137</v>
      </c>
      <c r="K30" s="5" t="s">
        <v>362</v>
      </c>
      <c r="L30" s="6">
        <v>22</v>
      </c>
      <c r="M30" s="6">
        <v>564</v>
      </c>
      <c r="N30" s="7">
        <v>25.636363636363637</v>
      </c>
      <c r="P30" s="5" t="s">
        <v>370</v>
      </c>
      <c r="Q30" s="6">
        <v>171</v>
      </c>
      <c r="R30" s="6">
        <v>759</v>
      </c>
      <c r="S30" s="7">
        <v>4.4385964912280702</v>
      </c>
    </row>
    <row r="31" spans="1:19" x14ac:dyDescent="0.25">
      <c r="A31" s="5" t="s">
        <v>382</v>
      </c>
      <c r="B31" s="6">
        <v>135</v>
      </c>
      <c r="C31" s="6">
        <v>896</v>
      </c>
      <c r="D31" s="7">
        <f t="shared" si="0"/>
        <v>6.6370370370370368</v>
      </c>
      <c r="F31" s="5" t="s">
        <v>377</v>
      </c>
      <c r="G31" s="6">
        <v>41</v>
      </c>
      <c r="H31" s="6">
        <v>73</v>
      </c>
      <c r="I31" s="7">
        <v>1.7804878048780488</v>
      </c>
      <c r="K31" s="5" t="s">
        <v>384</v>
      </c>
      <c r="L31" s="6">
        <v>160</v>
      </c>
      <c r="M31" s="6">
        <v>546</v>
      </c>
      <c r="N31" s="7">
        <v>3.4125000000000001</v>
      </c>
      <c r="P31" s="5" t="s">
        <v>384</v>
      </c>
      <c r="Q31" s="6">
        <v>160</v>
      </c>
      <c r="R31" s="6">
        <v>546</v>
      </c>
      <c r="S31" s="7">
        <v>3.4125000000000001</v>
      </c>
    </row>
    <row r="32" spans="1:19" x14ac:dyDescent="0.25">
      <c r="A32" s="5" t="s">
        <v>369</v>
      </c>
      <c r="B32" s="6">
        <v>120</v>
      </c>
      <c r="C32" s="6">
        <v>730</v>
      </c>
      <c r="D32" s="7">
        <f t="shared" si="0"/>
        <v>6.083333333333333</v>
      </c>
      <c r="F32" s="5" t="s">
        <v>367</v>
      </c>
      <c r="G32" s="6">
        <v>39</v>
      </c>
      <c r="H32" s="6">
        <v>354</v>
      </c>
      <c r="I32" s="7">
        <v>9.0769230769230766</v>
      </c>
      <c r="K32" s="5" t="s">
        <v>374</v>
      </c>
      <c r="L32" s="6">
        <v>20</v>
      </c>
      <c r="M32" s="6">
        <v>447</v>
      </c>
      <c r="N32" s="7">
        <v>22.35</v>
      </c>
      <c r="P32" s="5" t="s">
        <v>385</v>
      </c>
      <c r="Q32" s="6">
        <v>750</v>
      </c>
      <c r="R32" s="6">
        <v>2489</v>
      </c>
      <c r="S32" s="7">
        <v>3.3186666666666667</v>
      </c>
    </row>
    <row r="33" spans="1:19" x14ac:dyDescent="0.25">
      <c r="A33" s="5" t="s">
        <v>376</v>
      </c>
      <c r="B33" s="6">
        <v>5</v>
      </c>
      <c r="C33" s="6">
        <v>12</v>
      </c>
      <c r="D33" s="7">
        <f t="shared" si="0"/>
        <v>2.4</v>
      </c>
      <c r="F33" s="5" t="s">
        <v>363</v>
      </c>
      <c r="G33" s="6">
        <v>35</v>
      </c>
      <c r="H33" s="6">
        <v>645</v>
      </c>
      <c r="I33" s="7">
        <v>18.428571428571427</v>
      </c>
      <c r="K33" s="5" t="s">
        <v>367</v>
      </c>
      <c r="L33" s="6">
        <v>39</v>
      </c>
      <c r="M33" s="6">
        <v>354</v>
      </c>
      <c r="N33" s="7">
        <v>9.0769230769230766</v>
      </c>
      <c r="P33" s="5" t="s">
        <v>383</v>
      </c>
      <c r="Q33" s="6">
        <v>1125</v>
      </c>
      <c r="R33" s="6">
        <v>3720</v>
      </c>
      <c r="S33" s="7">
        <v>3.3066666666666666</v>
      </c>
    </row>
    <row r="34" spans="1:19" x14ac:dyDescent="0.25">
      <c r="A34" s="5" t="s">
        <v>387</v>
      </c>
      <c r="B34" s="6">
        <v>100</v>
      </c>
      <c r="C34" s="6">
        <v>2063</v>
      </c>
      <c r="D34" s="7">
        <f t="shared" si="0"/>
        <v>20.63</v>
      </c>
      <c r="F34" s="5" t="s">
        <v>362</v>
      </c>
      <c r="G34" s="6">
        <v>22</v>
      </c>
      <c r="H34" s="6">
        <v>564</v>
      </c>
      <c r="I34" s="7">
        <v>25.636363636363637</v>
      </c>
      <c r="K34" s="5" t="s">
        <v>377</v>
      </c>
      <c r="L34" s="6">
        <v>41</v>
      </c>
      <c r="M34" s="6">
        <v>73</v>
      </c>
      <c r="N34" s="7">
        <v>1.7804878048780488</v>
      </c>
      <c r="P34" s="5" t="s">
        <v>376</v>
      </c>
      <c r="Q34" s="6">
        <v>5</v>
      </c>
      <c r="R34" s="6">
        <v>12</v>
      </c>
      <c r="S34" s="7">
        <v>2.4</v>
      </c>
    </row>
    <row r="35" spans="1:19" x14ac:dyDescent="0.25">
      <c r="A35" s="5" t="s">
        <v>386</v>
      </c>
      <c r="B35" s="6">
        <v>51</v>
      </c>
      <c r="C35" s="6">
        <v>64</v>
      </c>
      <c r="D35" s="7">
        <f t="shared" si="0"/>
        <v>1.2549019607843137</v>
      </c>
      <c r="F35" s="5" t="s">
        <v>374</v>
      </c>
      <c r="G35" s="6">
        <v>20</v>
      </c>
      <c r="H35" s="6">
        <v>447</v>
      </c>
      <c r="I35" s="7">
        <v>22.35</v>
      </c>
      <c r="K35" s="5" t="s">
        <v>386</v>
      </c>
      <c r="L35" s="6">
        <v>51</v>
      </c>
      <c r="M35" s="6">
        <v>64</v>
      </c>
      <c r="N35" s="7">
        <v>1.2549019607843137</v>
      </c>
      <c r="P35" s="5" t="s">
        <v>377</v>
      </c>
      <c r="Q35" s="6">
        <v>41</v>
      </c>
      <c r="R35" s="6">
        <v>73</v>
      </c>
      <c r="S35" s="7">
        <v>1.7804878048780488</v>
      </c>
    </row>
    <row r="36" spans="1:19" x14ac:dyDescent="0.25">
      <c r="A36" s="5" t="s">
        <v>379</v>
      </c>
      <c r="B36" s="6">
        <v>590</v>
      </c>
      <c r="C36" s="6">
        <v>4959</v>
      </c>
      <c r="D36" s="7">
        <f t="shared" si="0"/>
        <v>8.4050847457627125</v>
      </c>
      <c r="F36" s="5" t="s">
        <v>376</v>
      </c>
      <c r="G36" s="6">
        <v>5</v>
      </c>
      <c r="H36" s="6">
        <v>12</v>
      </c>
      <c r="I36" s="7">
        <v>2.4</v>
      </c>
      <c r="K36" s="5" t="s">
        <v>376</v>
      </c>
      <c r="L36" s="6">
        <v>5</v>
      </c>
      <c r="M36" s="6">
        <v>12</v>
      </c>
      <c r="N36" s="7">
        <v>2.4</v>
      </c>
      <c r="P36" s="5" t="s">
        <v>386</v>
      </c>
      <c r="Q36" s="6">
        <v>51</v>
      </c>
      <c r="R36" s="6">
        <v>64</v>
      </c>
      <c r="S36" s="7">
        <v>1.2549019607843137</v>
      </c>
    </row>
    <row r="39" spans="1:19" x14ac:dyDescent="0.25">
      <c r="A39" s="5" t="s">
        <v>85</v>
      </c>
      <c r="B39" s="6">
        <v>54869</v>
      </c>
      <c r="C39" s="1"/>
    </row>
    <row r="40" spans="1:19" x14ac:dyDescent="0.25">
      <c r="A40" s="5" t="s">
        <v>86</v>
      </c>
      <c r="B40" s="6">
        <f>SUM(C10:C45)</f>
        <v>51333</v>
      </c>
      <c r="C40" s="1"/>
    </row>
    <row r="41" spans="1:19" x14ac:dyDescent="0.25">
      <c r="C41" s="1"/>
    </row>
    <row r="42" spans="1:19" x14ac:dyDescent="0.25">
      <c r="A42" s="5" t="s">
        <v>87</v>
      </c>
      <c r="B42" s="6" t="s">
        <v>88</v>
      </c>
      <c r="C42" s="43" t="s">
        <v>89</v>
      </c>
      <c r="D42" s="43"/>
    </row>
    <row r="43" spans="1:19" x14ac:dyDescent="0.25">
      <c r="A43" s="5" t="s">
        <v>11</v>
      </c>
      <c r="B43" s="6" t="s">
        <v>179</v>
      </c>
      <c r="C43" s="40" t="s">
        <v>179</v>
      </c>
      <c r="D43" s="40"/>
    </row>
    <row r="44" spans="1:19" x14ac:dyDescent="0.25">
      <c r="A44" s="5" t="s">
        <v>12</v>
      </c>
      <c r="B44" s="6" t="s">
        <v>179</v>
      </c>
      <c r="C44" s="40" t="s">
        <v>179</v>
      </c>
      <c r="D44" s="40"/>
    </row>
    <row r="45" spans="1:19" x14ac:dyDescent="0.25">
      <c r="A45" s="5" t="s">
        <v>90</v>
      </c>
      <c r="B45" s="6" t="s">
        <v>179</v>
      </c>
      <c r="C45" s="40" t="s">
        <v>179</v>
      </c>
      <c r="D45" s="40"/>
    </row>
    <row r="46" spans="1:19" x14ac:dyDescent="0.25">
      <c r="B46" s="1"/>
      <c r="C46" s="1"/>
      <c r="D46" s="2"/>
    </row>
    <row r="47" spans="1:19" x14ac:dyDescent="0.25">
      <c r="B47" s="1"/>
      <c r="C47" s="1"/>
      <c r="D47" s="2"/>
    </row>
    <row r="48" spans="1:19" x14ac:dyDescent="0.25">
      <c r="B48" s="1"/>
      <c r="C48" s="1"/>
      <c r="D48" s="2"/>
    </row>
    <row r="49" spans="2:4" x14ac:dyDescent="0.25">
      <c r="B49" s="1"/>
      <c r="C49" s="1"/>
      <c r="D49" s="2"/>
    </row>
    <row r="50" spans="2:4" x14ac:dyDescent="0.25">
      <c r="C50" s="3"/>
    </row>
    <row r="59" spans="2:4" x14ac:dyDescent="0.25">
      <c r="B59" s="1"/>
    </row>
  </sheetData>
  <sortState xmlns:xlrd2="http://schemas.microsoft.com/office/spreadsheetml/2017/richdata2" ref="A10:D36">
    <sortCondition ref="A10:A36"/>
  </sortState>
  <mergeCells count="11">
    <mergeCell ref="F7:I8"/>
    <mergeCell ref="K7:N8"/>
    <mergeCell ref="P7:S8"/>
    <mergeCell ref="A1:S2"/>
    <mergeCell ref="B3:F3"/>
    <mergeCell ref="B4:F4"/>
    <mergeCell ref="C42:D42"/>
    <mergeCell ref="C43:D43"/>
    <mergeCell ref="C44:D44"/>
    <mergeCell ref="C45:D45"/>
    <mergeCell ref="A7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C452-7208-4AAA-9460-4F0D7A857BAD}">
  <dimension ref="A1:S59"/>
  <sheetViews>
    <sheetView workbookViewId="0">
      <selection activeCell="N3" sqref="N3"/>
    </sheetView>
  </sheetViews>
  <sheetFormatPr defaultRowHeight="15" x14ac:dyDescent="0.25"/>
  <cols>
    <col min="1" max="1" width="27.5703125" customWidth="1"/>
    <col min="3" max="3" width="8.42578125" customWidth="1"/>
    <col min="4" max="4" width="9" customWidth="1"/>
    <col min="6" max="6" width="27.42578125" customWidth="1"/>
    <col min="11" max="11" width="27.42578125" customWidth="1"/>
    <col min="16" max="16" width="27.285156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493</v>
      </c>
      <c r="B3" s="41" t="s">
        <v>474</v>
      </c>
      <c r="C3" s="41"/>
      <c r="D3" s="41"/>
      <c r="E3" s="41"/>
      <c r="F3" s="41"/>
    </row>
    <row r="4" spans="1:19" x14ac:dyDescent="0.25">
      <c r="A4" s="14" t="s">
        <v>494</v>
      </c>
      <c r="B4" s="41" t="s">
        <v>476</v>
      </c>
      <c r="C4" s="41"/>
      <c r="D4" s="41"/>
      <c r="E4" s="41"/>
      <c r="F4" s="41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4"/>
      <c r="B8" s="44"/>
      <c r="C8" s="44"/>
      <c r="D8" s="44"/>
      <c r="F8" s="44"/>
      <c r="G8" s="44"/>
      <c r="H8" s="44"/>
      <c r="I8" s="44"/>
      <c r="K8" s="44"/>
      <c r="L8" s="44"/>
      <c r="M8" s="44"/>
      <c r="N8" s="44"/>
      <c r="P8" s="44"/>
      <c r="Q8" s="44"/>
      <c r="R8" s="44"/>
      <c r="S8" s="4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401</v>
      </c>
      <c r="B10" s="6">
        <v>125</v>
      </c>
      <c r="C10" s="6">
        <v>2371</v>
      </c>
      <c r="D10" s="7">
        <f t="shared" ref="D10:D46" si="0">$C10/$B10</f>
        <v>18.968</v>
      </c>
      <c r="F10" s="5" t="s">
        <v>407</v>
      </c>
      <c r="G10" s="6">
        <v>1261</v>
      </c>
      <c r="H10" s="6">
        <v>28609</v>
      </c>
      <c r="I10" s="7">
        <v>22.687549563838225</v>
      </c>
      <c r="K10" s="5" t="s">
        <v>407</v>
      </c>
      <c r="L10" s="6">
        <v>1261</v>
      </c>
      <c r="M10" s="6">
        <v>28609</v>
      </c>
      <c r="N10" s="7">
        <v>22.687549563838225</v>
      </c>
      <c r="P10" s="5" t="s">
        <v>392</v>
      </c>
      <c r="Q10" s="6">
        <v>25</v>
      </c>
      <c r="R10" s="6">
        <v>1825</v>
      </c>
      <c r="S10" s="7">
        <v>73</v>
      </c>
    </row>
    <row r="11" spans="1:19" x14ac:dyDescent="0.25">
      <c r="A11" s="5" t="s">
        <v>418</v>
      </c>
      <c r="B11" s="6">
        <v>46</v>
      </c>
      <c r="C11" s="6">
        <v>799</v>
      </c>
      <c r="D11" s="7">
        <f t="shared" si="0"/>
        <v>17.369565217391305</v>
      </c>
      <c r="F11" s="5" t="s">
        <v>421</v>
      </c>
      <c r="G11" s="6">
        <v>540</v>
      </c>
      <c r="H11" s="6">
        <v>4897</v>
      </c>
      <c r="I11" s="7">
        <v>9.068518518518518</v>
      </c>
      <c r="K11" s="5" t="s">
        <v>414</v>
      </c>
      <c r="L11" s="6">
        <v>492</v>
      </c>
      <c r="M11" s="6">
        <v>10784</v>
      </c>
      <c r="N11" s="7">
        <v>21.918699186991869</v>
      </c>
      <c r="P11" s="5" t="s">
        <v>411</v>
      </c>
      <c r="Q11" s="6">
        <v>50</v>
      </c>
      <c r="R11" s="6">
        <v>2437</v>
      </c>
      <c r="S11" s="7">
        <v>48.74</v>
      </c>
    </row>
    <row r="12" spans="1:19" x14ac:dyDescent="0.25">
      <c r="A12" s="5" t="s">
        <v>410</v>
      </c>
      <c r="B12" s="6">
        <v>119</v>
      </c>
      <c r="C12" s="6">
        <v>1915</v>
      </c>
      <c r="D12" s="7">
        <f t="shared" si="0"/>
        <v>16.092436974789916</v>
      </c>
      <c r="F12" s="5" t="s">
        <v>414</v>
      </c>
      <c r="G12" s="6">
        <v>492</v>
      </c>
      <c r="H12" s="6">
        <v>10784</v>
      </c>
      <c r="I12" s="7">
        <v>21.918699186991869</v>
      </c>
      <c r="K12" s="5" t="s">
        <v>403</v>
      </c>
      <c r="L12" s="6">
        <v>275</v>
      </c>
      <c r="M12" s="6">
        <v>9136</v>
      </c>
      <c r="N12" s="7">
        <v>33.221818181818179</v>
      </c>
      <c r="P12" s="5" t="s">
        <v>390</v>
      </c>
      <c r="Q12" s="6">
        <v>50</v>
      </c>
      <c r="R12" s="6">
        <v>2435</v>
      </c>
      <c r="S12" s="7">
        <v>48.7</v>
      </c>
    </row>
    <row r="13" spans="1:19" x14ac:dyDescent="0.25">
      <c r="A13" s="5" t="s">
        <v>391</v>
      </c>
      <c r="B13" s="6">
        <v>154</v>
      </c>
      <c r="C13" s="6">
        <v>2655</v>
      </c>
      <c r="D13" s="7">
        <f t="shared" si="0"/>
        <v>17.240259740259742</v>
      </c>
      <c r="F13" s="5" t="s">
        <v>400</v>
      </c>
      <c r="G13" s="6">
        <v>424</v>
      </c>
      <c r="H13" s="6">
        <v>8436</v>
      </c>
      <c r="I13" s="7">
        <v>19.89622641509434</v>
      </c>
      <c r="K13" s="5" t="s">
        <v>400</v>
      </c>
      <c r="L13" s="6">
        <v>424</v>
      </c>
      <c r="M13" s="6">
        <v>8436</v>
      </c>
      <c r="N13" s="7">
        <v>19.89622641509434</v>
      </c>
      <c r="P13" s="5" t="s">
        <v>393</v>
      </c>
      <c r="Q13" s="6">
        <v>60</v>
      </c>
      <c r="R13" s="6">
        <v>2201</v>
      </c>
      <c r="S13" s="7">
        <v>36.68333333333333</v>
      </c>
    </row>
    <row r="14" spans="1:19" x14ac:dyDescent="0.25">
      <c r="A14" s="5" t="s">
        <v>390</v>
      </c>
      <c r="B14" s="6">
        <v>50</v>
      </c>
      <c r="C14" s="6">
        <v>2435</v>
      </c>
      <c r="D14" s="7">
        <f t="shared" si="0"/>
        <v>48.7</v>
      </c>
      <c r="F14" s="5" t="s">
        <v>403</v>
      </c>
      <c r="G14" s="6">
        <v>275</v>
      </c>
      <c r="H14" s="6">
        <v>9136</v>
      </c>
      <c r="I14" s="7">
        <v>33.221818181818179</v>
      </c>
      <c r="K14" s="5" t="s">
        <v>389</v>
      </c>
      <c r="L14" s="6">
        <v>250</v>
      </c>
      <c r="M14" s="6">
        <v>6738</v>
      </c>
      <c r="N14" s="7">
        <v>26.952000000000002</v>
      </c>
      <c r="P14" s="5" t="s">
        <v>388</v>
      </c>
      <c r="Q14" s="6">
        <v>80</v>
      </c>
      <c r="R14" s="6">
        <v>2799</v>
      </c>
      <c r="S14" s="7">
        <v>34.987499999999997</v>
      </c>
    </row>
    <row r="15" spans="1:19" x14ac:dyDescent="0.25">
      <c r="A15" s="5" t="s">
        <v>389</v>
      </c>
      <c r="B15" s="6">
        <v>250</v>
      </c>
      <c r="C15" s="6">
        <v>6738</v>
      </c>
      <c r="D15" s="7">
        <f t="shared" si="0"/>
        <v>26.952000000000002</v>
      </c>
      <c r="F15" s="5" t="s">
        <v>399</v>
      </c>
      <c r="G15" s="6">
        <v>270</v>
      </c>
      <c r="H15" s="6">
        <v>6111</v>
      </c>
      <c r="I15" s="7">
        <v>22.633333333333333</v>
      </c>
      <c r="K15" s="5" t="s">
        <v>399</v>
      </c>
      <c r="L15" s="6">
        <v>270</v>
      </c>
      <c r="M15" s="6">
        <v>6111</v>
      </c>
      <c r="N15" s="7">
        <v>22.633333333333333</v>
      </c>
      <c r="P15" s="5" t="s">
        <v>403</v>
      </c>
      <c r="Q15" s="6">
        <v>275</v>
      </c>
      <c r="R15" s="6">
        <v>9136</v>
      </c>
      <c r="S15" s="7">
        <v>33.221818181818179</v>
      </c>
    </row>
    <row r="16" spans="1:19" x14ac:dyDescent="0.25">
      <c r="A16" s="5" t="s">
        <v>419</v>
      </c>
      <c r="B16" s="6">
        <v>116</v>
      </c>
      <c r="C16" s="6">
        <v>2339</v>
      </c>
      <c r="D16" s="7">
        <f t="shared" si="0"/>
        <v>20.163793103448278</v>
      </c>
      <c r="F16" s="5" t="s">
        <v>389</v>
      </c>
      <c r="G16" s="6">
        <v>250</v>
      </c>
      <c r="H16" s="6">
        <v>6738</v>
      </c>
      <c r="I16" s="7">
        <v>26.952000000000002</v>
      </c>
      <c r="K16" s="5" t="s">
        <v>396</v>
      </c>
      <c r="L16" s="6">
        <v>200</v>
      </c>
      <c r="M16" s="6">
        <v>5626</v>
      </c>
      <c r="N16" s="7">
        <v>28.13</v>
      </c>
      <c r="P16" s="5" t="s">
        <v>395</v>
      </c>
      <c r="Q16" s="6">
        <v>25</v>
      </c>
      <c r="R16" s="6">
        <v>795</v>
      </c>
      <c r="S16" s="7">
        <v>31.8</v>
      </c>
    </row>
    <row r="17" spans="1:19" x14ac:dyDescent="0.25">
      <c r="A17" s="5" t="s">
        <v>422</v>
      </c>
      <c r="B17" s="6">
        <v>158</v>
      </c>
      <c r="C17" s="6">
        <v>1733</v>
      </c>
      <c r="D17" s="7">
        <f t="shared" si="0"/>
        <v>10.968354430379748</v>
      </c>
      <c r="F17" s="5" t="s">
        <v>398</v>
      </c>
      <c r="G17" s="6">
        <v>250</v>
      </c>
      <c r="H17" s="6">
        <v>4893</v>
      </c>
      <c r="I17" s="7">
        <v>19.571999999999999</v>
      </c>
      <c r="K17" s="5" t="s">
        <v>416</v>
      </c>
      <c r="L17" s="6">
        <v>178</v>
      </c>
      <c r="M17" s="6">
        <v>5193</v>
      </c>
      <c r="N17" s="7">
        <v>29.174157303370787</v>
      </c>
      <c r="P17" s="5" t="s">
        <v>423</v>
      </c>
      <c r="Q17" s="6">
        <v>86</v>
      </c>
      <c r="R17" s="6">
        <v>2519</v>
      </c>
      <c r="S17" s="7">
        <v>29.290697674418606</v>
      </c>
    </row>
    <row r="18" spans="1:19" x14ac:dyDescent="0.25">
      <c r="A18" s="5" t="s">
        <v>408</v>
      </c>
      <c r="B18" s="6">
        <v>40</v>
      </c>
      <c r="C18" s="6">
        <v>233</v>
      </c>
      <c r="D18" s="7">
        <f t="shared" si="0"/>
        <v>5.8250000000000002</v>
      </c>
      <c r="F18" s="5" t="s">
        <v>397</v>
      </c>
      <c r="G18" s="6">
        <v>225</v>
      </c>
      <c r="H18" s="6">
        <v>3445</v>
      </c>
      <c r="I18" s="7">
        <v>15.311111111111112</v>
      </c>
      <c r="K18" s="5" t="s">
        <v>421</v>
      </c>
      <c r="L18" s="6">
        <v>540</v>
      </c>
      <c r="M18" s="6">
        <v>4897</v>
      </c>
      <c r="N18" s="7">
        <v>9.068518518518518</v>
      </c>
      <c r="P18" s="5" t="s">
        <v>416</v>
      </c>
      <c r="Q18" s="6">
        <v>178</v>
      </c>
      <c r="R18" s="6">
        <v>5193</v>
      </c>
      <c r="S18" s="7">
        <v>29.174157303370787</v>
      </c>
    </row>
    <row r="19" spans="1:19" x14ac:dyDescent="0.25">
      <c r="A19" s="5" t="s">
        <v>397</v>
      </c>
      <c r="B19" s="6">
        <v>225</v>
      </c>
      <c r="C19" s="6">
        <v>3445</v>
      </c>
      <c r="D19" s="7">
        <f t="shared" si="0"/>
        <v>15.311111111111112</v>
      </c>
      <c r="F19" s="5" t="s">
        <v>396</v>
      </c>
      <c r="G19" s="6">
        <v>200</v>
      </c>
      <c r="H19" s="6">
        <v>5626</v>
      </c>
      <c r="I19" s="7">
        <v>28.13</v>
      </c>
      <c r="K19" s="5" t="s">
        <v>398</v>
      </c>
      <c r="L19" s="6">
        <v>250</v>
      </c>
      <c r="M19" s="6">
        <v>4893</v>
      </c>
      <c r="N19" s="7">
        <v>19.571999999999999</v>
      </c>
      <c r="P19" s="5" t="s">
        <v>402</v>
      </c>
      <c r="Q19" s="6">
        <v>27</v>
      </c>
      <c r="R19" s="6">
        <v>764</v>
      </c>
      <c r="S19" s="7">
        <v>28.296296296296298</v>
      </c>
    </row>
    <row r="20" spans="1:19" x14ac:dyDescent="0.25">
      <c r="A20" s="5" t="s">
        <v>396</v>
      </c>
      <c r="B20" s="6">
        <v>200</v>
      </c>
      <c r="C20" s="6">
        <v>5626</v>
      </c>
      <c r="D20" s="7">
        <f t="shared" si="0"/>
        <v>28.13</v>
      </c>
      <c r="F20" s="5" t="s">
        <v>416</v>
      </c>
      <c r="G20" s="6">
        <v>178</v>
      </c>
      <c r="H20" s="6">
        <v>5193</v>
      </c>
      <c r="I20" s="7">
        <v>29.174157303370787</v>
      </c>
      <c r="K20" s="5" t="s">
        <v>397</v>
      </c>
      <c r="L20" s="6">
        <v>225</v>
      </c>
      <c r="M20" s="6">
        <v>3445</v>
      </c>
      <c r="N20" s="7">
        <v>15.311111111111112</v>
      </c>
      <c r="P20" s="5" t="s">
        <v>396</v>
      </c>
      <c r="Q20" s="6">
        <v>200</v>
      </c>
      <c r="R20" s="6">
        <v>5626</v>
      </c>
      <c r="S20" s="7">
        <v>28.13</v>
      </c>
    </row>
    <row r="21" spans="1:19" x14ac:dyDescent="0.25">
      <c r="A21" s="5" t="s">
        <v>403</v>
      </c>
      <c r="B21" s="6">
        <v>275</v>
      </c>
      <c r="C21" s="6">
        <v>9136</v>
      </c>
      <c r="D21" s="7">
        <f t="shared" si="0"/>
        <v>33.221818181818179</v>
      </c>
      <c r="F21" s="5" t="s">
        <v>422</v>
      </c>
      <c r="G21" s="6">
        <v>158</v>
      </c>
      <c r="H21" s="6">
        <v>1733</v>
      </c>
      <c r="I21" s="7">
        <v>10.968354430379748</v>
      </c>
      <c r="K21" s="5" t="s">
        <v>388</v>
      </c>
      <c r="L21" s="6">
        <v>80</v>
      </c>
      <c r="M21" s="6">
        <v>2799</v>
      </c>
      <c r="N21" s="7">
        <v>34.987499999999997</v>
      </c>
      <c r="P21" s="5" t="s">
        <v>389</v>
      </c>
      <c r="Q21" s="6">
        <v>250</v>
      </c>
      <c r="R21" s="6">
        <v>6738</v>
      </c>
      <c r="S21" s="7">
        <v>26.952000000000002</v>
      </c>
    </row>
    <row r="22" spans="1:19" x14ac:dyDescent="0.25">
      <c r="A22" s="5" t="s">
        <v>421</v>
      </c>
      <c r="B22" s="6">
        <v>540</v>
      </c>
      <c r="C22" s="6">
        <v>4897</v>
      </c>
      <c r="D22" s="7">
        <f t="shared" si="0"/>
        <v>9.068518518518518</v>
      </c>
      <c r="F22" s="5" t="s">
        <v>391</v>
      </c>
      <c r="G22" s="6">
        <v>154</v>
      </c>
      <c r="H22" s="6">
        <v>2655</v>
      </c>
      <c r="I22" s="7">
        <v>17.240259740259742</v>
      </c>
      <c r="K22" s="5" t="s">
        <v>417</v>
      </c>
      <c r="L22" s="6">
        <v>111</v>
      </c>
      <c r="M22" s="6">
        <v>2786</v>
      </c>
      <c r="N22" s="7">
        <v>25.099099099099099</v>
      </c>
      <c r="P22" s="5" t="s">
        <v>417</v>
      </c>
      <c r="Q22" s="6">
        <v>111</v>
      </c>
      <c r="R22" s="6">
        <v>2786</v>
      </c>
      <c r="S22" s="7">
        <v>25.099099099099099</v>
      </c>
    </row>
    <row r="23" spans="1:19" x14ac:dyDescent="0.25">
      <c r="A23" s="5" t="s">
        <v>420</v>
      </c>
      <c r="B23" s="6">
        <v>30</v>
      </c>
      <c r="C23" s="6">
        <v>414</v>
      </c>
      <c r="D23" s="7">
        <f t="shared" si="0"/>
        <v>13.8</v>
      </c>
      <c r="F23" s="5" t="s">
        <v>401</v>
      </c>
      <c r="G23" s="6">
        <v>125</v>
      </c>
      <c r="H23" s="6">
        <v>2371</v>
      </c>
      <c r="I23" s="7">
        <v>18.968</v>
      </c>
      <c r="K23" s="5" t="s">
        <v>391</v>
      </c>
      <c r="L23" s="6">
        <v>154</v>
      </c>
      <c r="M23" s="6">
        <v>2655</v>
      </c>
      <c r="N23" s="7">
        <v>17.240259740259742</v>
      </c>
      <c r="P23" s="5" t="s">
        <v>407</v>
      </c>
      <c r="Q23" s="6">
        <v>1261</v>
      </c>
      <c r="R23" s="6">
        <v>28609</v>
      </c>
      <c r="S23" s="7">
        <v>22.687549563838225</v>
      </c>
    </row>
    <row r="24" spans="1:19" x14ac:dyDescent="0.25">
      <c r="A24" s="5" t="s">
        <v>404</v>
      </c>
      <c r="B24" s="6">
        <v>50</v>
      </c>
      <c r="C24" s="6">
        <v>774</v>
      </c>
      <c r="D24" s="7">
        <f t="shared" si="0"/>
        <v>15.48</v>
      </c>
      <c r="F24" s="5" t="s">
        <v>410</v>
      </c>
      <c r="G24" s="6">
        <v>119</v>
      </c>
      <c r="H24" s="6">
        <v>1915</v>
      </c>
      <c r="I24" s="7">
        <v>16.092436974789916</v>
      </c>
      <c r="K24" s="5" t="s">
        <v>423</v>
      </c>
      <c r="L24" s="6">
        <v>86</v>
      </c>
      <c r="M24" s="6">
        <v>2519</v>
      </c>
      <c r="N24" s="7">
        <v>29.290697674418606</v>
      </c>
      <c r="P24" s="5" t="s">
        <v>399</v>
      </c>
      <c r="Q24" s="6">
        <v>270</v>
      </c>
      <c r="R24" s="6">
        <v>6111</v>
      </c>
      <c r="S24" s="7">
        <v>22.633333333333333</v>
      </c>
    </row>
    <row r="25" spans="1:19" x14ac:dyDescent="0.25">
      <c r="A25" s="5" t="s">
        <v>402</v>
      </c>
      <c r="B25" s="6">
        <v>27</v>
      </c>
      <c r="C25" s="6">
        <v>764</v>
      </c>
      <c r="D25" s="7">
        <f t="shared" si="0"/>
        <v>28.296296296296298</v>
      </c>
      <c r="F25" s="5" t="s">
        <v>419</v>
      </c>
      <c r="G25" s="6">
        <v>116</v>
      </c>
      <c r="H25" s="6">
        <v>2339</v>
      </c>
      <c r="I25" s="7">
        <v>20.163793103448278</v>
      </c>
      <c r="K25" s="5" t="s">
        <v>413</v>
      </c>
      <c r="L25" s="6">
        <v>115</v>
      </c>
      <c r="M25" s="6">
        <v>2491</v>
      </c>
      <c r="N25" s="7">
        <v>21.660869565217393</v>
      </c>
      <c r="P25" s="5" t="s">
        <v>414</v>
      </c>
      <c r="Q25" s="6">
        <v>492</v>
      </c>
      <c r="R25" s="6">
        <v>10784</v>
      </c>
      <c r="S25" s="7">
        <v>21.918699186991869</v>
      </c>
    </row>
    <row r="26" spans="1:19" x14ac:dyDescent="0.25">
      <c r="A26" s="5" t="s">
        <v>392</v>
      </c>
      <c r="B26" s="6">
        <v>25</v>
      </c>
      <c r="C26" s="6">
        <v>1825</v>
      </c>
      <c r="D26" s="7">
        <f t="shared" si="0"/>
        <v>73</v>
      </c>
      <c r="F26" s="5" t="s">
        <v>413</v>
      </c>
      <c r="G26" s="6">
        <v>115</v>
      </c>
      <c r="H26" s="6">
        <v>2491</v>
      </c>
      <c r="I26" s="7">
        <v>21.660869565217393</v>
      </c>
      <c r="K26" s="5" t="s">
        <v>411</v>
      </c>
      <c r="L26" s="6">
        <v>50</v>
      </c>
      <c r="M26" s="6">
        <v>2437</v>
      </c>
      <c r="N26" s="7">
        <v>48.74</v>
      </c>
      <c r="P26" s="5" t="s">
        <v>413</v>
      </c>
      <c r="Q26" s="6">
        <v>115</v>
      </c>
      <c r="R26" s="6">
        <v>2491</v>
      </c>
      <c r="S26" s="7">
        <v>21.660869565217393</v>
      </c>
    </row>
    <row r="27" spans="1:19" x14ac:dyDescent="0.25">
      <c r="A27" s="5" t="s">
        <v>405</v>
      </c>
      <c r="B27" s="6">
        <v>55</v>
      </c>
      <c r="C27" s="6">
        <v>869</v>
      </c>
      <c r="D27" s="7">
        <f t="shared" si="0"/>
        <v>15.8</v>
      </c>
      <c r="F27" s="5" t="s">
        <v>417</v>
      </c>
      <c r="G27" s="6">
        <v>111</v>
      </c>
      <c r="H27" s="6">
        <v>2786</v>
      </c>
      <c r="I27" s="7">
        <v>25.099099099099099</v>
      </c>
      <c r="K27" s="5" t="s">
        <v>390</v>
      </c>
      <c r="L27" s="6">
        <v>50</v>
      </c>
      <c r="M27" s="6">
        <v>2435</v>
      </c>
      <c r="N27" s="7">
        <v>48.7</v>
      </c>
      <c r="P27" s="5" t="s">
        <v>419</v>
      </c>
      <c r="Q27" s="6">
        <v>116</v>
      </c>
      <c r="R27" s="6">
        <v>2339</v>
      </c>
      <c r="S27" s="7">
        <v>20.163793103448278</v>
      </c>
    </row>
    <row r="28" spans="1:19" x14ac:dyDescent="0.25">
      <c r="A28" s="5" t="s">
        <v>394</v>
      </c>
      <c r="B28" s="6">
        <v>100</v>
      </c>
      <c r="C28" s="6">
        <v>1550</v>
      </c>
      <c r="D28" s="7">
        <f t="shared" si="0"/>
        <v>15.5</v>
      </c>
      <c r="F28" s="5" t="s">
        <v>394</v>
      </c>
      <c r="G28" s="6">
        <v>100</v>
      </c>
      <c r="H28" s="6">
        <v>1550</v>
      </c>
      <c r="I28" s="7">
        <v>15.5</v>
      </c>
      <c r="K28" s="5" t="s">
        <v>401</v>
      </c>
      <c r="L28" s="6">
        <v>125</v>
      </c>
      <c r="M28" s="6">
        <v>2371</v>
      </c>
      <c r="N28" s="7">
        <v>18.968</v>
      </c>
      <c r="P28" s="5" t="s">
        <v>400</v>
      </c>
      <c r="Q28" s="6">
        <v>424</v>
      </c>
      <c r="R28" s="6">
        <v>8436</v>
      </c>
      <c r="S28" s="7">
        <v>19.89622641509434</v>
      </c>
    </row>
    <row r="29" spans="1:19" x14ac:dyDescent="0.25">
      <c r="A29" s="5" t="s">
        <v>393</v>
      </c>
      <c r="B29" s="6">
        <v>60</v>
      </c>
      <c r="C29" s="6">
        <v>2201</v>
      </c>
      <c r="D29" s="7">
        <f t="shared" si="0"/>
        <v>36.68333333333333</v>
      </c>
      <c r="F29" s="5" t="s">
        <v>412</v>
      </c>
      <c r="G29" s="6">
        <v>100</v>
      </c>
      <c r="H29" s="6">
        <v>610</v>
      </c>
      <c r="I29" s="7">
        <v>6.1</v>
      </c>
      <c r="K29" s="5" t="s">
        <v>419</v>
      </c>
      <c r="L29" s="6">
        <v>116</v>
      </c>
      <c r="M29" s="6">
        <v>2339</v>
      </c>
      <c r="N29" s="7">
        <v>20.163793103448278</v>
      </c>
      <c r="P29" s="5" t="s">
        <v>398</v>
      </c>
      <c r="Q29" s="6">
        <v>250</v>
      </c>
      <c r="R29" s="6">
        <v>4893</v>
      </c>
      <c r="S29" s="7">
        <v>19.571999999999999</v>
      </c>
    </row>
    <row r="30" spans="1:19" x14ac:dyDescent="0.25">
      <c r="A30" s="5" t="s">
        <v>395</v>
      </c>
      <c r="B30" s="6">
        <v>25</v>
      </c>
      <c r="C30" s="6">
        <v>795</v>
      </c>
      <c r="D30" s="7">
        <f t="shared" si="0"/>
        <v>31.8</v>
      </c>
      <c r="F30" s="5" t="s">
        <v>423</v>
      </c>
      <c r="G30" s="6">
        <v>86</v>
      </c>
      <c r="H30" s="6">
        <v>2519</v>
      </c>
      <c r="I30" s="7">
        <v>29.290697674418606</v>
      </c>
      <c r="K30" s="5" t="s">
        <v>393</v>
      </c>
      <c r="L30" s="6">
        <v>60</v>
      </c>
      <c r="M30" s="6">
        <v>2201</v>
      </c>
      <c r="N30" s="7">
        <v>36.68333333333333</v>
      </c>
      <c r="P30" s="5" t="s">
        <v>401</v>
      </c>
      <c r="Q30" s="6">
        <v>125</v>
      </c>
      <c r="R30" s="6">
        <v>2371</v>
      </c>
      <c r="S30" s="7">
        <v>18.968</v>
      </c>
    </row>
    <row r="31" spans="1:19" x14ac:dyDescent="0.25">
      <c r="A31" s="5" t="s">
        <v>407</v>
      </c>
      <c r="B31" s="6">
        <v>1261</v>
      </c>
      <c r="C31" s="6">
        <v>28609</v>
      </c>
      <c r="D31" s="7">
        <f t="shared" si="0"/>
        <v>22.687549563838225</v>
      </c>
      <c r="F31" s="5" t="s">
        <v>388</v>
      </c>
      <c r="G31" s="6">
        <v>80</v>
      </c>
      <c r="H31" s="6">
        <v>2799</v>
      </c>
      <c r="I31" s="7">
        <v>34.987499999999997</v>
      </c>
      <c r="K31" s="5" t="s">
        <v>410</v>
      </c>
      <c r="L31" s="6">
        <v>119</v>
      </c>
      <c r="M31" s="6">
        <v>1915</v>
      </c>
      <c r="N31" s="7">
        <v>16.092436974789916</v>
      </c>
      <c r="P31" s="5" t="s">
        <v>418</v>
      </c>
      <c r="Q31" s="6">
        <v>46</v>
      </c>
      <c r="R31" s="6">
        <v>799</v>
      </c>
      <c r="S31" s="7">
        <v>17.369565217391305</v>
      </c>
    </row>
    <row r="32" spans="1:19" x14ac:dyDescent="0.25">
      <c r="A32" s="5" t="s">
        <v>409</v>
      </c>
      <c r="B32" s="6">
        <v>44</v>
      </c>
      <c r="C32" s="6">
        <v>393</v>
      </c>
      <c r="D32" s="7">
        <f t="shared" si="0"/>
        <v>8.9318181818181817</v>
      </c>
      <c r="F32" s="5" t="s">
        <v>393</v>
      </c>
      <c r="G32" s="6">
        <v>60</v>
      </c>
      <c r="H32" s="6">
        <v>2201</v>
      </c>
      <c r="I32" s="7">
        <v>36.68333333333333</v>
      </c>
      <c r="K32" s="5" t="s">
        <v>392</v>
      </c>
      <c r="L32" s="6">
        <v>25</v>
      </c>
      <c r="M32" s="6">
        <v>1825</v>
      </c>
      <c r="N32" s="7">
        <v>73</v>
      </c>
      <c r="P32" s="5" t="s">
        <v>391</v>
      </c>
      <c r="Q32" s="6">
        <v>154</v>
      </c>
      <c r="R32" s="6">
        <v>2655</v>
      </c>
      <c r="S32" s="7">
        <v>17.240259740259742</v>
      </c>
    </row>
    <row r="33" spans="1:19" x14ac:dyDescent="0.25">
      <c r="A33" s="5" t="s">
        <v>406</v>
      </c>
      <c r="B33" s="6">
        <v>48</v>
      </c>
      <c r="C33" s="6">
        <v>764</v>
      </c>
      <c r="D33" s="7">
        <f t="shared" si="0"/>
        <v>15.916666666666666</v>
      </c>
      <c r="F33" s="5" t="s">
        <v>405</v>
      </c>
      <c r="G33" s="6">
        <v>55</v>
      </c>
      <c r="H33" s="6">
        <v>869</v>
      </c>
      <c r="I33" s="7">
        <v>15.8</v>
      </c>
      <c r="K33" s="5" t="s">
        <v>422</v>
      </c>
      <c r="L33" s="6">
        <v>158</v>
      </c>
      <c r="M33" s="6">
        <v>1733</v>
      </c>
      <c r="N33" s="7">
        <v>10.968354430379748</v>
      </c>
      <c r="P33" s="5" t="s">
        <v>410</v>
      </c>
      <c r="Q33" s="6">
        <v>119</v>
      </c>
      <c r="R33" s="6">
        <v>1915</v>
      </c>
      <c r="S33" s="7">
        <v>16.092436974789916</v>
      </c>
    </row>
    <row r="34" spans="1:19" x14ac:dyDescent="0.25">
      <c r="A34" s="5" t="s">
        <v>423</v>
      </c>
      <c r="B34" s="6">
        <v>86</v>
      </c>
      <c r="C34" s="6">
        <v>2519</v>
      </c>
      <c r="D34" s="7">
        <f t="shared" si="0"/>
        <v>29.290697674418606</v>
      </c>
      <c r="F34" s="5" t="s">
        <v>390</v>
      </c>
      <c r="G34" s="6">
        <v>50</v>
      </c>
      <c r="H34" s="6">
        <v>2435</v>
      </c>
      <c r="I34" s="7">
        <v>48.7</v>
      </c>
      <c r="K34" s="5" t="s">
        <v>394</v>
      </c>
      <c r="L34" s="6">
        <v>100</v>
      </c>
      <c r="M34" s="6">
        <v>1550</v>
      </c>
      <c r="N34" s="7">
        <v>15.5</v>
      </c>
      <c r="P34" s="5" t="s">
        <v>406</v>
      </c>
      <c r="Q34" s="6">
        <v>48</v>
      </c>
      <c r="R34" s="6">
        <v>764</v>
      </c>
      <c r="S34" s="7">
        <v>15.916666666666666</v>
      </c>
    </row>
    <row r="35" spans="1:19" x14ac:dyDescent="0.25">
      <c r="A35" s="5" t="s">
        <v>411</v>
      </c>
      <c r="B35" s="6">
        <v>50</v>
      </c>
      <c r="C35" s="6">
        <v>2437</v>
      </c>
      <c r="D35" s="7">
        <f t="shared" si="0"/>
        <v>48.74</v>
      </c>
      <c r="F35" s="5" t="s">
        <v>404</v>
      </c>
      <c r="G35" s="6">
        <v>50</v>
      </c>
      <c r="H35" s="6">
        <v>774</v>
      </c>
      <c r="I35" s="7">
        <v>15.48</v>
      </c>
      <c r="K35" s="5" t="s">
        <v>405</v>
      </c>
      <c r="L35" s="6">
        <v>55</v>
      </c>
      <c r="M35" s="6">
        <v>869</v>
      </c>
      <c r="N35" s="7">
        <v>15.8</v>
      </c>
      <c r="P35" s="5" t="s">
        <v>405</v>
      </c>
      <c r="Q35" s="6">
        <v>55</v>
      </c>
      <c r="R35" s="6">
        <v>869</v>
      </c>
      <c r="S35" s="7">
        <v>15.8</v>
      </c>
    </row>
    <row r="36" spans="1:19" x14ac:dyDescent="0.25">
      <c r="A36" s="5" t="s">
        <v>399</v>
      </c>
      <c r="B36" s="6">
        <v>270</v>
      </c>
      <c r="C36" s="6">
        <v>6111</v>
      </c>
      <c r="D36" s="7">
        <f t="shared" si="0"/>
        <v>22.633333333333333</v>
      </c>
      <c r="F36" s="5" t="s">
        <v>411</v>
      </c>
      <c r="G36" s="6">
        <v>50</v>
      </c>
      <c r="H36" s="6">
        <v>2437</v>
      </c>
      <c r="I36" s="7">
        <v>48.74</v>
      </c>
      <c r="K36" s="5" t="s">
        <v>418</v>
      </c>
      <c r="L36" s="6">
        <v>46</v>
      </c>
      <c r="M36" s="6">
        <v>799</v>
      </c>
      <c r="N36" s="7">
        <v>17.369565217391305</v>
      </c>
      <c r="P36" s="5" t="s">
        <v>394</v>
      </c>
      <c r="Q36" s="6">
        <v>100</v>
      </c>
      <c r="R36" s="6">
        <v>1550</v>
      </c>
      <c r="S36" s="7">
        <v>15.5</v>
      </c>
    </row>
    <row r="37" spans="1:19" x14ac:dyDescent="0.25">
      <c r="A37" s="5" t="s">
        <v>414</v>
      </c>
      <c r="B37" s="6">
        <v>492</v>
      </c>
      <c r="C37" s="6">
        <v>10784</v>
      </c>
      <c r="D37" s="7">
        <f t="shared" si="0"/>
        <v>21.918699186991869</v>
      </c>
      <c r="F37" s="5" t="s">
        <v>406</v>
      </c>
      <c r="G37" s="6">
        <v>48</v>
      </c>
      <c r="H37" s="6">
        <v>764</v>
      </c>
      <c r="I37" s="7">
        <v>15.916666666666666</v>
      </c>
      <c r="K37" s="5" t="s">
        <v>395</v>
      </c>
      <c r="L37" s="6">
        <v>25</v>
      </c>
      <c r="M37" s="6">
        <v>795</v>
      </c>
      <c r="N37" s="7">
        <v>31.8</v>
      </c>
      <c r="P37" s="5" t="s">
        <v>404</v>
      </c>
      <c r="Q37" s="6">
        <v>50</v>
      </c>
      <c r="R37" s="6">
        <v>774</v>
      </c>
      <c r="S37" s="7">
        <v>15.48</v>
      </c>
    </row>
    <row r="38" spans="1:19" x14ac:dyDescent="0.25">
      <c r="A38" s="5" t="s">
        <v>416</v>
      </c>
      <c r="B38" s="6">
        <v>178</v>
      </c>
      <c r="C38" s="6">
        <v>5193</v>
      </c>
      <c r="D38" s="7">
        <f t="shared" si="0"/>
        <v>29.174157303370787</v>
      </c>
      <c r="F38" s="5" t="s">
        <v>418</v>
      </c>
      <c r="G38" s="6">
        <v>46</v>
      </c>
      <c r="H38" s="6">
        <v>799</v>
      </c>
      <c r="I38" s="7">
        <v>17.369565217391305</v>
      </c>
      <c r="K38" s="5" t="s">
        <v>404</v>
      </c>
      <c r="L38" s="6">
        <v>50</v>
      </c>
      <c r="M38" s="6">
        <v>774</v>
      </c>
      <c r="N38" s="7">
        <v>15.48</v>
      </c>
      <c r="P38" s="5" t="s">
        <v>397</v>
      </c>
      <c r="Q38" s="6">
        <v>225</v>
      </c>
      <c r="R38" s="6">
        <v>3445</v>
      </c>
      <c r="S38" s="7">
        <v>15.311111111111112</v>
      </c>
    </row>
    <row r="39" spans="1:19" x14ac:dyDescent="0.25">
      <c r="A39" s="5" t="s">
        <v>415</v>
      </c>
      <c r="B39" s="6">
        <v>32</v>
      </c>
      <c r="C39" s="6">
        <v>279</v>
      </c>
      <c r="D39" s="7">
        <f t="shared" si="0"/>
        <v>8.71875</v>
      </c>
      <c r="F39" s="5" t="s">
        <v>409</v>
      </c>
      <c r="G39" s="6">
        <v>44</v>
      </c>
      <c r="H39" s="6">
        <v>393</v>
      </c>
      <c r="I39" s="7">
        <v>8.9318181818181817</v>
      </c>
      <c r="K39" s="5" t="s">
        <v>402</v>
      </c>
      <c r="L39" s="6">
        <v>27</v>
      </c>
      <c r="M39" s="6">
        <v>764</v>
      </c>
      <c r="N39" s="7">
        <v>28.296296296296298</v>
      </c>
      <c r="P39" s="5" t="s">
        <v>420</v>
      </c>
      <c r="Q39" s="6">
        <v>30</v>
      </c>
      <c r="R39" s="6">
        <v>414</v>
      </c>
      <c r="S39" s="7">
        <v>13.8</v>
      </c>
    </row>
    <row r="40" spans="1:19" x14ac:dyDescent="0.25">
      <c r="A40" s="5" t="s">
        <v>398</v>
      </c>
      <c r="B40" s="6">
        <v>250</v>
      </c>
      <c r="C40" s="6">
        <v>4893</v>
      </c>
      <c r="D40" s="7">
        <f t="shared" si="0"/>
        <v>19.571999999999999</v>
      </c>
      <c r="F40" s="5" t="s">
        <v>408</v>
      </c>
      <c r="G40" s="6">
        <v>40</v>
      </c>
      <c r="H40" s="6">
        <v>233</v>
      </c>
      <c r="I40" s="7">
        <v>5.8250000000000002</v>
      </c>
      <c r="K40" s="5" t="s">
        <v>406</v>
      </c>
      <c r="L40" s="6">
        <v>48</v>
      </c>
      <c r="M40" s="6">
        <v>764</v>
      </c>
      <c r="N40" s="7">
        <v>15.916666666666666</v>
      </c>
      <c r="P40" s="5" t="s">
        <v>422</v>
      </c>
      <c r="Q40" s="6">
        <v>158</v>
      </c>
      <c r="R40" s="6">
        <v>1733</v>
      </c>
      <c r="S40" s="7">
        <v>10.968354430379748</v>
      </c>
    </row>
    <row r="41" spans="1:19" x14ac:dyDescent="0.25">
      <c r="A41" s="5" t="s">
        <v>412</v>
      </c>
      <c r="B41" s="6">
        <v>100</v>
      </c>
      <c r="C41" s="6">
        <v>610</v>
      </c>
      <c r="D41" s="7">
        <f t="shared" si="0"/>
        <v>6.1</v>
      </c>
      <c r="F41" s="5" t="s">
        <v>415</v>
      </c>
      <c r="G41" s="6">
        <v>32</v>
      </c>
      <c r="H41" s="6">
        <v>279</v>
      </c>
      <c r="I41" s="7">
        <v>8.71875</v>
      </c>
      <c r="K41" s="5" t="s">
        <v>412</v>
      </c>
      <c r="L41" s="6">
        <v>100</v>
      </c>
      <c r="M41" s="6">
        <v>610</v>
      </c>
      <c r="N41" s="7">
        <v>6.1</v>
      </c>
      <c r="P41" s="5" t="s">
        <v>421</v>
      </c>
      <c r="Q41" s="6">
        <v>540</v>
      </c>
      <c r="R41" s="6">
        <v>4897</v>
      </c>
      <c r="S41" s="7">
        <v>9.068518518518518</v>
      </c>
    </row>
    <row r="42" spans="1:19" x14ac:dyDescent="0.25">
      <c r="A42" s="5" t="s">
        <v>413</v>
      </c>
      <c r="B42" s="6">
        <v>115</v>
      </c>
      <c r="C42" s="6">
        <v>2491</v>
      </c>
      <c r="D42" s="7">
        <f t="shared" si="0"/>
        <v>21.660869565217393</v>
      </c>
      <c r="F42" s="5" t="s">
        <v>420</v>
      </c>
      <c r="G42" s="6">
        <v>30</v>
      </c>
      <c r="H42" s="6">
        <v>414</v>
      </c>
      <c r="I42" s="7">
        <v>13.8</v>
      </c>
      <c r="K42" s="5" t="s">
        <v>420</v>
      </c>
      <c r="L42" s="6">
        <v>30</v>
      </c>
      <c r="M42" s="6">
        <v>414</v>
      </c>
      <c r="N42" s="7">
        <v>13.8</v>
      </c>
      <c r="P42" s="5" t="s">
        <v>409</v>
      </c>
      <c r="Q42" s="6">
        <v>44</v>
      </c>
      <c r="R42" s="6">
        <v>393</v>
      </c>
      <c r="S42" s="7">
        <v>8.9318181818181817</v>
      </c>
    </row>
    <row r="43" spans="1:19" x14ac:dyDescent="0.25">
      <c r="A43" s="5" t="s">
        <v>424</v>
      </c>
      <c r="B43" s="6">
        <v>15</v>
      </c>
      <c r="C43" s="6">
        <v>51</v>
      </c>
      <c r="D43" s="7">
        <f t="shared" si="0"/>
        <v>3.4</v>
      </c>
      <c r="F43" s="5" t="s">
        <v>402</v>
      </c>
      <c r="G43" s="6">
        <v>27</v>
      </c>
      <c r="H43" s="6">
        <v>764</v>
      </c>
      <c r="I43" s="7">
        <v>28.296296296296298</v>
      </c>
      <c r="K43" s="5" t="s">
        <v>409</v>
      </c>
      <c r="L43" s="6">
        <v>44</v>
      </c>
      <c r="M43" s="6">
        <v>393</v>
      </c>
      <c r="N43" s="7">
        <v>8.9318181818181817</v>
      </c>
      <c r="P43" s="5" t="s">
        <v>415</v>
      </c>
      <c r="Q43" s="6">
        <v>32</v>
      </c>
      <c r="R43" s="6">
        <v>279</v>
      </c>
      <c r="S43" s="7">
        <v>8.71875</v>
      </c>
    </row>
    <row r="44" spans="1:19" x14ac:dyDescent="0.25">
      <c r="A44" s="5" t="s">
        <v>417</v>
      </c>
      <c r="B44" s="6">
        <v>111</v>
      </c>
      <c r="C44" s="6">
        <v>2786</v>
      </c>
      <c r="D44" s="7">
        <f t="shared" si="0"/>
        <v>25.099099099099099</v>
      </c>
      <c r="F44" s="5" t="s">
        <v>392</v>
      </c>
      <c r="G44" s="6">
        <v>25</v>
      </c>
      <c r="H44" s="6">
        <v>1825</v>
      </c>
      <c r="I44" s="7">
        <v>73</v>
      </c>
      <c r="K44" s="5" t="s">
        <v>415</v>
      </c>
      <c r="L44" s="6">
        <v>32</v>
      </c>
      <c r="M44" s="6">
        <v>279</v>
      </c>
      <c r="N44" s="7">
        <v>8.71875</v>
      </c>
      <c r="P44" s="5" t="s">
        <v>412</v>
      </c>
      <c r="Q44" s="6">
        <v>100</v>
      </c>
      <c r="R44" s="6">
        <v>610</v>
      </c>
      <c r="S44" s="7">
        <v>6.1</v>
      </c>
    </row>
    <row r="45" spans="1:19" x14ac:dyDescent="0.25">
      <c r="A45" s="5" t="s">
        <v>388</v>
      </c>
      <c r="B45" s="6">
        <v>80</v>
      </c>
      <c r="C45" s="6">
        <v>2799</v>
      </c>
      <c r="D45" s="7">
        <f t="shared" si="0"/>
        <v>34.987499999999997</v>
      </c>
      <c r="F45" s="5" t="s">
        <v>395</v>
      </c>
      <c r="G45" s="6">
        <v>25</v>
      </c>
      <c r="H45" s="6">
        <v>795</v>
      </c>
      <c r="I45" s="7">
        <v>31.8</v>
      </c>
      <c r="K45" s="5" t="s">
        <v>408</v>
      </c>
      <c r="L45" s="6">
        <v>40</v>
      </c>
      <c r="M45" s="6">
        <v>233</v>
      </c>
      <c r="N45" s="7">
        <v>5.8250000000000002</v>
      </c>
      <c r="P45" s="5" t="s">
        <v>408</v>
      </c>
      <c r="Q45" s="6">
        <v>40</v>
      </c>
      <c r="R45" s="6">
        <v>233</v>
      </c>
      <c r="S45" s="7">
        <v>5.8250000000000002</v>
      </c>
    </row>
    <row r="46" spans="1:19" x14ac:dyDescent="0.25">
      <c r="A46" s="5" t="s">
        <v>400</v>
      </c>
      <c r="B46" s="6">
        <v>424</v>
      </c>
      <c r="C46" s="6">
        <v>8436</v>
      </c>
      <c r="D46" s="7">
        <f t="shared" si="0"/>
        <v>19.89622641509434</v>
      </c>
      <c r="F46" s="5" t="s">
        <v>424</v>
      </c>
      <c r="G46" s="6">
        <v>15</v>
      </c>
      <c r="H46" s="6">
        <v>51</v>
      </c>
      <c r="I46" s="7">
        <v>3.4</v>
      </c>
      <c r="K46" s="5" t="s">
        <v>424</v>
      </c>
      <c r="L46" s="6">
        <v>15</v>
      </c>
      <c r="M46" s="6">
        <v>51</v>
      </c>
      <c r="N46" s="7">
        <v>3.4</v>
      </c>
      <c r="P46" s="5" t="s">
        <v>424</v>
      </c>
      <c r="Q46" s="6">
        <v>15</v>
      </c>
      <c r="R46" s="6">
        <v>51</v>
      </c>
      <c r="S46" s="7">
        <v>3.4</v>
      </c>
    </row>
    <row r="49" spans="1:4" x14ac:dyDescent="0.25">
      <c r="A49" s="5" t="s">
        <v>85</v>
      </c>
      <c r="B49" s="6">
        <v>143559</v>
      </c>
      <c r="C49" s="1"/>
      <c r="D49" s="2"/>
    </row>
    <row r="50" spans="1:4" x14ac:dyDescent="0.25">
      <c r="A50" s="5" t="s">
        <v>86</v>
      </c>
      <c r="B50" s="6">
        <f>SUM(C10:C46)</f>
        <v>132669</v>
      </c>
      <c r="C50" s="1"/>
      <c r="D50" s="2"/>
    </row>
    <row r="51" spans="1:4" x14ac:dyDescent="0.25">
      <c r="C51" s="1"/>
      <c r="D51" s="2"/>
    </row>
    <row r="52" spans="1:4" x14ac:dyDescent="0.25">
      <c r="A52" s="5" t="s">
        <v>87</v>
      </c>
      <c r="B52" s="6" t="s">
        <v>88</v>
      </c>
      <c r="C52" s="43" t="s">
        <v>89</v>
      </c>
      <c r="D52" s="43"/>
    </row>
    <row r="53" spans="1:4" x14ac:dyDescent="0.25">
      <c r="A53" s="5" t="s">
        <v>11</v>
      </c>
      <c r="B53" s="6">
        <v>70158</v>
      </c>
      <c r="C53" s="40">
        <v>0.52881979999999995</v>
      </c>
      <c r="D53" s="40"/>
    </row>
    <row r="54" spans="1:4" x14ac:dyDescent="0.25">
      <c r="A54" s="5" t="s">
        <v>12</v>
      </c>
      <c r="B54" s="6">
        <v>14612</v>
      </c>
      <c r="C54" s="40">
        <v>0.110138766403605</v>
      </c>
      <c r="D54" s="40"/>
    </row>
    <row r="55" spans="1:4" x14ac:dyDescent="0.25">
      <c r="A55" s="5" t="s">
        <v>90</v>
      </c>
      <c r="B55" s="6">
        <f>B50-(B53+B54)</f>
        <v>47899</v>
      </c>
      <c r="C55" s="40">
        <v>0.36104130000000001</v>
      </c>
      <c r="D55" s="40"/>
    </row>
    <row r="59" spans="1:4" x14ac:dyDescent="0.25">
      <c r="B59" s="1"/>
    </row>
  </sheetData>
  <sortState xmlns:xlrd2="http://schemas.microsoft.com/office/spreadsheetml/2017/richdata2" ref="A10:D46">
    <sortCondition ref="A10:A46"/>
  </sortState>
  <mergeCells count="11">
    <mergeCell ref="F7:I8"/>
    <mergeCell ref="K7:N8"/>
    <mergeCell ref="P7:S8"/>
    <mergeCell ref="A1:S2"/>
    <mergeCell ref="B3:F3"/>
    <mergeCell ref="B4:F4"/>
    <mergeCell ref="C52:D52"/>
    <mergeCell ref="C53:D53"/>
    <mergeCell ref="C54:D54"/>
    <mergeCell ref="C55:D55"/>
    <mergeCell ref="A7:D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8DE9-0662-490E-9B9E-AB7408880EE4}">
  <dimension ref="A1:S7"/>
  <sheetViews>
    <sheetView workbookViewId="0">
      <selection activeCell="A9" sqref="A9"/>
    </sheetView>
  </sheetViews>
  <sheetFormatPr defaultRowHeight="15" x14ac:dyDescent="0.25"/>
  <cols>
    <col min="1" max="1" width="21.285156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482</v>
      </c>
      <c r="B3" s="41" t="s">
        <v>477</v>
      </c>
      <c r="C3" s="41"/>
      <c r="D3" s="41"/>
      <c r="E3" s="41"/>
      <c r="F3" s="41"/>
    </row>
    <row r="4" spans="1:19" x14ac:dyDescent="0.25">
      <c r="A4" s="14" t="s">
        <v>483</v>
      </c>
      <c r="B4" s="41" t="s">
        <v>514</v>
      </c>
      <c r="C4" s="41"/>
      <c r="D4" s="41"/>
      <c r="E4" s="41"/>
      <c r="F4" s="41"/>
    </row>
    <row r="7" spans="1:19" x14ac:dyDescent="0.25">
      <c r="A7" s="23" t="s">
        <v>491</v>
      </c>
    </row>
  </sheetData>
  <mergeCells count="3">
    <mergeCell ref="A1:S2"/>
    <mergeCell ref="B3:F3"/>
    <mergeCell ref="B4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E9C3-719C-4DC1-8DED-9510225D0417}">
  <dimension ref="A1:S7"/>
  <sheetViews>
    <sheetView workbookViewId="0">
      <selection activeCell="A9" sqref="A9"/>
    </sheetView>
  </sheetViews>
  <sheetFormatPr defaultRowHeight="15" x14ac:dyDescent="0.25"/>
  <cols>
    <col min="1" max="1" width="21.5703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482</v>
      </c>
      <c r="B3" s="41" t="s">
        <v>490</v>
      </c>
      <c r="C3" s="41"/>
      <c r="D3" s="41"/>
      <c r="E3" s="41"/>
      <c r="F3" s="41"/>
    </row>
    <row r="4" spans="1:19" ht="15" customHeight="1" x14ac:dyDescent="0.25">
      <c r="A4" s="14" t="s">
        <v>483</v>
      </c>
      <c r="B4" s="45" t="s">
        <v>515</v>
      </c>
      <c r="C4" s="45"/>
      <c r="D4" s="45"/>
      <c r="E4" s="45"/>
      <c r="F4" s="45"/>
      <c r="G4" s="26"/>
      <c r="H4" s="26"/>
      <c r="I4" s="26"/>
      <c r="J4" s="26"/>
      <c r="K4" s="26"/>
      <c r="L4" s="26"/>
      <c r="M4" s="26"/>
      <c r="N4" s="26"/>
    </row>
    <row r="5" spans="1:19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7" spans="1:19" x14ac:dyDescent="0.25">
      <c r="A7" s="23" t="s">
        <v>491</v>
      </c>
    </row>
  </sheetData>
  <mergeCells count="3">
    <mergeCell ref="A1:S2"/>
    <mergeCell ref="B3:F3"/>
    <mergeCell ref="B4:F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AD74-67E9-4304-B662-35D1D2C7967B}">
  <dimension ref="E1:E2"/>
  <sheetViews>
    <sheetView topLeftCell="E1" workbookViewId="0">
      <selection activeCell="E5" sqref="E5"/>
    </sheetView>
  </sheetViews>
  <sheetFormatPr defaultRowHeight="15" x14ac:dyDescent="0.25"/>
  <sheetData>
    <row r="1" spans="5:5" ht="15.75" x14ac:dyDescent="0.25">
      <c r="E1" s="27" t="s">
        <v>516</v>
      </c>
    </row>
    <row r="2" spans="5:5" x14ac:dyDescent="0.25">
      <c r="E2" s="28" t="s">
        <v>518</v>
      </c>
    </row>
  </sheetData>
  <hyperlinks>
    <hyperlink ref="E2" r:id="rId1" xr:uid="{066FDBAD-8C8D-4BC5-8998-2E86F89DC9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89A0-FAD1-47B8-880A-20724C9B9F67}">
  <dimension ref="A1:J24"/>
  <sheetViews>
    <sheetView tabSelected="1" topLeftCell="A13" workbookViewId="0">
      <selection activeCell="C28" sqref="C28"/>
    </sheetView>
  </sheetViews>
  <sheetFormatPr defaultRowHeight="15" x14ac:dyDescent="0.25"/>
  <cols>
    <col min="1" max="1" width="11.7109375" customWidth="1"/>
    <col min="2" max="2" width="17" customWidth="1"/>
    <col min="3" max="3" width="55.42578125" customWidth="1"/>
    <col min="4" max="4" width="44.85546875" customWidth="1"/>
  </cols>
  <sheetData>
    <row r="1" spans="1:10" ht="15" customHeight="1" x14ac:dyDescent="0.25">
      <c r="A1" s="30" t="s">
        <v>517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ht="15" customHeight="1" x14ac:dyDescent="0.25">
      <c r="A3" s="31" t="s">
        <v>510</v>
      </c>
      <c r="B3" s="31"/>
      <c r="C3" s="31"/>
      <c r="D3" s="31"/>
    </row>
    <row r="4" spans="1:10" ht="15" customHeight="1" x14ac:dyDescent="0.25">
      <c r="A4" s="31"/>
      <c r="B4" s="31"/>
      <c r="C4" s="31"/>
      <c r="D4" s="31"/>
    </row>
    <row r="5" spans="1:10" x14ac:dyDescent="0.25">
      <c r="B5" s="19" t="s">
        <v>439</v>
      </c>
      <c r="C5" s="19" t="s">
        <v>434</v>
      </c>
      <c r="D5" s="19" t="s">
        <v>440</v>
      </c>
    </row>
    <row r="6" spans="1:10" ht="15" customHeight="1" x14ac:dyDescent="0.25">
      <c r="B6" s="5" t="s">
        <v>455</v>
      </c>
      <c r="C6" s="5" t="s">
        <v>511</v>
      </c>
      <c r="D6" s="15" t="s">
        <v>443</v>
      </c>
    </row>
    <row r="7" spans="1:10" ht="15" customHeight="1" x14ac:dyDescent="0.25"/>
    <row r="8" spans="1:10" ht="15.75" customHeight="1" x14ac:dyDescent="0.25">
      <c r="A8" s="31" t="s">
        <v>433</v>
      </c>
      <c r="B8" s="31"/>
      <c r="C8" s="31"/>
      <c r="D8" s="31"/>
    </row>
    <row r="9" spans="1:10" ht="15" customHeight="1" x14ac:dyDescent="0.25">
      <c r="A9" s="32"/>
      <c r="B9" s="32"/>
      <c r="C9" s="32"/>
      <c r="D9" s="32"/>
    </row>
    <row r="10" spans="1:10" x14ac:dyDescent="0.25">
      <c r="A10" s="19" t="s">
        <v>451</v>
      </c>
      <c r="B10" s="19" t="s">
        <v>439</v>
      </c>
      <c r="C10" s="19" t="s">
        <v>434</v>
      </c>
      <c r="D10" s="19" t="s">
        <v>440</v>
      </c>
    </row>
    <row r="11" spans="1:10" x14ac:dyDescent="0.25">
      <c r="A11" s="21" t="s">
        <v>441</v>
      </c>
      <c r="B11" s="5" t="s">
        <v>442</v>
      </c>
      <c r="C11" s="5" t="s">
        <v>435</v>
      </c>
      <c r="D11" s="15" t="s">
        <v>436</v>
      </c>
    </row>
    <row r="12" spans="1:10" x14ac:dyDescent="0.25">
      <c r="A12" s="21" t="s">
        <v>444</v>
      </c>
      <c r="B12" s="5" t="s">
        <v>445</v>
      </c>
      <c r="C12" s="5" t="s">
        <v>446</v>
      </c>
      <c r="D12" s="15" t="s">
        <v>447</v>
      </c>
    </row>
    <row r="13" spans="1:10" x14ac:dyDescent="0.25">
      <c r="A13" s="21" t="s">
        <v>450</v>
      </c>
      <c r="B13" s="5" t="s">
        <v>449</v>
      </c>
      <c r="C13" s="5" t="s">
        <v>448</v>
      </c>
      <c r="D13" s="15" t="s">
        <v>495</v>
      </c>
    </row>
    <row r="14" spans="1:10" ht="30" x14ac:dyDescent="0.25">
      <c r="A14" s="22" t="s">
        <v>452</v>
      </c>
      <c r="B14" s="17" t="s">
        <v>453</v>
      </c>
      <c r="C14" s="18" t="s">
        <v>466</v>
      </c>
      <c r="D14" s="25" t="s">
        <v>496</v>
      </c>
    </row>
    <row r="15" spans="1:10" x14ac:dyDescent="0.25">
      <c r="A15" s="21" t="s">
        <v>454</v>
      </c>
      <c r="B15" s="5" t="s">
        <v>455</v>
      </c>
      <c r="C15" s="5" t="s">
        <v>465</v>
      </c>
      <c r="D15" s="15" t="s">
        <v>497</v>
      </c>
    </row>
    <row r="16" spans="1:10" x14ac:dyDescent="0.25">
      <c r="A16" s="21" t="s">
        <v>456</v>
      </c>
      <c r="B16" s="5" t="s">
        <v>457</v>
      </c>
      <c r="C16" s="5" t="s">
        <v>458</v>
      </c>
      <c r="D16" s="15" t="s">
        <v>498</v>
      </c>
    </row>
    <row r="17" spans="1:4" ht="30" x14ac:dyDescent="0.25">
      <c r="A17" s="22" t="s">
        <v>459</v>
      </c>
      <c r="B17" s="17" t="s">
        <v>460</v>
      </c>
      <c r="C17" s="16" t="s">
        <v>512</v>
      </c>
      <c r="D17" s="25" t="s">
        <v>499</v>
      </c>
    </row>
    <row r="18" spans="1:4" ht="30" x14ac:dyDescent="0.25">
      <c r="A18" s="22" t="s">
        <v>461</v>
      </c>
      <c r="B18" s="17" t="s">
        <v>462</v>
      </c>
      <c r="C18" s="18" t="s">
        <v>464</v>
      </c>
      <c r="D18" s="25" t="s">
        <v>500</v>
      </c>
    </row>
    <row r="19" spans="1:4" x14ac:dyDescent="0.25">
      <c r="A19" s="21" t="s">
        <v>467</v>
      </c>
      <c r="B19" s="5" t="s">
        <v>468</v>
      </c>
      <c r="C19" s="5" t="s">
        <v>513</v>
      </c>
      <c r="D19" s="15" t="s">
        <v>501</v>
      </c>
    </row>
    <row r="20" spans="1:4" x14ac:dyDescent="0.25">
      <c r="A20" s="21" t="s">
        <v>469</v>
      </c>
      <c r="B20" s="5" t="s">
        <v>470</v>
      </c>
      <c r="C20" s="5" t="s">
        <v>463</v>
      </c>
      <c r="D20" s="15" t="s">
        <v>502</v>
      </c>
    </row>
    <row r="21" spans="1:4" x14ac:dyDescent="0.25">
      <c r="A21" s="21" t="s">
        <v>471</v>
      </c>
      <c r="B21" s="5" t="s">
        <v>472</v>
      </c>
      <c r="C21" s="5" t="s">
        <v>473</v>
      </c>
      <c r="D21" s="15" t="s">
        <v>503</v>
      </c>
    </row>
    <row r="22" spans="1:4" ht="18" customHeight="1" x14ac:dyDescent="0.25">
      <c r="A22" s="22" t="s">
        <v>474</v>
      </c>
      <c r="B22" s="17" t="s">
        <v>475</v>
      </c>
      <c r="C22" s="17" t="s">
        <v>476</v>
      </c>
      <c r="D22" s="15" t="s">
        <v>505</v>
      </c>
    </row>
    <row r="23" spans="1:4" x14ac:dyDescent="0.25">
      <c r="A23" s="21" t="s">
        <v>477</v>
      </c>
      <c r="B23" s="5" t="s">
        <v>478</v>
      </c>
      <c r="C23" s="5" t="s">
        <v>514</v>
      </c>
      <c r="D23" s="15" t="s">
        <v>504</v>
      </c>
    </row>
    <row r="24" spans="1:4" ht="15.75" customHeight="1" x14ac:dyDescent="0.25">
      <c r="A24" s="22" t="s">
        <v>490</v>
      </c>
      <c r="B24" s="17" t="s">
        <v>479</v>
      </c>
      <c r="C24" s="18" t="s">
        <v>515</v>
      </c>
      <c r="D24" s="25" t="s">
        <v>506</v>
      </c>
    </row>
  </sheetData>
  <mergeCells count="3">
    <mergeCell ref="A8:D9"/>
    <mergeCell ref="A1:J2"/>
    <mergeCell ref="A3:D4"/>
  </mergeCells>
  <hyperlinks>
    <hyperlink ref="D11" r:id="rId1" xr:uid="{D0AC44A4-1B2B-4FD0-80AA-09552B74155E}"/>
    <hyperlink ref="D6" r:id="rId2" xr:uid="{35DD9A9C-4763-401C-AB0C-7971D7DCBAE3}"/>
    <hyperlink ref="D12" r:id="rId3" xr:uid="{C8F168F5-4002-4C19-ACA7-8DCC7384DF0F}"/>
    <hyperlink ref="D13" r:id="rId4" xr:uid="{D09BD432-5403-4632-A9FA-BBD87EC1CB0E}"/>
    <hyperlink ref="D14" r:id="rId5" xr:uid="{24E55161-EDD4-4FE1-85F5-6E73348CAA9B}"/>
    <hyperlink ref="D15" r:id="rId6" xr:uid="{72FE6C1A-31B7-4F21-B9B2-39EBE32F847F}"/>
    <hyperlink ref="D16" r:id="rId7" xr:uid="{CE5F2850-0050-41C8-9A61-676C60C69BFA}"/>
    <hyperlink ref="D17" r:id="rId8" xr:uid="{B9175EB8-A51B-483C-B0E3-74BC5E3E091B}"/>
    <hyperlink ref="D18" r:id="rId9" xr:uid="{4D4E7F3F-A520-46A6-A8A2-19B83799A924}"/>
    <hyperlink ref="D19" r:id="rId10" xr:uid="{348FCAEA-6722-456D-9B0A-83BEDDF1E58F}"/>
    <hyperlink ref="D20" r:id="rId11" xr:uid="{8C9E203B-3F71-4A3A-AD4C-645EDBA70ED8}"/>
    <hyperlink ref="D21" r:id="rId12" xr:uid="{63B319AF-2C07-4AD3-A1C8-8E3025916F6B}"/>
    <hyperlink ref="D23" r:id="rId13" xr:uid="{75FF33A6-AAEB-4ACF-A153-836C69924C14}"/>
    <hyperlink ref="D22" r:id="rId14" xr:uid="{91E98386-4013-4DCE-9C54-5A2F69C14059}"/>
    <hyperlink ref="D24" r:id="rId15" xr:uid="{53FCA501-B15E-43E0-87F0-49D515D50A9C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22C4-C1D6-4828-A207-DB7DC0F124DD}">
  <dimension ref="A1:S59"/>
  <sheetViews>
    <sheetView workbookViewId="0">
      <selection activeCell="O3" sqref="O3"/>
    </sheetView>
  </sheetViews>
  <sheetFormatPr defaultRowHeight="15" x14ac:dyDescent="0.25"/>
  <cols>
    <col min="1" max="1" width="20.42578125" bestFit="1" customWidth="1"/>
    <col min="2" max="2" width="8.7109375" customWidth="1"/>
    <col min="3" max="3" width="8.85546875" customWidth="1"/>
    <col min="4" max="4" width="8.7109375" customWidth="1"/>
    <col min="6" max="6" width="20.42578125" bestFit="1" customWidth="1"/>
    <col min="7" max="7" width="8.5703125" customWidth="1"/>
    <col min="8" max="8" width="8.42578125" customWidth="1"/>
    <col min="9" max="9" width="8.85546875" customWidth="1"/>
    <col min="11" max="11" width="20" customWidth="1"/>
    <col min="12" max="12" width="8.42578125" customWidth="1"/>
    <col min="14" max="14" width="8.7109375" customWidth="1"/>
    <col min="16" max="16" width="20.85546875" customWidth="1"/>
  </cols>
  <sheetData>
    <row r="1" spans="1:19" ht="15" customHeight="1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437</v>
      </c>
      <c r="B3" s="29" t="s">
        <v>441</v>
      </c>
      <c r="C3" s="29"/>
      <c r="D3" s="29"/>
      <c r="E3" s="29"/>
      <c r="F3" s="11"/>
    </row>
    <row r="4" spans="1:19" ht="15.75" customHeight="1" x14ac:dyDescent="0.25">
      <c r="A4" s="14" t="s">
        <v>438</v>
      </c>
      <c r="B4" s="29" t="s">
        <v>435</v>
      </c>
      <c r="C4" s="29"/>
      <c r="D4" s="29"/>
      <c r="E4" s="29"/>
      <c r="F4" s="11"/>
    </row>
    <row r="5" spans="1:19" ht="15" customHeight="1" x14ac:dyDescent="0.25"/>
    <row r="6" spans="1:19" ht="15" customHeight="1" x14ac:dyDescent="0.25">
      <c r="A6" s="14"/>
      <c r="B6" s="13"/>
      <c r="C6" s="13"/>
      <c r="D6" s="13"/>
      <c r="E6" s="13"/>
      <c r="F6" s="13"/>
    </row>
    <row r="7" spans="1:19" ht="15.75" customHeight="1" x14ac:dyDescent="0.25">
      <c r="A7" s="33" t="s">
        <v>428</v>
      </c>
      <c r="B7" s="33"/>
      <c r="C7" s="33"/>
      <c r="D7" s="33"/>
      <c r="F7" s="33" t="s">
        <v>429</v>
      </c>
      <c r="G7" s="33"/>
      <c r="H7" s="33"/>
      <c r="I7" s="33"/>
      <c r="K7" s="33" t="s">
        <v>430</v>
      </c>
      <c r="L7" s="33"/>
      <c r="M7" s="33"/>
      <c r="N7" s="33"/>
      <c r="P7" s="33" t="s">
        <v>431</v>
      </c>
      <c r="Q7" s="33"/>
      <c r="R7" s="33"/>
      <c r="S7" s="33"/>
    </row>
    <row r="8" spans="1:19" ht="15.75" customHeight="1" x14ac:dyDescent="0.25">
      <c r="A8" s="34"/>
      <c r="B8" s="34"/>
      <c r="C8" s="34"/>
      <c r="D8" s="34"/>
      <c r="F8" s="34"/>
      <c r="G8" s="34"/>
      <c r="H8" s="34"/>
      <c r="I8" s="34"/>
      <c r="K8" s="34"/>
      <c r="L8" s="34"/>
      <c r="M8" s="34"/>
      <c r="N8" s="34"/>
      <c r="P8" s="34"/>
      <c r="Q8" s="34"/>
      <c r="R8" s="34"/>
      <c r="S8" s="3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47</v>
      </c>
      <c r="B10" s="6">
        <v>70</v>
      </c>
      <c r="C10" s="6">
        <v>1689</v>
      </c>
      <c r="D10" s="7">
        <f t="shared" ref="D10:D50" si="0">$C10/$B10</f>
        <v>24.12857142857143</v>
      </c>
      <c r="F10" s="5" t="s">
        <v>15</v>
      </c>
      <c r="G10" s="6">
        <v>659</v>
      </c>
      <c r="H10" s="6">
        <v>12397</v>
      </c>
      <c r="I10" s="7">
        <v>18.811836115326251</v>
      </c>
      <c r="K10" s="5" t="s">
        <v>14</v>
      </c>
      <c r="L10" s="6">
        <v>331</v>
      </c>
      <c r="M10" s="6">
        <v>14876</v>
      </c>
      <c r="N10" s="7">
        <v>44.942598187311177</v>
      </c>
      <c r="P10" s="5" t="s">
        <v>426</v>
      </c>
      <c r="Q10" s="6">
        <v>10</v>
      </c>
      <c r="R10" s="6">
        <v>797</v>
      </c>
      <c r="S10" s="7">
        <v>79.7</v>
      </c>
    </row>
    <row r="11" spans="1:19" x14ac:dyDescent="0.25">
      <c r="A11" s="5" t="s">
        <v>31</v>
      </c>
      <c r="B11" s="6">
        <v>114</v>
      </c>
      <c r="C11" s="6">
        <v>4124</v>
      </c>
      <c r="D11" s="7">
        <f t="shared" si="0"/>
        <v>36.175438596491226</v>
      </c>
      <c r="F11" s="5" t="s">
        <v>18</v>
      </c>
      <c r="G11" s="6">
        <v>378</v>
      </c>
      <c r="H11" s="6">
        <v>7709</v>
      </c>
      <c r="I11" s="7">
        <v>20.394179894179896</v>
      </c>
      <c r="K11" s="5" t="s">
        <v>15</v>
      </c>
      <c r="L11" s="6">
        <v>659</v>
      </c>
      <c r="M11" s="6">
        <v>12397</v>
      </c>
      <c r="N11" s="7">
        <v>18.811836115326251</v>
      </c>
      <c r="P11" s="5" t="s">
        <v>50</v>
      </c>
      <c r="Q11" s="6">
        <v>14</v>
      </c>
      <c r="R11" s="6">
        <v>902</v>
      </c>
      <c r="S11" s="7">
        <v>64.428571428571431</v>
      </c>
    </row>
    <row r="12" spans="1:19" x14ac:dyDescent="0.25">
      <c r="A12" s="5" t="s">
        <v>30</v>
      </c>
      <c r="B12" s="6">
        <v>77</v>
      </c>
      <c r="C12" s="6">
        <v>4324</v>
      </c>
      <c r="D12" s="7">
        <f t="shared" si="0"/>
        <v>56.155844155844157</v>
      </c>
      <c r="F12" s="5" t="s">
        <v>17</v>
      </c>
      <c r="G12" s="6">
        <v>375</v>
      </c>
      <c r="H12" s="6">
        <v>7613</v>
      </c>
      <c r="I12" s="7">
        <v>20.301333333333332</v>
      </c>
      <c r="K12" s="5" t="s">
        <v>16</v>
      </c>
      <c r="L12" s="6">
        <v>250</v>
      </c>
      <c r="M12" s="6">
        <v>9907</v>
      </c>
      <c r="N12" s="7">
        <v>39.628</v>
      </c>
      <c r="P12" s="5" t="s">
        <v>42</v>
      </c>
      <c r="Q12" s="6">
        <v>40</v>
      </c>
      <c r="R12" s="6">
        <v>2332</v>
      </c>
      <c r="S12" s="7">
        <v>58.3</v>
      </c>
    </row>
    <row r="13" spans="1:19" x14ac:dyDescent="0.25">
      <c r="A13" s="5" t="s">
        <v>38</v>
      </c>
      <c r="B13" s="6">
        <v>184</v>
      </c>
      <c r="C13" s="6">
        <v>2962</v>
      </c>
      <c r="D13" s="7">
        <f t="shared" si="0"/>
        <v>16.097826086956523</v>
      </c>
      <c r="F13" s="5" t="s">
        <v>20</v>
      </c>
      <c r="G13" s="6">
        <v>335</v>
      </c>
      <c r="H13" s="6">
        <v>6790</v>
      </c>
      <c r="I13" s="7">
        <v>20.268656716417912</v>
      </c>
      <c r="K13" s="5" t="s">
        <v>18</v>
      </c>
      <c r="L13" s="6">
        <v>378</v>
      </c>
      <c r="M13" s="6">
        <v>7709</v>
      </c>
      <c r="N13" s="7">
        <v>20.394179894179896</v>
      </c>
      <c r="P13" s="5" t="s">
        <v>30</v>
      </c>
      <c r="Q13" s="6">
        <v>77</v>
      </c>
      <c r="R13" s="6">
        <v>4324</v>
      </c>
      <c r="S13" s="7">
        <v>56.155844155844157</v>
      </c>
    </row>
    <row r="14" spans="1:19" x14ac:dyDescent="0.25">
      <c r="A14" s="5" t="s">
        <v>34</v>
      </c>
      <c r="B14" s="6">
        <v>208</v>
      </c>
      <c r="C14" s="6">
        <v>3517</v>
      </c>
      <c r="D14" s="7">
        <f t="shared" si="0"/>
        <v>16.908653846153847</v>
      </c>
      <c r="F14" s="5" t="s">
        <v>14</v>
      </c>
      <c r="G14" s="6">
        <v>331</v>
      </c>
      <c r="H14" s="6">
        <v>14876</v>
      </c>
      <c r="I14" s="7">
        <v>44.942598187311177</v>
      </c>
      <c r="K14" s="5" t="s">
        <v>17</v>
      </c>
      <c r="L14" s="6">
        <v>375</v>
      </c>
      <c r="M14" s="6">
        <v>7613</v>
      </c>
      <c r="N14" s="7">
        <v>20.301333333333332</v>
      </c>
      <c r="P14" s="5" t="s">
        <v>26</v>
      </c>
      <c r="Q14" s="6">
        <v>100</v>
      </c>
      <c r="R14" s="6">
        <v>5332</v>
      </c>
      <c r="S14" s="7">
        <v>53.32</v>
      </c>
    </row>
    <row r="15" spans="1:19" x14ac:dyDescent="0.25">
      <c r="A15" s="5" t="s">
        <v>37</v>
      </c>
      <c r="B15" s="6">
        <v>91</v>
      </c>
      <c r="C15" s="6">
        <v>2909</v>
      </c>
      <c r="D15" s="7">
        <f t="shared" si="0"/>
        <v>31.967032967032967</v>
      </c>
      <c r="F15" s="5" t="s">
        <v>22</v>
      </c>
      <c r="G15" s="6">
        <v>326</v>
      </c>
      <c r="H15" s="6">
        <v>6340</v>
      </c>
      <c r="I15" s="7">
        <v>19.447852760736197</v>
      </c>
      <c r="K15" s="5" t="s">
        <v>19</v>
      </c>
      <c r="L15" s="6">
        <v>250</v>
      </c>
      <c r="M15" s="6">
        <v>7024</v>
      </c>
      <c r="N15" s="7">
        <v>28.096</v>
      </c>
      <c r="P15" s="5" t="s">
        <v>14</v>
      </c>
      <c r="Q15" s="6">
        <v>331</v>
      </c>
      <c r="R15" s="6">
        <v>14876</v>
      </c>
      <c r="S15" s="7">
        <v>44.942598187311177</v>
      </c>
    </row>
    <row r="16" spans="1:19" x14ac:dyDescent="0.25">
      <c r="A16" s="5" t="s">
        <v>23</v>
      </c>
      <c r="B16" s="6">
        <v>170</v>
      </c>
      <c r="C16" s="6">
        <v>5617</v>
      </c>
      <c r="D16" s="7">
        <f t="shared" si="0"/>
        <v>33.041176470588233</v>
      </c>
      <c r="F16" s="5" t="s">
        <v>28</v>
      </c>
      <c r="G16" s="6">
        <v>300</v>
      </c>
      <c r="H16" s="6">
        <v>4685</v>
      </c>
      <c r="I16" s="7">
        <v>15.616666666666667</v>
      </c>
      <c r="K16" s="5" t="s">
        <v>20</v>
      </c>
      <c r="L16" s="6">
        <v>335</v>
      </c>
      <c r="M16" s="6">
        <v>6790</v>
      </c>
      <c r="N16" s="7">
        <v>20.268656716417912</v>
      </c>
      <c r="P16" s="5" t="s">
        <v>40</v>
      </c>
      <c r="Q16" s="6">
        <v>58</v>
      </c>
      <c r="R16" s="6">
        <v>2590</v>
      </c>
      <c r="S16" s="7">
        <v>44.655172413793103</v>
      </c>
    </row>
    <row r="17" spans="1:19" x14ac:dyDescent="0.25">
      <c r="A17" s="5" t="s">
        <v>32</v>
      </c>
      <c r="B17" s="6">
        <v>150</v>
      </c>
      <c r="C17" s="6">
        <v>3811</v>
      </c>
      <c r="D17" s="7">
        <f t="shared" si="0"/>
        <v>25.406666666666666</v>
      </c>
      <c r="F17" s="5" t="s">
        <v>21</v>
      </c>
      <c r="G17" s="6">
        <v>265</v>
      </c>
      <c r="H17" s="6">
        <v>6734</v>
      </c>
      <c r="I17" s="7">
        <v>25.411320754716982</v>
      </c>
      <c r="K17" s="5" t="s">
        <v>21</v>
      </c>
      <c r="L17" s="6">
        <v>265</v>
      </c>
      <c r="M17" s="6">
        <v>6734</v>
      </c>
      <c r="N17" s="7">
        <v>25.411320754716982</v>
      </c>
      <c r="P17" s="5" t="s">
        <v>24</v>
      </c>
      <c r="Q17" s="6">
        <v>147</v>
      </c>
      <c r="R17" s="6">
        <v>6328</v>
      </c>
      <c r="S17" s="7">
        <v>43.047619047619051</v>
      </c>
    </row>
    <row r="18" spans="1:19" x14ac:dyDescent="0.25">
      <c r="A18" s="5" t="s">
        <v>33</v>
      </c>
      <c r="B18" s="6">
        <v>104</v>
      </c>
      <c r="C18" s="6">
        <v>3568</v>
      </c>
      <c r="D18" s="7">
        <f t="shared" si="0"/>
        <v>34.307692307692307</v>
      </c>
      <c r="F18" s="5" t="s">
        <v>16</v>
      </c>
      <c r="G18" s="6">
        <v>250</v>
      </c>
      <c r="H18" s="6">
        <v>9907</v>
      </c>
      <c r="I18" s="7">
        <v>39.628</v>
      </c>
      <c r="K18" s="5" t="s">
        <v>22</v>
      </c>
      <c r="L18" s="6">
        <v>326</v>
      </c>
      <c r="M18" s="6">
        <v>6340</v>
      </c>
      <c r="N18" s="7">
        <v>19.447852760736197</v>
      </c>
      <c r="P18" s="5" t="s">
        <v>16</v>
      </c>
      <c r="Q18" s="6">
        <v>250</v>
      </c>
      <c r="R18" s="6">
        <v>9907</v>
      </c>
      <c r="S18" s="7">
        <v>39.628</v>
      </c>
    </row>
    <row r="19" spans="1:19" x14ac:dyDescent="0.25">
      <c r="A19" s="5" t="s">
        <v>29</v>
      </c>
      <c r="B19" s="6">
        <v>150</v>
      </c>
      <c r="C19" s="6">
        <v>4626</v>
      </c>
      <c r="D19" s="7">
        <f t="shared" si="0"/>
        <v>30.84</v>
      </c>
      <c r="F19" s="5" t="s">
        <v>19</v>
      </c>
      <c r="G19" s="6">
        <v>250</v>
      </c>
      <c r="H19" s="6">
        <v>7024</v>
      </c>
      <c r="I19" s="7">
        <v>28.096</v>
      </c>
      <c r="K19" s="5" t="s">
        <v>24</v>
      </c>
      <c r="L19" s="6">
        <v>147</v>
      </c>
      <c r="M19" s="6">
        <v>6328</v>
      </c>
      <c r="N19" s="7">
        <v>43.047619047619051</v>
      </c>
      <c r="P19" s="5" t="s">
        <v>49</v>
      </c>
      <c r="Q19" s="6">
        <v>25</v>
      </c>
      <c r="R19" s="6">
        <v>913</v>
      </c>
      <c r="S19" s="7">
        <v>36.520000000000003</v>
      </c>
    </row>
    <row r="20" spans="1:19" x14ac:dyDescent="0.25">
      <c r="A20" s="5" t="s">
        <v>425</v>
      </c>
      <c r="B20" s="6">
        <v>89</v>
      </c>
      <c r="C20" s="6">
        <v>2453</v>
      </c>
      <c r="D20" s="7">
        <f t="shared" si="0"/>
        <v>27.561797752808989</v>
      </c>
      <c r="F20" s="5" t="s">
        <v>35</v>
      </c>
      <c r="G20" s="6">
        <v>247</v>
      </c>
      <c r="H20" s="6">
        <v>3230</v>
      </c>
      <c r="I20" s="7">
        <v>13.076923076923077</v>
      </c>
      <c r="K20" s="5" t="s">
        <v>23</v>
      </c>
      <c r="L20" s="6">
        <v>170</v>
      </c>
      <c r="M20" s="6">
        <v>5617</v>
      </c>
      <c r="N20" s="7">
        <v>33.041176470588233</v>
      </c>
      <c r="P20" s="5" t="s">
        <v>46</v>
      </c>
      <c r="Q20" s="6">
        <v>50</v>
      </c>
      <c r="R20" s="6">
        <v>1812</v>
      </c>
      <c r="S20" s="7">
        <v>36.24</v>
      </c>
    </row>
    <row r="21" spans="1:19" x14ac:dyDescent="0.25">
      <c r="A21" s="5" t="s">
        <v>17</v>
      </c>
      <c r="B21" s="6">
        <v>375</v>
      </c>
      <c r="C21" s="6">
        <v>7613</v>
      </c>
      <c r="D21" s="7">
        <f t="shared" si="0"/>
        <v>20.301333333333332</v>
      </c>
      <c r="F21" s="5" t="s">
        <v>34</v>
      </c>
      <c r="G21" s="6">
        <v>208</v>
      </c>
      <c r="H21" s="6">
        <v>3517</v>
      </c>
      <c r="I21" s="7">
        <v>16.908653846153847</v>
      </c>
      <c r="K21" s="5" t="s">
        <v>25</v>
      </c>
      <c r="L21" s="6">
        <v>181</v>
      </c>
      <c r="M21" s="6">
        <v>5605</v>
      </c>
      <c r="N21" s="7">
        <v>30.966850828729282</v>
      </c>
      <c r="P21" s="5" t="s">
        <v>31</v>
      </c>
      <c r="Q21" s="6">
        <v>114</v>
      </c>
      <c r="R21" s="6">
        <v>4124</v>
      </c>
      <c r="S21" s="7">
        <v>36.175438596491226</v>
      </c>
    </row>
    <row r="22" spans="1:19" x14ac:dyDescent="0.25">
      <c r="A22" s="5" t="s">
        <v>25</v>
      </c>
      <c r="B22" s="6">
        <v>181</v>
      </c>
      <c r="C22" s="6">
        <v>5605</v>
      </c>
      <c r="D22" s="7">
        <f t="shared" si="0"/>
        <v>30.966850828729282</v>
      </c>
      <c r="F22" s="5" t="s">
        <v>38</v>
      </c>
      <c r="G22" s="6">
        <v>184</v>
      </c>
      <c r="H22" s="6">
        <v>2962</v>
      </c>
      <c r="I22" s="7">
        <v>16.097826086956523</v>
      </c>
      <c r="K22" s="5" t="s">
        <v>26</v>
      </c>
      <c r="L22" s="6">
        <v>100</v>
      </c>
      <c r="M22" s="6">
        <v>5332</v>
      </c>
      <c r="N22" s="7">
        <v>53.32</v>
      </c>
      <c r="P22" s="5" t="s">
        <v>41</v>
      </c>
      <c r="Q22" s="6">
        <v>66</v>
      </c>
      <c r="R22" s="6">
        <v>2363</v>
      </c>
      <c r="S22" s="7">
        <v>35.803030303030305</v>
      </c>
    </row>
    <row r="23" spans="1:19" x14ac:dyDescent="0.25">
      <c r="A23" s="5" t="s">
        <v>20</v>
      </c>
      <c r="B23" s="6">
        <v>335</v>
      </c>
      <c r="C23" s="6">
        <v>6790</v>
      </c>
      <c r="D23" s="7">
        <f t="shared" si="0"/>
        <v>20.268656716417912</v>
      </c>
      <c r="F23" s="5" t="s">
        <v>25</v>
      </c>
      <c r="G23" s="6">
        <v>181</v>
      </c>
      <c r="H23" s="6">
        <v>5605</v>
      </c>
      <c r="I23" s="7">
        <v>30.966850828729282</v>
      </c>
      <c r="K23" s="5" t="s">
        <v>27</v>
      </c>
      <c r="L23" s="6">
        <v>149</v>
      </c>
      <c r="M23" s="6">
        <v>4847</v>
      </c>
      <c r="N23" s="7">
        <v>32.530201342281877</v>
      </c>
      <c r="P23" s="5" t="s">
        <v>33</v>
      </c>
      <c r="Q23" s="6">
        <v>104</v>
      </c>
      <c r="R23" s="6">
        <v>3568</v>
      </c>
      <c r="S23" s="7">
        <v>34.307692307692307</v>
      </c>
    </row>
    <row r="24" spans="1:19" x14ac:dyDescent="0.25">
      <c r="A24" s="5" t="s">
        <v>15</v>
      </c>
      <c r="B24" s="6">
        <v>659</v>
      </c>
      <c r="C24" s="6">
        <v>12397</v>
      </c>
      <c r="D24" s="7">
        <f t="shared" si="0"/>
        <v>18.811836115326251</v>
      </c>
      <c r="F24" s="5" t="s">
        <v>23</v>
      </c>
      <c r="G24" s="6">
        <v>170</v>
      </c>
      <c r="H24" s="6">
        <v>5617</v>
      </c>
      <c r="I24" s="7">
        <v>33.041176470588233</v>
      </c>
      <c r="K24" s="5" t="s">
        <v>28</v>
      </c>
      <c r="L24" s="6">
        <v>300</v>
      </c>
      <c r="M24" s="6">
        <v>4685</v>
      </c>
      <c r="N24" s="7">
        <v>15.616666666666667</v>
      </c>
      <c r="P24" s="5" t="s">
        <v>23</v>
      </c>
      <c r="Q24" s="6">
        <v>170</v>
      </c>
      <c r="R24" s="6">
        <v>5617</v>
      </c>
      <c r="S24" s="7">
        <v>33.041176470588233</v>
      </c>
    </row>
    <row r="25" spans="1:19" x14ac:dyDescent="0.25">
      <c r="A25" s="5" t="s">
        <v>49</v>
      </c>
      <c r="B25" s="6">
        <v>25</v>
      </c>
      <c r="C25" s="6">
        <v>913</v>
      </c>
      <c r="D25" s="7">
        <f t="shared" si="0"/>
        <v>36.520000000000003</v>
      </c>
      <c r="F25" s="5" t="s">
        <v>29</v>
      </c>
      <c r="G25" s="6">
        <v>150</v>
      </c>
      <c r="H25" s="6">
        <v>4626</v>
      </c>
      <c r="I25" s="7">
        <v>30.84</v>
      </c>
      <c r="K25" s="5" t="s">
        <v>29</v>
      </c>
      <c r="L25" s="6">
        <v>150</v>
      </c>
      <c r="M25" s="6">
        <v>4626</v>
      </c>
      <c r="N25" s="7">
        <v>30.84</v>
      </c>
      <c r="P25" s="5" t="s">
        <v>27</v>
      </c>
      <c r="Q25" s="6">
        <v>149</v>
      </c>
      <c r="R25" s="6">
        <v>4847</v>
      </c>
      <c r="S25" s="7">
        <v>32.530201342281877</v>
      </c>
    </row>
    <row r="26" spans="1:19" x14ac:dyDescent="0.25">
      <c r="A26" s="5" t="s">
        <v>48</v>
      </c>
      <c r="B26" s="6">
        <v>50</v>
      </c>
      <c r="C26" s="6">
        <v>1576</v>
      </c>
      <c r="D26" s="7">
        <f t="shared" si="0"/>
        <v>31.52</v>
      </c>
      <c r="F26" s="5" t="s">
        <v>32</v>
      </c>
      <c r="G26" s="6">
        <v>150</v>
      </c>
      <c r="H26" s="6">
        <v>3811</v>
      </c>
      <c r="I26" s="7">
        <v>25.406666666666666</v>
      </c>
      <c r="K26" s="5" t="s">
        <v>30</v>
      </c>
      <c r="L26" s="6">
        <v>77</v>
      </c>
      <c r="M26" s="6">
        <v>4324</v>
      </c>
      <c r="N26" s="7">
        <v>56.155844155844157</v>
      </c>
      <c r="P26" s="5" t="s">
        <v>36</v>
      </c>
      <c r="Q26" s="6">
        <v>100</v>
      </c>
      <c r="R26" s="6">
        <v>3230</v>
      </c>
      <c r="S26" s="7">
        <v>32.299999999999997</v>
      </c>
    </row>
    <row r="27" spans="1:19" x14ac:dyDescent="0.25">
      <c r="A27" s="5" t="s">
        <v>45</v>
      </c>
      <c r="B27" s="6">
        <v>90</v>
      </c>
      <c r="C27" s="6">
        <v>2115</v>
      </c>
      <c r="D27" s="7">
        <f t="shared" si="0"/>
        <v>23.5</v>
      </c>
      <c r="F27" s="5" t="s">
        <v>27</v>
      </c>
      <c r="G27" s="6">
        <v>149</v>
      </c>
      <c r="H27" s="6">
        <v>4847</v>
      </c>
      <c r="I27" s="7">
        <v>32.530201342281877</v>
      </c>
      <c r="K27" s="5" t="s">
        <v>31</v>
      </c>
      <c r="L27" s="6">
        <v>114</v>
      </c>
      <c r="M27" s="6">
        <v>4124</v>
      </c>
      <c r="N27" s="7">
        <v>36.175438596491226</v>
      </c>
      <c r="P27" s="5" t="s">
        <v>37</v>
      </c>
      <c r="Q27" s="6">
        <v>91</v>
      </c>
      <c r="R27" s="6">
        <v>2909</v>
      </c>
      <c r="S27" s="7">
        <v>31.967032967032967</v>
      </c>
    </row>
    <row r="28" spans="1:19" x14ac:dyDescent="0.25">
      <c r="A28" s="5" t="s">
        <v>16</v>
      </c>
      <c r="B28" s="6">
        <v>250</v>
      </c>
      <c r="C28" s="6">
        <v>9907</v>
      </c>
      <c r="D28" s="7">
        <f t="shared" si="0"/>
        <v>39.628</v>
      </c>
      <c r="F28" s="5" t="s">
        <v>24</v>
      </c>
      <c r="G28" s="6">
        <v>147</v>
      </c>
      <c r="H28" s="6">
        <v>6328</v>
      </c>
      <c r="I28" s="7">
        <v>43.047619047619051</v>
      </c>
      <c r="K28" s="5" t="s">
        <v>32</v>
      </c>
      <c r="L28" s="6">
        <v>150</v>
      </c>
      <c r="M28" s="6">
        <v>3811</v>
      </c>
      <c r="N28" s="7">
        <v>25.406666666666666</v>
      </c>
      <c r="P28" s="5" t="s">
        <v>39</v>
      </c>
      <c r="Q28" s="6">
        <v>80</v>
      </c>
      <c r="R28" s="6">
        <v>2547</v>
      </c>
      <c r="S28" s="7">
        <v>31.837499999999999</v>
      </c>
    </row>
    <row r="29" spans="1:19" x14ac:dyDescent="0.25">
      <c r="A29" s="5" t="s">
        <v>44</v>
      </c>
      <c r="B29" s="6">
        <v>71</v>
      </c>
      <c r="C29" s="6">
        <v>2138</v>
      </c>
      <c r="D29" s="7">
        <f t="shared" si="0"/>
        <v>30.112676056338028</v>
      </c>
      <c r="F29" s="5" t="s">
        <v>31</v>
      </c>
      <c r="G29" s="6">
        <v>114</v>
      </c>
      <c r="H29" s="6">
        <v>4124</v>
      </c>
      <c r="I29" s="7">
        <v>36.175438596491226</v>
      </c>
      <c r="K29" s="5" t="s">
        <v>33</v>
      </c>
      <c r="L29" s="6">
        <v>104</v>
      </c>
      <c r="M29" s="6">
        <v>3568</v>
      </c>
      <c r="N29" s="7">
        <v>34.307692307692307</v>
      </c>
      <c r="P29" s="5" t="s">
        <v>48</v>
      </c>
      <c r="Q29" s="6">
        <v>50</v>
      </c>
      <c r="R29" s="6">
        <v>1576</v>
      </c>
      <c r="S29" s="7">
        <v>31.52</v>
      </c>
    </row>
    <row r="30" spans="1:19" x14ac:dyDescent="0.25">
      <c r="A30" s="5" t="s">
        <v>508</v>
      </c>
      <c r="B30" s="6">
        <v>50</v>
      </c>
      <c r="C30" s="6">
        <v>1480</v>
      </c>
      <c r="D30" s="7">
        <f t="shared" si="0"/>
        <v>29.6</v>
      </c>
      <c r="F30" s="5" t="s">
        <v>33</v>
      </c>
      <c r="G30" s="6">
        <v>104</v>
      </c>
      <c r="H30" s="6">
        <v>3568</v>
      </c>
      <c r="I30" s="7">
        <v>34.307692307692307</v>
      </c>
      <c r="K30" s="5" t="s">
        <v>34</v>
      </c>
      <c r="L30" s="6">
        <v>208</v>
      </c>
      <c r="M30" s="6">
        <v>3517</v>
      </c>
      <c r="N30" s="7">
        <v>16.908653846153847</v>
      </c>
      <c r="P30" s="5" t="s">
        <v>25</v>
      </c>
      <c r="Q30" s="6">
        <v>181</v>
      </c>
      <c r="R30" s="6">
        <v>5605</v>
      </c>
      <c r="S30" s="7">
        <v>30.966850828729282</v>
      </c>
    </row>
    <row r="31" spans="1:19" x14ac:dyDescent="0.25">
      <c r="A31" s="5" t="s">
        <v>22</v>
      </c>
      <c r="B31" s="6">
        <v>326</v>
      </c>
      <c r="C31" s="6">
        <v>6340</v>
      </c>
      <c r="D31" s="7">
        <f t="shared" si="0"/>
        <v>19.447852760736197</v>
      </c>
      <c r="F31" s="5" t="s">
        <v>26</v>
      </c>
      <c r="G31" s="6">
        <v>100</v>
      </c>
      <c r="H31" s="6">
        <v>5332</v>
      </c>
      <c r="I31" s="7">
        <v>53.32</v>
      </c>
      <c r="K31" s="5" t="s">
        <v>36</v>
      </c>
      <c r="L31" s="6">
        <v>100</v>
      </c>
      <c r="M31" s="6">
        <v>3230</v>
      </c>
      <c r="N31" s="7">
        <v>32.299999999999997</v>
      </c>
      <c r="P31" s="5" t="s">
        <v>29</v>
      </c>
      <c r="Q31" s="6">
        <v>150</v>
      </c>
      <c r="R31" s="6">
        <v>4626</v>
      </c>
      <c r="S31" s="7">
        <v>30.84</v>
      </c>
    </row>
    <row r="32" spans="1:19" x14ac:dyDescent="0.25">
      <c r="A32" s="5" t="s">
        <v>42</v>
      </c>
      <c r="B32" s="6">
        <v>40</v>
      </c>
      <c r="C32" s="6">
        <v>2332</v>
      </c>
      <c r="D32" s="7">
        <f t="shared" si="0"/>
        <v>58.3</v>
      </c>
      <c r="F32" s="5" t="s">
        <v>36</v>
      </c>
      <c r="G32" s="6">
        <v>100</v>
      </c>
      <c r="H32" s="6">
        <v>3230</v>
      </c>
      <c r="I32" s="7">
        <v>32.299999999999997</v>
      </c>
      <c r="K32" s="5" t="s">
        <v>35</v>
      </c>
      <c r="L32" s="6">
        <v>247</v>
      </c>
      <c r="M32" s="6">
        <v>3230</v>
      </c>
      <c r="N32" s="7">
        <v>13.076923076923077</v>
      </c>
      <c r="P32" s="5" t="s">
        <v>44</v>
      </c>
      <c r="Q32" s="6">
        <v>71</v>
      </c>
      <c r="R32" s="6">
        <v>2138</v>
      </c>
      <c r="S32" s="7">
        <v>30.112676056338028</v>
      </c>
    </row>
    <row r="33" spans="1:19" x14ac:dyDescent="0.25">
      <c r="A33" s="5" t="s">
        <v>5</v>
      </c>
      <c r="B33" s="6">
        <v>17</v>
      </c>
      <c r="C33" s="6">
        <v>36</v>
      </c>
      <c r="D33" s="7">
        <f t="shared" si="0"/>
        <v>2.1176470588235294</v>
      </c>
      <c r="F33" s="5" t="s">
        <v>37</v>
      </c>
      <c r="G33" s="6">
        <v>91</v>
      </c>
      <c r="H33" s="6">
        <v>2909</v>
      </c>
      <c r="I33" s="7">
        <v>31.967032967032967</v>
      </c>
      <c r="K33" s="5" t="s">
        <v>38</v>
      </c>
      <c r="L33" s="6">
        <v>184</v>
      </c>
      <c r="M33" s="6">
        <v>2962</v>
      </c>
      <c r="N33" s="7">
        <v>16.097826086956523</v>
      </c>
      <c r="P33" s="5" t="s">
        <v>508</v>
      </c>
      <c r="Q33" s="6">
        <v>50</v>
      </c>
      <c r="R33" s="6">
        <v>1480</v>
      </c>
      <c r="S33" s="7">
        <v>29.6</v>
      </c>
    </row>
    <row r="34" spans="1:19" x14ac:dyDescent="0.25">
      <c r="A34" s="5" t="s">
        <v>40</v>
      </c>
      <c r="B34" s="6">
        <v>58</v>
      </c>
      <c r="C34" s="6">
        <v>2590</v>
      </c>
      <c r="D34" s="7">
        <f t="shared" si="0"/>
        <v>44.655172413793103</v>
      </c>
      <c r="F34" s="5" t="s">
        <v>45</v>
      </c>
      <c r="G34" s="6">
        <v>90</v>
      </c>
      <c r="H34" s="6">
        <v>2115</v>
      </c>
      <c r="I34" s="7">
        <v>23.5</v>
      </c>
      <c r="K34" s="5" t="s">
        <v>37</v>
      </c>
      <c r="L34" s="6">
        <v>91</v>
      </c>
      <c r="M34" s="6">
        <v>2909</v>
      </c>
      <c r="N34" s="7">
        <v>31.967032967032967</v>
      </c>
      <c r="P34" s="5" t="s">
        <v>19</v>
      </c>
      <c r="Q34" s="6">
        <v>250</v>
      </c>
      <c r="R34" s="6">
        <v>7024</v>
      </c>
      <c r="S34" s="7">
        <v>28.096</v>
      </c>
    </row>
    <row r="35" spans="1:19" x14ac:dyDescent="0.25">
      <c r="A35" s="5" t="s">
        <v>27</v>
      </c>
      <c r="B35" s="6">
        <v>149</v>
      </c>
      <c r="C35" s="6">
        <v>4847</v>
      </c>
      <c r="D35" s="7">
        <f t="shared" si="0"/>
        <v>32.530201342281877</v>
      </c>
      <c r="F35" s="5" t="s">
        <v>425</v>
      </c>
      <c r="G35" s="6">
        <v>89</v>
      </c>
      <c r="H35" s="6">
        <v>2453</v>
      </c>
      <c r="I35" s="7">
        <v>27.561797752808989</v>
      </c>
      <c r="K35" s="5" t="s">
        <v>40</v>
      </c>
      <c r="L35" s="6">
        <v>58</v>
      </c>
      <c r="M35" s="6">
        <v>2590</v>
      </c>
      <c r="N35" s="7">
        <v>44.655172413793103</v>
      </c>
      <c r="P35" s="5" t="s">
        <v>425</v>
      </c>
      <c r="Q35" s="6">
        <v>89</v>
      </c>
      <c r="R35" s="6">
        <v>2453</v>
      </c>
      <c r="S35" s="7">
        <v>27.561797752808989</v>
      </c>
    </row>
    <row r="36" spans="1:19" x14ac:dyDescent="0.25">
      <c r="A36" s="5" t="s">
        <v>24</v>
      </c>
      <c r="B36" s="6">
        <v>147</v>
      </c>
      <c r="C36" s="6">
        <v>6328</v>
      </c>
      <c r="D36" s="7">
        <f t="shared" si="0"/>
        <v>43.047619047619051</v>
      </c>
      <c r="F36" s="5" t="s">
        <v>39</v>
      </c>
      <c r="G36" s="6">
        <v>80</v>
      </c>
      <c r="H36" s="6">
        <v>2547</v>
      </c>
      <c r="I36" s="7">
        <v>31.837499999999999</v>
      </c>
      <c r="K36" s="5" t="s">
        <v>39</v>
      </c>
      <c r="L36" s="6">
        <v>80</v>
      </c>
      <c r="M36" s="6">
        <v>2547</v>
      </c>
      <c r="N36" s="7">
        <v>31.837499999999999</v>
      </c>
      <c r="P36" s="5" t="s">
        <v>21</v>
      </c>
      <c r="Q36" s="6">
        <v>265</v>
      </c>
      <c r="R36" s="6">
        <v>6734</v>
      </c>
      <c r="S36" s="7">
        <v>25.411320754716982</v>
      </c>
    </row>
    <row r="37" spans="1:19" x14ac:dyDescent="0.25">
      <c r="A37" s="5" t="s">
        <v>39</v>
      </c>
      <c r="B37" s="6">
        <v>80</v>
      </c>
      <c r="C37" s="6">
        <v>2547</v>
      </c>
      <c r="D37" s="7">
        <f t="shared" si="0"/>
        <v>31.837499999999999</v>
      </c>
      <c r="F37" s="5" t="s">
        <v>43</v>
      </c>
      <c r="G37" s="6">
        <v>79</v>
      </c>
      <c r="H37" s="6">
        <v>1181</v>
      </c>
      <c r="I37" s="7">
        <v>14.949367088607595</v>
      </c>
      <c r="K37" s="5" t="s">
        <v>425</v>
      </c>
      <c r="L37" s="6">
        <v>89</v>
      </c>
      <c r="M37" s="6">
        <v>2453</v>
      </c>
      <c r="N37" s="7">
        <v>27.561797752808989</v>
      </c>
      <c r="P37" s="5" t="s">
        <v>32</v>
      </c>
      <c r="Q37" s="6">
        <v>150</v>
      </c>
      <c r="R37" s="6">
        <v>3811</v>
      </c>
      <c r="S37" s="7">
        <v>25.406666666666666</v>
      </c>
    </row>
    <row r="38" spans="1:19" x14ac:dyDescent="0.25">
      <c r="A38" s="5" t="s">
        <v>26</v>
      </c>
      <c r="B38" s="6">
        <v>100</v>
      </c>
      <c r="C38" s="6">
        <v>5332</v>
      </c>
      <c r="D38" s="7">
        <f t="shared" si="0"/>
        <v>53.32</v>
      </c>
      <c r="F38" s="5" t="s">
        <v>30</v>
      </c>
      <c r="G38" s="6">
        <v>77</v>
      </c>
      <c r="H38" s="6">
        <v>4324</v>
      </c>
      <c r="I38" s="7">
        <v>56.155844155844157</v>
      </c>
      <c r="K38" s="5" t="s">
        <v>41</v>
      </c>
      <c r="L38" s="6">
        <v>66</v>
      </c>
      <c r="M38" s="6">
        <v>2363</v>
      </c>
      <c r="N38" s="7">
        <v>35.803030303030305</v>
      </c>
      <c r="P38" s="5" t="s">
        <v>47</v>
      </c>
      <c r="Q38" s="6">
        <v>70</v>
      </c>
      <c r="R38" s="6">
        <v>1689</v>
      </c>
      <c r="S38" s="7">
        <v>24.12857142857143</v>
      </c>
    </row>
    <row r="39" spans="1:19" x14ac:dyDescent="0.25">
      <c r="A39" s="5" t="s">
        <v>28</v>
      </c>
      <c r="B39" s="6">
        <v>300</v>
      </c>
      <c r="C39" s="6">
        <v>4685</v>
      </c>
      <c r="D39" s="7">
        <f t="shared" si="0"/>
        <v>15.616666666666667</v>
      </c>
      <c r="F39" s="5" t="s">
        <v>44</v>
      </c>
      <c r="G39" s="6">
        <v>71</v>
      </c>
      <c r="H39" s="6">
        <v>2138</v>
      </c>
      <c r="I39" s="7">
        <v>30.112676056338028</v>
      </c>
      <c r="K39" s="5" t="s">
        <v>42</v>
      </c>
      <c r="L39" s="6">
        <v>40</v>
      </c>
      <c r="M39" s="6">
        <v>2332</v>
      </c>
      <c r="N39" s="7">
        <v>58.3</v>
      </c>
      <c r="P39" s="5" t="s">
        <v>45</v>
      </c>
      <c r="Q39" s="6">
        <v>90</v>
      </c>
      <c r="R39" s="6">
        <v>2115</v>
      </c>
      <c r="S39" s="7">
        <v>23.5</v>
      </c>
    </row>
    <row r="40" spans="1:19" x14ac:dyDescent="0.25">
      <c r="A40" s="5" t="s">
        <v>43</v>
      </c>
      <c r="B40" s="6">
        <v>79</v>
      </c>
      <c r="C40" s="6">
        <v>1181</v>
      </c>
      <c r="D40" s="7">
        <f t="shared" si="0"/>
        <v>14.949367088607595</v>
      </c>
      <c r="F40" s="5" t="s">
        <v>47</v>
      </c>
      <c r="G40" s="6">
        <v>70</v>
      </c>
      <c r="H40" s="6">
        <v>1689</v>
      </c>
      <c r="I40" s="7">
        <v>24.12857142857143</v>
      </c>
      <c r="K40" s="5" t="s">
        <v>44</v>
      </c>
      <c r="L40" s="6">
        <v>71</v>
      </c>
      <c r="M40" s="6">
        <v>2138</v>
      </c>
      <c r="N40" s="7">
        <v>30.112676056338028</v>
      </c>
      <c r="P40" s="5" t="s">
        <v>18</v>
      </c>
      <c r="Q40" s="6">
        <v>378</v>
      </c>
      <c r="R40" s="6">
        <v>7709</v>
      </c>
      <c r="S40" s="7">
        <v>20.394179894179896</v>
      </c>
    </row>
    <row r="41" spans="1:19" x14ac:dyDescent="0.25">
      <c r="A41" s="5" t="s">
        <v>36</v>
      </c>
      <c r="B41" s="6">
        <v>100</v>
      </c>
      <c r="C41" s="6">
        <v>3230</v>
      </c>
      <c r="D41" s="7">
        <f t="shared" si="0"/>
        <v>32.299999999999997</v>
      </c>
      <c r="F41" s="5" t="s">
        <v>41</v>
      </c>
      <c r="G41" s="6">
        <v>66</v>
      </c>
      <c r="H41" s="6">
        <v>2363</v>
      </c>
      <c r="I41" s="7">
        <v>35.803030303030305</v>
      </c>
      <c r="K41" s="5" t="s">
        <v>45</v>
      </c>
      <c r="L41" s="6">
        <v>90</v>
      </c>
      <c r="M41" s="6">
        <v>2115</v>
      </c>
      <c r="N41" s="7">
        <v>23.5</v>
      </c>
      <c r="P41" s="5" t="s">
        <v>17</v>
      </c>
      <c r="Q41" s="6">
        <v>375</v>
      </c>
      <c r="R41" s="6">
        <v>7613</v>
      </c>
      <c r="S41" s="7">
        <v>20.301333333333332</v>
      </c>
    </row>
    <row r="42" spans="1:19" x14ac:dyDescent="0.25">
      <c r="A42" s="5" t="s">
        <v>41</v>
      </c>
      <c r="B42" s="6">
        <v>66</v>
      </c>
      <c r="C42" s="6">
        <v>2363</v>
      </c>
      <c r="D42" s="7">
        <f t="shared" si="0"/>
        <v>35.803030303030305</v>
      </c>
      <c r="F42" s="5" t="s">
        <v>40</v>
      </c>
      <c r="G42" s="6">
        <v>58</v>
      </c>
      <c r="H42" s="6">
        <v>2590</v>
      </c>
      <c r="I42" s="7">
        <v>44.655172413793103</v>
      </c>
      <c r="K42" s="5" t="s">
        <v>46</v>
      </c>
      <c r="L42" s="6">
        <v>50</v>
      </c>
      <c r="M42" s="6">
        <v>1812</v>
      </c>
      <c r="N42" s="7">
        <v>36.24</v>
      </c>
      <c r="P42" s="5" t="s">
        <v>20</v>
      </c>
      <c r="Q42" s="6">
        <v>335</v>
      </c>
      <c r="R42" s="6">
        <v>6790</v>
      </c>
      <c r="S42" s="7">
        <v>20.268656716417912</v>
      </c>
    </row>
    <row r="43" spans="1:19" x14ac:dyDescent="0.25">
      <c r="A43" s="5" t="s">
        <v>50</v>
      </c>
      <c r="B43" s="6">
        <v>14</v>
      </c>
      <c r="C43" s="6">
        <v>902</v>
      </c>
      <c r="D43" s="7">
        <f t="shared" si="0"/>
        <v>64.428571428571431</v>
      </c>
      <c r="F43" s="5" t="s">
        <v>46</v>
      </c>
      <c r="G43" s="6">
        <v>50</v>
      </c>
      <c r="H43" s="6">
        <v>1812</v>
      </c>
      <c r="I43" s="7">
        <v>36.24</v>
      </c>
      <c r="K43" s="5" t="s">
        <v>47</v>
      </c>
      <c r="L43" s="6">
        <v>70</v>
      </c>
      <c r="M43" s="6">
        <v>1689</v>
      </c>
      <c r="N43" s="7">
        <v>24.12857142857143</v>
      </c>
      <c r="P43" s="5" t="s">
        <v>22</v>
      </c>
      <c r="Q43" s="6">
        <v>326</v>
      </c>
      <c r="R43" s="6">
        <v>6340</v>
      </c>
      <c r="S43" s="7">
        <v>19.447852760736197</v>
      </c>
    </row>
    <row r="44" spans="1:19" x14ac:dyDescent="0.25">
      <c r="A44" s="5" t="s">
        <v>46</v>
      </c>
      <c r="B44" s="6">
        <v>50</v>
      </c>
      <c r="C44" s="6">
        <v>1812</v>
      </c>
      <c r="D44" s="7">
        <f t="shared" si="0"/>
        <v>36.24</v>
      </c>
      <c r="F44" s="5" t="s">
        <v>48</v>
      </c>
      <c r="G44" s="6">
        <v>50</v>
      </c>
      <c r="H44" s="6">
        <v>1576</v>
      </c>
      <c r="I44" s="7">
        <v>31.52</v>
      </c>
      <c r="K44" s="5" t="s">
        <v>48</v>
      </c>
      <c r="L44" s="6">
        <v>50</v>
      </c>
      <c r="M44" s="6">
        <v>1576</v>
      </c>
      <c r="N44" s="7">
        <v>31.52</v>
      </c>
      <c r="P44" s="5" t="s">
        <v>15</v>
      </c>
      <c r="Q44" s="6">
        <v>659</v>
      </c>
      <c r="R44" s="6">
        <v>12397</v>
      </c>
      <c r="S44" s="7">
        <v>18.811836115326251</v>
      </c>
    </row>
    <row r="45" spans="1:19" x14ac:dyDescent="0.25">
      <c r="A45" s="5" t="s">
        <v>14</v>
      </c>
      <c r="B45" s="6">
        <v>331</v>
      </c>
      <c r="C45" s="6">
        <v>14876</v>
      </c>
      <c r="D45" s="7">
        <f t="shared" si="0"/>
        <v>44.942598187311177</v>
      </c>
      <c r="F45" s="5" t="s">
        <v>508</v>
      </c>
      <c r="G45" s="6">
        <v>50</v>
      </c>
      <c r="H45" s="6">
        <v>1480</v>
      </c>
      <c r="I45" s="7">
        <v>29.6</v>
      </c>
      <c r="K45" s="5" t="s">
        <v>508</v>
      </c>
      <c r="L45" s="6">
        <v>50</v>
      </c>
      <c r="M45" s="6">
        <v>1480</v>
      </c>
      <c r="N45" s="7">
        <v>29.6</v>
      </c>
      <c r="P45" s="5" t="s">
        <v>34</v>
      </c>
      <c r="Q45" s="6">
        <v>208</v>
      </c>
      <c r="R45" s="6">
        <v>3517</v>
      </c>
      <c r="S45" s="7">
        <v>16.908653846153847</v>
      </c>
    </row>
    <row r="46" spans="1:19" x14ac:dyDescent="0.25">
      <c r="A46" s="5" t="s">
        <v>19</v>
      </c>
      <c r="B46" s="6">
        <v>250</v>
      </c>
      <c r="C46" s="6">
        <v>7024</v>
      </c>
      <c r="D46" s="7">
        <f t="shared" si="0"/>
        <v>28.096</v>
      </c>
      <c r="F46" s="5" t="s">
        <v>42</v>
      </c>
      <c r="G46" s="6">
        <v>40</v>
      </c>
      <c r="H46" s="6">
        <v>2332</v>
      </c>
      <c r="I46" s="7">
        <v>58.3</v>
      </c>
      <c r="K46" s="5" t="s">
        <v>43</v>
      </c>
      <c r="L46" s="6">
        <v>79</v>
      </c>
      <c r="M46" s="6">
        <v>1181</v>
      </c>
      <c r="N46" s="7">
        <v>14.949367088607595</v>
      </c>
      <c r="P46" s="5" t="s">
        <v>38</v>
      </c>
      <c r="Q46" s="6">
        <v>184</v>
      </c>
      <c r="R46" s="6">
        <v>2962</v>
      </c>
      <c r="S46" s="7">
        <v>16.097826086956523</v>
      </c>
    </row>
    <row r="47" spans="1:19" x14ac:dyDescent="0.25">
      <c r="A47" s="5" t="s">
        <v>35</v>
      </c>
      <c r="B47" s="6">
        <v>247</v>
      </c>
      <c r="C47" s="6">
        <v>3230</v>
      </c>
      <c r="D47" s="7">
        <f t="shared" si="0"/>
        <v>13.076923076923077</v>
      </c>
      <c r="F47" s="5" t="s">
        <v>49</v>
      </c>
      <c r="G47" s="6">
        <v>25</v>
      </c>
      <c r="H47" s="6">
        <v>913</v>
      </c>
      <c r="I47" s="7">
        <v>36.520000000000003</v>
      </c>
      <c r="K47" s="5" t="s">
        <v>49</v>
      </c>
      <c r="L47" s="6">
        <v>25</v>
      </c>
      <c r="M47" s="6">
        <v>913</v>
      </c>
      <c r="N47" s="7">
        <v>36.520000000000003</v>
      </c>
      <c r="P47" s="5" t="s">
        <v>28</v>
      </c>
      <c r="Q47" s="6">
        <v>300</v>
      </c>
      <c r="R47" s="6">
        <v>4685</v>
      </c>
      <c r="S47" s="7">
        <v>15.616666666666667</v>
      </c>
    </row>
    <row r="48" spans="1:19" x14ac:dyDescent="0.25">
      <c r="A48" s="5" t="s">
        <v>426</v>
      </c>
      <c r="B48" s="6">
        <v>10</v>
      </c>
      <c r="C48" s="6">
        <v>797</v>
      </c>
      <c r="D48" s="7">
        <f t="shared" si="0"/>
        <v>79.7</v>
      </c>
      <c r="F48" s="5" t="s">
        <v>5</v>
      </c>
      <c r="G48" s="6">
        <v>17</v>
      </c>
      <c r="H48" s="6">
        <v>36</v>
      </c>
      <c r="I48" s="7">
        <v>2.1176470588235294</v>
      </c>
      <c r="K48" s="5" t="s">
        <v>50</v>
      </c>
      <c r="L48" s="6">
        <v>14</v>
      </c>
      <c r="M48" s="6">
        <v>902</v>
      </c>
      <c r="N48" s="7">
        <v>64.428571428571431</v>
      </c>
      <c r="P48" s="5" t="s">
        <v>43</v>
      </c>
      <c r="Q48" s="6">
        <v>79</v>
      </c>
      <c r="R48" s="6">
        <v>1181</v>
      </c>
      <c r="S48" s="7">
        <v>14.949367088607595</v>
      </c>
    </row>
    <row r="49" spans="1:19" x14ac:dyDescent="0.25">
      <c r="A49" s="5" t="s">
        <v>18</v>
      </c>
      <c r="B49" s="6">
        <v>378</v>
      </c>
      <c r="C49" s="6">
        <v>7709</v>
      </c>
      <c r="D49" s="7">
        <f t="shared" si="0"/>
        <v>20.394179894179896</v>
      </c>
      <c r="F49" s="5" t="s">
        <v>50</v>
      </c>
      <c r="G49" s="6">
        <v>14</v>
      </c>
      <c r="H49" s="6">
        <v>902</v>
      </c>
      <c r="I49" s="7">
        <v>64.428571428571431</v>
      </c>
      <c r="K49" s="5" t="s">
        <v>426</v>
      </c>
      <c r="L49" s="6">
        <v>10</v>
      </c>
      <c r="M49" s="6">
        <v>797</v>
      </c>
      <c r="N49" s="7">
        <v>79.7</v>
      </c>
      <c r="P49" s="5" t="s">
        <v>35</v>
      </c>
      <c r="Q49" s="6">
        <v>247</v>
      </c>
      <c r="R49" s="6">
        <v>3230</v>
      </c>
      <c r="S49" s="7">
        <v>13.076923076923077</v>
      </c>
    </row>
    <row r="50" spans="1:19" x14ac:dyDescent="0.25">
      <c r="A50" s="5" t="s">
        <v>21</v>
      </c>
      <c r="B50" s="6">
        <v>265</v>
      </c>
      <c r="C50" s="6">
        <v>6734</v>
      </c>
      <c r="D50" s="7">
        <f t="shared" si="0"/>
        <v>25.411320754716982</v>
      </c>
      <c r="F50" s="5" t="s">
        <v>426</v>
      </c>
      <c r="G50" s="6">
        <v>10</v>
      </c>
      <c r="H50" s="6">
        <v>797</v>
      </c>
      <c r="I50" s="7">
        <v>79.7</v>
      </c>
      <c r="K50" s="5" t="s">
        <v>5</v>
      </c>
      <c r="L50" s="6">
        <v>17</v>
      </c>
      <c r="M50" s="6">
        <v>36</v>
      </c>
      <c r="N50" s="7">
        <v>2.1176470588235294</v>
      </c>
      <c r="P50" s="5" t="s">
        <v>5</v>
      </c>
      <c r="Q50" s="6">
        <v>17</v>
      </c>
      <c r="R50" s="6">
        <v>36</v>
      </c>
      <c r="S50" s="7">
        <v>2.1176470588235294</v>
      </c>
    </row>
    <row r="53" spans="1:19" x14ac:dyDescent="0.25">
      <c r="A53" s="5" t="s">
        <v>85</v>
      </c>
      <c r="B53" s="6">
        <v>188629</v>
      </c>
    </row>
    <row r="54" spans="1:19" x14ac:dyDescent="0.25">
      <c r="A54" s="5" t="s">
        <v>86</v>
      </c>
      <c r="B54" s="6">
        <f>SUM(C10:C50)</f>
        <v>175029</v>
      </c>
      <c r="C54" s="3"/>
    </row>
    <row r="55" spans="1:19" x14ac:dyDescent="0.25">
      <c r="B55" s="1"/>
      <c r="C55" s="3"/>
    </row>
    <row r="56" spans="1:19" x14ac:dyDescent="0.25">
      <c r="A56" s="5" t="s">
        <v>87</v>
      </c>
      <c r="B56" s="6" t="s">
        <v>88</v>
      </c>
      <c r="C56" s="8" t="s">
        <v>89</v>
      </c>
      <c r="D56" s="8"/>
    </row>
    <row r="57" spans="1:19" x14ac:dyDescent="0.25">
      <c r="A57" s="5" t="s">
        <v>11</v>
      </c>
      <c r="B57" s="6" t="s">
        <v>179</v>
      </c>
      <c r="C57" s="9" t="s">
        <v>179</v>
      </c>
      <c r="D57" s="10"/>
    </row>
    <row r="58" spans="1:19" x14ac:dyDescent="0.25">
      <c r="A58" s="5" t="s">
        <v>12</v>
      </c>
      <c r="B58" s="6" t="s">
        <v>179</v>
      </c>
      <c r="C58" s="9" t="s">
        <v>179</v>
      </c>
      <c r="D58" s="10"/>
    </row>
    <row r="59" spans="1:19" x14ac:dyDescent="0.25">
      <c r="A59" s="5" t="s">
        <v>90</v>
      </c>
      <c r="B59" s="6" t="s">
        <v>179</v>
      </c>
      <c r="C59" s="9" t="s">
        <v>179</v>
      </c>
      <c r="D59" s="10"/>
    </row>
  </sheetData>
  <sortState xmlns:xlrd2="http://schemas.microsoft.com/office/spreadsheetml/2017/richdata2" ref="A10:D50">
    <sortCondition ref="A10:A50"/>
  </sortState>
  <mergeCells count="7">
    <mergeCell ref="A7:D8"/>
    <mergeCell ref="F7:I8"/>
    <mergeCell ref="K7:N8"/>
    <mergeCell ref="P7:S8"/>
    <mergeCell ref="A1:S2"/>
    <mergeCell ref="B3:E3"/>
    <mergeCell ref="B4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372D-28EF-4FF6-B266-C73B82546A10}">
  <dimension ref="A1:S54"/>
  <sheetViews>
    <sheetView workbookViewId="0">
      <selection activeCell="O3" sqref="O3"/>
    </sheetView>
  </sheetViews>
  <sheetFormatPr defaultRowHeight="15" x14ac:dyDescent="0.25"/>
  <cols>
    <col min="1" max="1" width="21.28515625" customWidth="1"/>
    <col min="2" max="2" width="9.140625" customWidth="1"/>
    <col min="3" max="3" width="8.7109375" customWidth="1"/>
    <col min="4" max="4" width="9.28515625" customWidth="1"/>
    <col min="6" max="6" width="21" customWidth="1"/>
    <col min="8" max="8" width="8.5703125" customWidth="1"/>
    <col min="11" max="11" width="21.5703125" customWidth="1"/>
    <col min="16" max="16" width="21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482</v>
      </c>
      <c r="B3" s="29" t="s">
        <v>444</v>
      </c>
      <c r="C3" s="29"/>
      <c r="D3" s="29"/>
      <c r="E3" s="29"/>
      <c r="F3" s="11"/>
    </row>
    <row r="4" spans="1:19" x14ac:dyDescent="0.25">
      <c r="A4" s="14" t="s">
        <v>483</v>
      </c>
      <c r="B4" s="29" t="s">
        <v>446</v>
      </c>
      <c r="C4" s="29"/>
      <c r="D4" s="29"/>
      <c r="E4" s="29"/>
      <c r="F4" s="11"/>
    </row>
    <row r="7" spans="1:19" x14ac:dyDescent="0.25">
      <c r="A7" s="33" t="s">
        <v>432</v>
      </c>
      <c r="B7" s="33"/>
      <c r="C7" s="33"/>
      <c r="D7" s="33"/>
      <c r="F7" s="33" t="s">
        <v>429</v>
      </c>
      <c r="G7" s="33"/>
      <c r="H7" s="33"/>
      <c r="I7" s="33"/>
      <c r="K7" s="33" t="s">
        <v>430</v>
      </c>
      <c r="L7" s="33"/>
      <c r="M7" s="33"/>
      <c r="N7" s="33"/>
      <c r="P7" s="33" t="s">
        <v>431</v>
      </c>
      <c r="Q7" s="33"/>
      <c r="R7" s="33"/>
      <c r="S7" s="33"/>
    </row>
    <row r="8" spans="1:19" x14ac:dyDescent="0.25">
      <c r="A8" s="34"/>
      <c r="B8" s="34"/>
      <c r="C8" s="34"/>
      <c r="D8" s="34"/>
      <c r="F8" s="34"/>
      <c r="G8" s="34"/>
      <c r="H8" s="34"/>
      <c r="I8" s="34"/>
      <c r="K8" s="34"/>
      <c r="L8" s="34"/>
      <c r="M8" s="34"/>
      <c r="N8" s="34"/>
      <c r="P8" s="34"/>
      <c r="Q8" s="34"/>
      <c r="R8" s="34"/>
      <c r="S8" s="3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68</v>
      </c>
      <c r="B10" s="6">
        <v>120</v>
      </c>
      <c r="C10" s="6">
        <v>1929</v>
      </c>
      <c r="D10" s="7">
        <f t="shared" ref="D10:D45" si="0">$C10/$B10</f>
        <v>16.074999999999999</v>
      </c>
      <c r="F10" s="5" t="s">
        <v>0</v>
      </c>
      <c r="G10" s="6">
        <v>2314</v>
      </c>
      <c r="H10" s="6">
        <v>30229</v>
      </c>
      <c r="I10" s="7">
        <v>13.06352636127917</v>
      </c>
      <c r="K10" s="5" t="s">
        <v>0</v>
      </c>
      <c r="L10" s="6">
        <v>2314</v>
      </c>
      <c r="M10" s="6">
        <v>30229</v>
      </c>
      <c r="N10" s="7">
        <v>13.06352636127917</v>
      </c>
      <c r="P10" s="5" t="s">
        <v>60</v>
      </c>
      <c r="Q10" s="6">
        <v>50</v>
      </c>
      <c r="R10" s="6">
        <v>3287</v>
      </c>
      <c r="S10" s="7">
        <v>65.739999999999995</v>
      </c>
    </row>
    <row r="11" spans="1:19" x14ac:dyDescent="0.25">
      <c r="A11" s="5" t="s">
        <v>65</v>
      </c>
      <c r="B11" s="6">
        <v>89</v>
      </c>
      <c r="C11" s="6">
        <v>2483</v>
      </c>
      <c r="D11" s="7">
        <f t="shared" si="0"/>
        <v>27.898876404494381</v>
      </c>
      <c r="F11" s="5" t="s">
        <v>52</v>
      </c>
      <c r="G11" s="6">
        <v>762</v>
      </c>
      <c r="H11" s="6">
        <v>13833</v>
      </c>
      <c r="I11" s="7">
        <v>18.153543307086615</v>
      </c>
      <c r="K11" s="5" t="s">
        <v>4</v>
      </c>
      <c r="L11" s="6">
        <v>680</v>
      </c>
      <c r="M11" s="6">
        <v>16144</v>
      </c>
      <c r="N11" s="7">
        <v>23.741176470588236</v>
      </c>
      <c r="P11" s="5" t="s">
        <v>55</v>
      </c>
      <c r="Q11" s="6">
        <v>119</v>
      </c>
      <c r="R11" s="6">
        <v>7711</v>
      </c>
      <c r="S11" s="7">
        <v>64.798319327731093</v>
      </c>
    </row>
    <row r="12" spans="1:19" x14ac:dyDescent="0.25">
      <c r="A12" s="5" t="s">
        <v>78</v>
      </c>
      <c r="B12" s="6">
        <v>46</v>
      </c>
      <c r="C12" s="6">
        <v>585</v>
      </c>
      <c r="D12" s="7">
        <f t="shared" si="0"/>
        <v>12.717391304347826</v>
      </c>
      <c r="F12" s="5" t="s">
        <v>4</v>
      </c>
      <c r="G12" s="6">
        <v>680</v>
      </c>
      <c r="H12" s="6">
        <v>16144</v>
      </c>
      <c r="I12" s="7">
        <v>23.741176470588236</v>
      </c>
      <c r="K12" s="5" t="s">
        <v>51</v>
      </c>
      <c r="L12" s="6">
        <v>575</v>
      </c>
      <c r="M12" s="6">
        <v>14675</v>
      </c>
      <c r="N12" s="7">
        <v>25.521739130434781</v>
      </c>
      <c r="P12" s="5" t="s">
        <v>64</v>
      </c>
      <c r="Q12" s="6">
        <v>50</v>
      </c>
      <c r="R12" s="6">
        <v>2556</v>
      </c>
      <c r="S12" s="7">
        <v>51.12</v>
      </c>
    </row>
    <row r="13" spans="1:19" x14ac:dyDescent="0.25">
      <c r="A13" s="5" t="s">
        <v>52</v>
      </c>
      <c r="B13" s="6">
        <v>762</v>
      </c>
      <c r="C13" s="6">
        <v>13833</v>
      </c>
      <c r="D13" s="7">
        <f t="shared" si="0"/>
        <v>18.153543307086615</v>
      </c>
      <c r="F13" s="5" t="s">
        <v>53</v>
      </c>
      <c r="G13" s="6">
        <v>615</v>
      </c>
      <c r="H13" s="6">
        <v>11376</v>
      </c>
      <c r="I13" s="7">
        <v>18.497560975609755</v>
      </c>
      <c r="K13" s="5" t="s">
        <v>52</v>
      </c>
      <c r="L13" s="6">
        <v>762</v>
      </c>
      <c r="M13" s="6">
        <v>13833</v>
      </c>
      <c r="N13" s="7">
        <v>18.153543307086615</v>
      </c>
      <c r="P13" s="5" t="s">
        <v>77</v>
      </c>
      <c r="Q13" s="6">
        <v>16</v>
      </c>
      <c r="R13" s="6">
        <v>755</v>
      </c>
      <c r="S13" s="7">
        <v>47.1875</v>
      </c>
    </row>
    <row r="14" spans="1:19" x14ac:dyDescent="0.25">
      <c r="A14" s="5" t="s">
        <v>6</v>
      </c>
      <c r="B14" s="6">
        <v>27</v>
      </c>
      <c r="C14" s="6">
        <v>59</v>
      </c>
      <c r="D14" s="7">
        <f t="shared" si="0"/>
        <v>2.1851851851851851</v>
      </c>
      <c r="F14" s="5" t="s">
        <v>51</v>
      </c>
      <c r="G14" s="6">
        <v>575</v>
      </c>
      <c r="H14" s="6">
        <v>14675</v>
      </c>
      <c r="I14" s="7">
        <v>25.521739130434781</v>
      </c>
      <c r="K14" s="5" t="s">
        <v>53</v>
      </c>
      <c r="L14" s="6">
        <v>615</v>
      </c>
      <c r="M14" s="6">
        <v>11376</v>
      </c>
      <c r="N14" s="7">
        <v>18.497560975609755</v>
      </c>
      <c r="P14" s="5" t="s">
        <v>58</v>
      </c>
      <c r="Q14" s="6">
        <v>107</v>
      </c>
      <c r="R14" s="6">
        <v>4562</v>
      </c>
      <c r="S14" s="7">
        <v>42.635514018691588</v>
      </c>
    </row>
    <row r="15" spans="1:19" x14ac:dyDescent="0.25">
      <c r="A15" s="5" t="s">
        <v>51</v>
      </c>
      <c r="B15" s="6">
        <v>575</v>
      </c>
      <c r="C15" s="6">
        <v>14675</v>
      </c>
      <c r="D15" s="7">
        <f t="shared" si="0"/>
        <v>25.521739130434781</v>
      </c>
      <c r="F15" s="5" t="s">
        <v>54</v>
      </c>
      <c r="G15" s="6">
        <v>323</v>
      </c>
      <c r="H15" s="6">
        <v>8335</v>
      </c>
      <c r="I15" s="7">
        <v>25.804953560371516</v>
      </c>
      <c r="K15" s="5" t="s">
        <v>54</v>
      </c>
      <c r="L15" s="6">
        <v>323</v>
      </c>
      <c r="M15" s="6">
        <v>8335</v>
      </c>
      <c r="N15" s="7">
        <v>25.804953560371516</v>
      </c>
      <c r="P15" s="5" t="s">
        <v>72</v>
      </c>
      <c r="Q15" s="6">
        <v>46</v>
      </c>
      <c r="R15" s="6">
        <v>1746</v>
      </c>
      <c r="S15" s="7">
        <v>37.956521739130437</v>
      </c>
    </row>
    <row r="16" spans="1:19" x14ac:dyDescent="0.25">
      <c r="A16" s="5" t="s">
        <v>56</v>
      </c>
      <c r="B16" s="6">
        <v>250</v>
      </c>
      <c r="C16" s="6">
        <v>7208</v>
      </c>
      <c r="D16" s="7">
        <f t="shared" si="0"/>
        <v>28.832000000000001</v>
      </c>
      <c r="F16" s="5" t="s">
        <v>57</v>
      </c>
      <c r="G16" s="6">
        <v>283</v>
      </c>
      <c r="H16" s="6">
        <v>4759</v>
      </c>
      <c r="I16" s="7">
        <v>16.816254416961129</v>
      </c>
      <c r="K16" s="5" t="s">
        <v>55</v>
      </c>
      <c r="L16" s="6">
        <v>119</v>
      </c>
      <c r="M16" s="6">
        <v>7711</v>
      </c>
      <c r="N16" s="7">
        <v>64.798319327731093</v>
      </c>
      <c r="P16" s="5" t="s">
        <v>70</v>
      </c>
      <c r="Q16" s="6">
        <v>51</v>
      </c>
      <c r="R16" s="6">
        <v>1781</v>
      </c>
      <c r="S16" s="7">
        <v>34.921568627450981</v>
      </c>
    </row>
    <row r="17" spans="1:19" x14ac:dyDescent="0.25">
      <c r="A17" s="5" t="s">
        <v>81</v>
      </c>
      <c r="B17" s="6">
        <v>21</v>
      </c>
      <c r="C17" s="6">
        <v>237</v>
      </c>
      <c r="D17" s="7">
        <f t="shared" si="0"/>
        <v>11.285714285714286</v>
      </c>
      <c r="F17" s="5" t="s">
        <v>56</v>
      </c>
      <c r="G17" s="6">
        <v>250</v>
      </c>
      <c r="H17" s="6">
        <v>7208</v>
      </c>
      <c r="I17" s="7">
        <v>28.832000000000001</v>
      </c>
      <c r="K17" s="5" t="s">
        <v>56</v>
      </c>
      <c r="L17" s="6">
        <v>250</v>
      </c>
      <c r="M17" s="6">
        <v>7208</v>
      </c>
      <c r="N17" s="7">
        <v>28.832000000000001</v>
      </c>
      <c r="P17" s="5" t="s">
        <v>63</v>
      </c>
      <c r="Q17" s="6">
        <v>96</v>
      </c>
      <c r="R17" s="6">
        <v>3016</v>
      </c>
      <c r="S17" s="7">
        <v>31.416666666666668</v>
      </c>
    </row>
    <row r="18" spans="1:19" x14ac:dyDescent="0.25">
      <c r="A18" s="5" t="s">
        <v>59</v>
      </c>
      <c r="B18" s="6">
        <v>150</v>
      </c>
      <c r="C18" s="6">
        <v>4258</v>
      </c>
      <c r="D18" s="7">
        <f t="shared" si="0"/>
        <v>28.386666666666667</v>
      </c>
      <c r="F18" s="5" t="s">
        <v>61</v>
      </c>
      <c r="G18" s="6">
        <v>250</v>
      </c>
      <c r="H18" s="6">
        <v>3204</v>
      </c>
      <c r="I18" s="7">
        <v>12.816000000000001</v>
      </c>
      <c r="K18" s="5" t="s">
        <v>57</v>
      </c>
      <c r="L18" s="6">
        <v>283</v>
      </c>
      <c r="M18" s="6">
        <v>4759</v>
      </c>
      <c r="N18" s="7">
        <v>16.816254416961129</v>
      </c>
      <c r="P18" s="5" t="s">
        <v>80</v>
      </c>
      <c r="Q18" s="6">
        <v>15</v>
      </c>
      <c r="R18" s="6">
        <v>442</v>
      </c>
      <c r="S18" s="7">
        <v>29.466666666666665</v>
      </c>
    </row>
    <row r="19" spans="1:19" x14ac:dyDescent="0.25">
      <c r="A19" s="5" t="s">
        <v>53</v>
      </c>
      <c r="B19" s="6">
        <v>615</v>
      </c>
      <c r="C19" s="6">
        <v>11376</v>
      </c>
      <c r="D19" s="7">
        <f t="shared" si="0"/>
        <v>18.497560975609755</v>
      </c>
      <c r="F19" s="5" t="s">
        <v>59</v>
      </c>
      <c r="G19" s="6">
        <v>150</v>
      </c>
      <c r="H19" s="6">
        <v>4258</v>
      </c>
      <c r="I19" s="7">
        <v>28.386666666666667</v>
      </c>
      <c r="K19" s="5" t="s">
        <v>58</v>
      </c>
      <c r="L19" s="6">
        <v>107</v>
      </c>
      <c r="M19" s="6">
        <v>4562</v>
      </c>
      <c r="N19" s="7">
        <v>42.635514018691588</v>
      </c>
      <c r="P19" s="5" t="s">
        <v>56</v>
      </c>
      <c r="Q19" s="6">
        <v>250</v>
      </c>
      <c r="R19" s="6">
        <v>7208</v>
      </c>
      <c r="S19" s="7">
        <v>28.832000000000001</v>
      </c>
    </row>
    <row r="20" spans="1:19" x14ac:dyDescent="0.25">
      <c r="A20" s="5" t="s">
        <v>58</v>
      </c>
      <c r="B20" s="6">
        <v>107</v>
      </c>
      <c r="C20" s="6">
        <v>4562</v>
      </c>
      <c r="D20" s="7">
        <f t="shared" si="0"/>
        <v>42.635514018691588</v>
      </c>
      <c r="F20" s="5" t="s">
        <v>62</v>
      </c>
      <c r="G20" s="6">
        <v>140</v>
      </c>
      <c r="H20" s="6">
        <v>3170</v>
      </c>
      <c r="I20" s="7">
        <v>22.642857142857142</v>
      </c>
      <c r="K20" s="5" t="s">
        <v>59</v>
      </c>
      <c r="L20" s="6">
        <v>150</v>
      </c>
      <c r="M20" s="6">
        <v>4258</v>
      </c>
      <c r="N20" s="7">
        <v>28.386666666666667</v>
      </c>
      <c r="P20" s="5" t="s">
        <v>67</v>
      </c>
      <c r="Q20" s="6">
        <v>75</v>
      </c>
      <c r="R20" s="6">
        <v>2157</v>
      </c>
      <c r="S20" s="7">
        <v>28.76</v>
      </c>
    </row>
    <row r="21" spans="1:19" x14ac:dyDescent="0.25">
      <c r="A21" s="5" t="s">
        <v>66</v>
      </c>
      <c r="B21" s="6">
        <v>100</v>
      </c>
      <c r="C21" s="6">
        <v>2207</v>
      </c>
      <c r="D21" s="7">
        <f t="shared" si="0"/>
        <v>22.07</v>
      </c>
      <c r="F21" s="5" t="s">
        <v>68</v>
      </c>
      <c r="G21" s="6">
        <v>120</v>
      </c>
      <c r="H21" s="6">
        <v>1929</v>
      </c>
      <c r="I21" s="7">
        <v>16.074999999999999</v>
      </c>
      <c r="K21" s="5" t="s">
        <v>60</v>
      </c>
      <c r="L21" s="6">
        <v>50</v>
      </c>
      <c r="M21" s="6">
        <v>3287</v>
      </c>
      <c r="N21" s="7">
        <v>65.739999999999995</v>
      </c>
      <c r="P21" s="5" t="s">
        <v>59</v>
      </c>
      <c r="Q21" s="6">
        <v>150</v>
      </c>
      <c r="R21" s="6">
        <v>4258</v>
      </c>
      <c r="S21" s="7">
        <v>28.386666666666667</v>
      </c>
    </row>
    <row r="22" spans="1:19" x14ac:dyDescent="0.25">
      <c r="A22" s="5" t="s">
        <v>61</v>
      </c>
      <c r="B22" s="6">
        <v>250</v>
      </c>
      <c r="C22" s="6">
        <v>3204</v>
      </c>
      <c r="D22" s="7">
        <f t="shared" si="0"/>
        <v>12.816000000000001</v>
      </c>
      <c r="F22" s="5" t="s">
        <v>55</v>
      </c>
      <c r="G22" s="6">
        <v>119</v>
      </c>
      <c r="H22" s="6">
        <v>7711</v>
      </c>
      <c r="I22" s="7">
        <v>64.798319327731093</v>
      </c>
      <c r="K22" s="5" t="s">
        <v>61</v>
      </c>
      <c r="L22" s="6">
        <v>250</v>
      </c>
      <c r="M22" s="6">
        <v>3204</v>
      </c>
      <c r="N22" s="7">
        <v>12.816000000000001</v>
      </c>
      <c r="P22" s="5" t="s">
        <v>65</v>
      </c>
      <c r="Q22" s="6">
        <v>89</v>
      </c>
      <c r="R22" s="6">
        <v>2483</v>
      </c>
      <c r="S22" s="7">
        <v>27.898876404494381</v>
      </c>
    </row>
    <row r="23" spans="1:19" x14ac:dyDescent="0.25">
      <c r="A23" s="5" t="s">
        <v>73</v>
      </c>
      <c r="B23" s="6">
        <v>108</v>
      </c>
      <c r="C23" s="6">
        <v>1724</v>
      </c>
      <c r="D23" s="7">
        <f t="shared" si="0"/>
        <v>15.962962962962964</v>
      </c>
      <c r="F23" s="5" t="s">
        <v>73</v>
      </c>
      <c r="G23" s="6">
        <v>108</v>
      </c>
      <c r="H23" s="6">
        <v>1724</v>
      </c>
      <c r="I23" s="7">
        <v>15.962962962962964</v>
      </c>
      <c r="K23" s="5" t="s">
        <v>62</v>
      </c>
      <c r="L23" s="6">
        <v>140</v>
      </c>
      <c r="M23" s="6">
        <v>3170</v>
      </c>
      <c r="N23" s="7">
        <v>22.642857142857142</v>
      </c>
      <c r="P23" s="5" t="s">
        <v>54</v>
      </c>
      <c r="Q23" s="6">
        <v>323</v>
      </c>
      <c r="R23" s="6">
        <v>8335</v>
      </c>
      <c r="S23" s="7">
        <v>25.804953560371516</v>
      </c>
    </row>
    <row r="24" spans="1:19" x14ac:dyDescent="0.25">
      <c r="A24" s="5" t="s">
        <v>82</v>
      </c>
      <c r="B24" s="6">
        <v>24</v>
      </c>
      <c r="C24" s="6">
        <v>192</v>
      </c>
      <c r="D24" s="7">
        <f t="shared" si="0"/>
        <v>8</v>
      </c>
      <c r="F24" s="5" t="s">
        <v>58</v>
      </c>
      <c r="G24" s="6">
        <v>107</v>
      </c>
      <c r="H24" s="6">
        <v>4562</v>
      </c>
      <c r="I24" s="7">
        <v>42.635514018691588</v>
      </c>
      <c r="K24" s="5" t="s">
        <v>63</v>
      </c>
      <c r="L24" s="6">
        <v>96</v>
      </c>
      <c r="M24" s="6">
        <v>3016</v>
      </c>
      <c r="N24" s="7">
        <v>31.416666666666668</v>
      </c>
      <c r="P24" s="5" t="s">
        <v>71</v>
      </c>
      <c r="Q24" s="6">
        <v>68</v>
      </c>
      <c r="R24" s="6">
        <v>1749</v>
      </c>
      <c r="S24" s="7">
        <v>25.720588235294116</v>
      </c>
    </row>
    <row r="25" spans="1:19" x14ac:dyDescent="0.25">
      <c r="A25" s="5" t="s">
        <v>57</v>
      </c>
      <c r="B25" s="6">
        <v>283</v>
      </c>
      <c r="C25" s="6">
        <v>4759</v>
      </c>
      <c r="D25" s="7">
        <f t="shared" si="0"/>
        <v>16.816254416961129</v>
      </c>
      <c r="F25" s="5" t="s">
        <v>66</v>
      </c>
      <c r="G25" s="6">
        <v>100</v>
      </c>
      <c r="H25" s="6">
        <v>2207</v>
      </c>
      <c r="I25" s="7">
        <v>22.07</v>
      </c>
      <c r="K25" s="5" t="s">
        <v>64</v>
      </c>
      <c r="L25" s="6">
        <v>50</v>
      </c>
      <c r="M25" s="6">
        <v>2556</v>
      </c>
      <c r="N25" s="7">
        <v>51.12</v>
      </c>
      <c r="P25" s="5" t="s">
        <v>51</v>
      </c>
      <c r="Q25" s="6">
        <v>575</v>
      </c>
      <c r="R25" s="6">
        <v>14675</v>
      </c>
      <c r="S25" s="7">
        <v>25.521739130434781</v>
      </c>
    </row>
    <row r="26" spans="1:19" x14ac:dyDescent="0.25">
      <c r="A26" s="5" t="s">
        <v>74</v>
      </c>
      <c r="B26" s="6">
        <v>92</v>
      </c>
      <c r="C26" s="6">
        <v>1500</v>
      </c>
      <c r="D26" s="7">
        <f t="shared" si="0"/>
        <v>16.304347826086957</v>
      </c>
      <c r="F26" s="5" t="s">
        <v>69</v>
      </c>
      <c r="G26" s="6">
        <v>100</v>
      </c>
      <c r="H26" s="6">
        <v>1819</v>
      </c>
      <c r="I26" s="7">
        <v>18.190000000000001</v>
      </c>
      <c r="K26" s="5" t="s">
        <v>65</v>
      </c>
      <c r="L26" s="6">
        <v>89</v>
      </c>
      <c r="M26" s="6">
        <v>2483</v>
      </c>
      <c r="N26" s="7">
        <v>27.898876404494381</v>
      </c>
      <c r="P26" s="5" t="s">
        <v>4</v>
      </c>
      <c r="Q26" s="6">
        <v>680</v>
      </c>
      <c r="R26" s="6">
        <v>16144</v>
      </c>
      <c r="S26" s="7">
        <v>23.741176470588236</v>
      </c>
    </row>
    <row r="27" spans="1:19" x14ac:dyDescent="0.25">
      <c r="A27" s="5" t="s">
        <v>71</v>
      </c>
      <c r="B27" s="6">
        <v>68</v>
      </c>
      <c r="C27" s="6">
        <v>1749</v>
      </c>
      <c r="D27" s="7">
        <f t="shared" si="0"/>
        <v>25.720588235294116</v>
      </c>
      <c r="F27" s="5" t="s">
        <v>63</v>
      </c>
      <c r="G27" s="6">
        <v>96</v>
      </c>
      <c r="H27" s="6">
        <v>3016</v>
      </c>
      <c r="I27" s="7">
        <v>31.416666666666668</v>
      </c>
      <c r="K27" s="5" t="s">
        <v>66</v>
      </c>
      <c r="L27" s="6">
        <v>100</v>
      </c>
      <c r="M27" s="6">
        <v>2207</v>
      </c>
      <c r="N27" s="7">
        <v>22.07</v>
      </c>
      <c r="P27" s="5" t="s">
        <v>62</v>
      </c>
      <c r="Q27" s="6">
        <v>140</v>
      </c>
      <c r="R27" s="6">
        <v>3170</v>
      </c>
      <c r="S27" s="7">
        <v>22.642857142857142</v>
      </c>
    </row>
    <row r="28" spans="1:19" x14ac:dyDescent="0.25">
      <c r="A28" s="5" t="s">
        <v>55</v>
      </c>
      <c r="B28" s="6">
        <v>119</v>
      </c>
      <c r="C28" s="6">
        <v>7711</v>
      </c>
      <c r="D28" s="7">
        <f t="shared" si="0"/>
        <v>64.798319327731093</v>
      </c>
      <c r="F28" s="5" t="s">
        <v>74</v>
      </c>
      <c r="G28" s="6">
        <v>92</v>
      </c>
      <c r="H28" s="6">
        <v>1500</v>
      </c>
      <c r="I28" s="7">
        <v>16.304347826086957</v>
      </c>
      <c r="K28" s="5" t="s">
        <v>67</v>
      </c>
      <c r="L28" s="6">
        <v>75</v>
      </c>
      <c r="M28" s="6">
        <v>2157</v>
      </c>
      <c r="N28" s="7">
        <v>28.76</v>
      </c>
      <c r="P28" s="5" t="s">
        <v>66</v>
      </c>
      <c r="Q28" s="6">
        <v>100</v>
      </c>
      <c r="R28" s="6">
        <v>2207</v>
      </c>
      <c r="S28" s="7">
        <v>22.07</v>
      </c>
    </row>
    <row r="29" spans="1:19" x14ac:dyDescent="0.25">
      <c r="A29" s="5" t="s">
        <v>54</v>
      </c>
      <c r="B29" s="6">
        <v>323</v>
      </c>
      <c r="C29" s="6">
        <v>8335</v>
      </c>
      <c r="D29" s="7">
        <f t="shared" si="0"/>
        <v>25.804953560371516</v>
      </c>
      <c r="F29" s="5" t="s">
        <v>65</v>
      </c>
      <c r="G29" s="6">
        <v>89</v>
      </c>
      <c r="H29" s="6">
        <v>2483</v>
      </c>
      <c r="I29" s="7">
        <v>27.898876404494381</v>
      </c>
      <c r="K29" s="5" t="s">
        <v>68</v>
      </c>
      <c r="L29" s="6">
        <v>120</v>
      </c>
      <c r="M29" s="6">
        <v>1929</v>
      </c>
      <c r="N29" s="7">
        <v>16.074999999999999</v>
      </c>
      <c r="P29" s="5" t="s">
        <v>79</v>
      </c>
      <c r="Q29" s="6">
        <v>26</v>
      </c>
      <c r="R29" s="6">
        <v>501</v>
      </c>
      <c r="S29" s="7">
        <v>19.26923076923077</v>
      </c>
    </row>
    <row r="30" spans="1:19" x14ac:dyDescent="0.25">
      <c r="A30" s="5" t="s">
        <v>75</v>
      </c>
      <c r="B30" s="6">
        <v>70</v>
      </c>
      <c r="C30" s="6">
        <v>1136</v>
      </c>
      <c r="D30" s="7">
        <f t="shared" si="0"/>
        <v>16.228571428571428</v>
      </c>
      <c r="F30" s="5" t="s">
        <v>67</v>
      </c>
      <c r="G30" s="6">
        <v>75</v>
      </c>
      <c r="H30" s="6">
        <v>2157</v>
      </c>
      <c r="I30" s="7">
        <v>28.76</v>
      </c>
      <c r="K30" s="5" t="s">
        <v>69</v>
      </c>
      <c r="L30" s="6">
        <v>100</v>
      </c>
      <c r="M30" s="6">
        <v>1819</v>
      </c>
      <c r="N30" s="7">
        <v>18.190000000000001</v>
      </c>
      <c r="P30" s="5" t="s">
        <v>53</v>
      </c>
      <c r="Q30" s="6">
        <v>615</v>
      </c>
      <c r="R30" s="6">
        <v>11376</v>
      </c>
      <c r="S30" s="7">
        <v>18.497560975609755</v>
      </c>
    </row>
    <row r="31" spans="1:19" x14ac:dyDescent="0.25">
      <c r="A31" s="5" t="s">
        <v>62</v>
      </c>
      <c r="B31" s="6">
        <v>140</v>
      </c>
      <c r="C31" s="6">
        <v>3170</v>
      </c>
      <c r="D31" s="7">
        <f t="shared" si="0"/>
        <v>22.642857142857142</v>
      </c>
      <c r="F31" s="5" t="s">
        <v>75</v>
      </c>
      <c r="G31" s="6">
        <v>70</v>
      </c>
      <c r="H31" s="6">
        <v>1136</v>
      </c>
      <c r="I31" s="7">
        <v>16.228571428571428</v>
      </c>
      <c r="K31" s="5" t="s">
        <v>70</v>
      </c>
      <c r="L31" s="6">
        <v>51</v>
      </c>
      <c r="M31" s="6">
        <v>1781</v>
      </c>
      <c r="N31" s="7">
        <v>34.921568627450981</v>
      </c>
      <c r="P31" s="5" t="s">
        <v>69</v>
      </c>
      <c r="Q31" s="6">
        <v>100</v>
      </c>
      <c r="R31" s="6">
        <v>1819</v>
      </c>
      <c r="S31" s="7">
        <v>18.190000000000001</v>
      </c>
    </row>
    <row r="32" spans="1:19" x14ac:dyDescent="0.25">
      <c r="A32" s="5" t="s">
        <v>77</v>
      </c>
      <c r="B32" s="6">
        <v>16</v>
      </c>
      <c r="C32" s="6">
        <v>755</v>
      </c>
      <c r="D32" s="7">
        <f t="shared" si="0"/>
        <v>47.1875</v>
      </c>
      <c r="F32" s="5" t="s">
        <v>71</v>
      </c>
      <c r="G32" s="6">
        <v>68</v>
      </c>
      <c r="H32" s="6">
        <v>1749</v>
      </c>
      <c r="I32" s="7">
        <v>25.720588235294116</v>
      </c>
      <c r="K32" s="5" t="s">
        <v>71</v>
      </c>
      <c r="L32" s="6">
        <v>68</v>
      </c>
      <c r="M32" s="6">
        <v>1749</v>
      </c>
      <c r="N32" s="7">
        <v>25.720588235294116</v>
      </c>
      <c r="P32" s="5" t="s">
        <v>52</v>
      </c>
      <c r="Q32" s="6">
        <v>762</v>
      </c>
      <c r="R32" s="6">
        <v>13833</v>
      </c>
      <c r="S32" s="7">
        <v>18.153543307086615</v>
      </c>
    </row>
    <row r="33" spans="1:19" x14ac:dyDescent="0.25">
      <c r="A33" s="5" t="s">
        <v>72</v>
      </c>
      <c r="B33" s="6">
        <v>46</v>
      </c>
      <c r="C33" s="6">
        <v>1746</v>
      </c>
      <c r="D33" s="7">
        <f t="shared" si="0"/>
        <v>37.956521739130437</v>
      </c>
      <c r="F33" s="5" t="s">
        <v>76</v>
      </c>
      <c r="G33" s="6">
        <v>52</v>
      </c>
      <c r="H33" s="6">
        <v>859</v>
      </c>
      <c r="I33" s="7">
        <v>16.51923076923077</v>
      </c>
      <c r="K33" s="5" t="s">
        <v>72</v>
      </c>
      <c r="L33" s="6">
        <v>46</v>
      </c>
      <c r="M33" s="6">
        <v>1746</v>
      </c>
      <c r="N33" s="7">
        <v>37.956521739130437</v>
      </c>
      <c r="P33" s="5" t="s">
        <v>57</v>
      </c>
      <c r="Q33" s="6">
        <v>283</v>
      </c>
      <c r="R33" s="6">
        <v>4759</v>
      </c>
      <c r="S33" s="7">
        <v>16.816254416961129</v>
      </c>
    </row>
    <row r="34" spans="1:19" x14ac:dyDescent="0.25">
      <c r="A34" s="5" t="s">
        <v>69</v>
      </c>
      <c r="B34" s="6">
        <v>100</v>
      </c>
      <c r="C34" s="6">
        <v>1819</v>
      </c>
      <c r="D34" s="7">
        <f t="shared" si="0"/>
        <v>18.190000000000001</v>
      </c>
      <c r="F34" s="5" t="s">
        <v>70</v>
      </c>
      <c r="G34" s="6">
        <v>51</v>
      </c>
      <c r="H34" s="6">
        <v>1781</v>
      </c>
      <c r="I34" s="7">
        <v>34.921568627450981</v>
      </c>
      <c r="K34" s="5" t="s">
        <v>73</v>
      </c>
      <c r="L34" s="6">
        <v>108</v>
      </c>
      <c r="M34" s="6">
        <v>1724</v>
      </c>
      <c r="N34" s="7">
        <v>15.962962962962964</v>
      </c>
      <c r="P34" s="5" t="s">
        <v>76</v>
      </c>
      <c r="Q34" s="6">
        <v>52</v>
      </c>
      <c r="R34" s="6">
        <v>859</v>
      </c>
      <c r="S34" s="7">
        <v>16.51923076923077</v>
      </c>
    </row>
    <row r="35" spans="1:19" x14ac:dyDescent="0.25">
      <c r="A35" s="5" t="s">
        <v>70</v>
      </c>
      <c r="B35" s="6">
        <v>51</v>
      </c>
      <c r="C35" s="6">
        <v>1781</v>
      </c>
      <c r="D35" s="7">
        <f t="shared" si="0"/>
        <v>34.921568627450981</v>
      </c>
      <c r="F35" s="5" t="s">
        <v>60</v>
      </c>
      <c r="G35" s="6">
        <v>50</v>
      </c>
      <c r="H35" s="6">
        <v>3287</v>
      </c>
      <c r="I35" s="7">
        <v>65.739999999999995</v>
      </c>
      <c r="K35" s="5" t="s">
        <v>74</v>
      </c>
      <c r="L35" s="6">
        <v>92</v>
      </c>
      <c r="M35" s="6">
        <v>1500</v>
      </c>
      <c r="N35" s="7">
        <v>16.304347826086957</v>
      </c>
      <c r="P35" s="5" t="s">
        <v>74</v>
      </c>
      <c r="Q35" s="6">
        <v>92</v>
      </c>
      <c r="R35" s="6">
        <v>1500</v>
      </c>
      <c r="S35" s="7">
        <v>16.304347826086957</v>
      </c>
    </row>
    <row r="36" spans="1:19" x14ac:dyDescent="0.25">
      <c r="A36" s="5" t="s">
        <v>67</v>
      </c>
      <c r="B36" s="6">
        <v>75</v>
      </c>
      <c r="C36" s="6">
        <v>2157</v>
      </c>
      <c r="D36" s="7">
        <f t="shared" si="0"/>
        <v>28.76</v>
      </c>
      <c r="F36" s="5" t="s">
        <v>64</v>
      </c>
      <c r="G36" s="6">
        <v>50</v>
      </c>
      <c r="H36" s="6">
        <v>2556</v>
      </c>
      <c r="I36" s="7">
        <v>51.12</v>
      </c>
      <c r="K36" s="5" t="s">
        <v>75</v>
      </c>
      <c r="L36" s="6">
        <v>70</v>
      </c>
      <c r="M36" s="6">
        <v>1136</v>
      </c>
      <c r="N36" s="7">
        <v>16.228571428571428</v>
      </c>
      <c r="P36" s="5" t="s">
        <v>75</v>
      </c>
      <c r="Q36" s="6">
        <v>70</v>
      </c>
      <c r="R36" s="6">
        <v>1136</v>
      </c>
      <c r="S36" s="7">
        <v>16.228571428571428</v>
      </c>
    </row>
    <row r="37" spans="1:19" x14ac:dyDescent="0.25">
      <c r="A37" s="5" t="s">
        <v>60</v>
      </c>
      <c r="B37" s="6">
        <v>50</v>
      </c>
      <c r="C37" s="6">
        <v>3287</v>
      </c>
      <c r="D37" s="7">
        <f t="shared" si="0"/>
        <v>65.739999999999995</v>
      </c>
      <c r="F37" s="5" t="s">
        <v>72</v>
      </c>
      <c r="G37" s="6">
        <v>46</v>
      </c>
      <c r="H37" s="6">
        <v>1746</v>
      </c>
      <c r="I37" s="7">
        <v>37.956521739130437</v>
      </c>
      <c r="K37" s="5" t="s">
        <v>76</v>
      </c>
      <c r="L37" s="6">
        <v>52</v>
      </c>
      <c r="M37" s="6">
        <v>859</v>
      </c>
      <c r="N37" s="7">
        <v>16.51923076923077</v>
      </c>
      <c r="P37" s="5" t="s">
        <v>68</v>
      </c>
      <c r="Q37" s="6">
        <v>120</v>
      </c>
      <c r="R37" s="6">
        <v>1929</v>
      </c>
      <c r="S37" s="7">
        <v>16.074999999999999</v>
      </c>
    </row>
    <row r="38" spans="1:19" x14ac:dyDescent="0.25">
      <c r="A38" s="5" t="s">
        <v>63</v>
      </c>
      <c r="B38" s="6">
        <v>96</v>
      </c>
      <c r="C38" s="6">
        <v>3016</v>
      </c>
      <c r="D38" s="7">
        <f t="shared" si="0"/>
        <v>31.416666666666668</v>
      </c>
      <c r="F38" s="5" t="s">
        <v>78</v>
      </c>
      <c r="G38" s="6">
        <v>46</v>
      </c>
      <c r="H38" s="6">
        <v>585</v>
      </c>
      <c r="I38" s="7">
        <v>12.717391304347826</v>
      </c>
      <c r="K38" s="5" t="s">
        <v>77</v>
      </c>
      <c r="L38" s="6">
        <v>16</v>
      </c>
      <c r="M38" s="6">
        <v>755</v>
      </c>
      <c r="N38" s="7">
        <v>47.1875</v>
      </c>
      <c r="P38" s="5" t="s">
        <v>73</v>
      </c>
      <c r="Q38" s="6">
        <v>108</v>
      </c>
      <c r="R38" s="6">
        <v>1724</v>
      </c>
      <c r="S38" s="7">
        <v>15.962962962962964</v>
      </c>
    </row>
    <row r="39" spans="1:19" x14ac:dyDescent="0.25">
      <c r="A39" s="5" t="s">
        <v>79</v>
      </c>
      <c r="B39" s="6">
        <v>26</v>
      </c>
      <c r="C39" s="6">
        <v>501</v>
      </c>
      <c r="D39" s="7">
        <f t="shared" si="0"/>
        <v>19.26923076923077</v>
      </c>
      <c r="F39" s="5" t="s">
        <v>6</v>
      </c>
      <c r="G39" s="6">
        <v>27</v>
      </c>
      <c r="H39" s="6">
        <v>59</v>
      </c>
      <c r="I39" s="7">
        <v>2.1851851851851851</v>
      </c>
      <c r="K39" s="5" t="s">
        <v>78</v>
      </c>
      <c r="L39" s="6">
        <v>46</v>
      </c>
      <c r="M39" s="6">
        <v>585</v>
      </c>
      <c r="N39" s="7">
        <v>12.717391304347826</v>
      </c>
      <c r="P39" s="5" t="s">
        <v>0</v>
      </c>
      <c r="Q39" s="6">
        <v>2314</v>
      </c>
      <c r="R39" s="6">
        <v>30229</v>
      </c>
      <c r="S39" s="7">
        <v>13.06352636127917</v>
      </c>
    </row>
    <row r="40" spans="1:19" x14ac:dyDescent="0.25">
      <c r="A40" s="5" t="s">
        <v>76</v>
      </c>
      <c r="B40" s="6">
        <v>52</v>
      </c>
      <c r="C40" s="6">
        <v>859</v>
      </c>
      <c r="D40" s="7">
        <f t="shared" si="0"/>
        <v>16.51923076923077</v>
      </c>
      <c r="F40" s="5" t="s">
        <v>79</v>
      </c>
      <c r="G40" s="6">
        <v>26</v>
      </c>
      <c r="H40" s="6">
        <v>501</v>
      </c>
      <c r="I40" s="7">
        <v>19.26923076923077</v>
      </c>
      <c r="K40" s="5" t="s">
        <v>79</v>
      </c>
      <c r="L40" s="6">
        <v>26</v>
      </c>
      <c r="M40" s="6">
        <v>501</v>
      </c>
      <c r="N40" s="7">
        <v>19.26923076923077</v>
      </c>
      <c r="P40" s="5" t="s">
        <v>61</v>
      </c>
      <c r="Q40" s="6">
        <v>250</v>
      </c>
      <c r="R40" s="6">
        <v>3204</v>
      </c>
      <c r="S40" s="7">
        <v>12.816000000000001</v>
      </c>
    </row>
    <row r="41" spans="1:19" x14ac:dyDescent="0.25">
      <c r="A41" s="5" t="s">
        <v>64</v>
      </c>
      <c r="B41" s="6">
        <v>50</v>
      </c>
      <c r="C41" s="6">
        <v>2556</v>
      </c>
      <c r="D41" s="7">
        <f t="shared" si="0"/>
        <v>51.12</v>
      </c>
      <c r="F41" s="5" t="s">
        <v>82</v>
      </c>
      <c r="G41" s="6">
        <v>24</v>
      </c>
      <c r="H41" s="6">
        <v>192</v>
      </c>
      <c r="I41" s="7">
        <v>8</v>
      </c>
      <c r="K41" s="5" t="s">
        <v>80</v>
      </c>
      <c r="L41" s="6">
        <v>15</v>
      </c>
      <c r="M41" s="6">
        <v>442</v>
      </c>
      <c r="N41" s="7">
        <v>29.466666666666665</v>
      </c>
      <c r="P41" s="5" t="s">
        <v>78</v>
      </c>
      <c r="Q41" s="6">
        <v>46</v>
      </c>
      <c r="R41" s="6">
        <v>585</v>
      </c>
      <c r="S41" s="7">
        <v>12.717391304347826</v>
      </c>
    </row>
    <row r="42" spans="1:19" x14ac:dyDescent="0.25">
      <c r="A42" s="5" t="s">
        <v>80</v>
      </c>
      <c r="B42" s="6">
        <v>15</v>
      </c>
      <c r="C42" s="6">
        <v>442</v>
      </c>
      <c r="D42" s="7">
        <f t="shared" si="0"/>
        <v>29.466666666666665</v>
      </c>
      <c r="F42" s="5" t="s">
        <v>81</v>
      </c>
      <c r="G42" s="6">
        <v>21</v>
      </c>
      <c r="H42" s="6">
        <v>237</v>
      </c>
      <c r="I42" s="7">
        <v>11.285714285714286</v>
      </c>
      <c r="K42" s="5" t="s">
        <v>81</v>
      </c>
      <c r="L42" s="6">
        <v>21</v>
      </c>
      <c r="M42" s="6">
        <v>237</v>
      </c>
      <c r="N42" s="7">
        <v>11.285714285714286</v>
      </c>
      <c r="P42" s="5" t="s">
        <v>83</v>
      </c>
      <c r="Q42" s="6">
        <v>15</v>
      </c>
      <c r="R42" s="6">
        <v>170</v>
      </c>
      <c r="S42" s="7">
        <v>11.333333333333334</v>
      </c>
    </row>
    <row r="43" spans="1:19" x14ac:dyDescent="0.25">
      <c r="A43" s="5" t="s">
        <v>83</v>
      </c>
      <c r="B43" s="6">
        <v>15</v>
      </c>
      <c r="C43" s="6">
        <v>170</v>
      </c>
      <c r="D43" s="7">
        <f t="shared" si="0"/>
        <v>11.333333333333334</v>
      </c>
      <c r="F43" s="5" t="s">
        <v>77</v>
      </c>
      <c r="G43" s="6">
        <v>16</v>
      </c>
      <c r="H43" s="6">
        <v>755</v>
      </c>
      <c r="I43" s="7">
        <v>47.1875</v>
      </c>
      <c r="K43" s="5" t="s">
        <v>82</v>
      </c>
      <c r="L43" s="6">
        <v>24</v>
      </c>
      <c r="M43" s="6">
        <v>192</v>
      </c>
      <c r="N43" s="7">
        <v>8</v>
      </c>
      <c r="P43" s="5" t="s">
        <v>81</v>
      </c>
      <c r="Q43" s="6">
        <v>21</v>
      </c>
      <c r="R43" s="6">
        <v>237</v>
      </c>
      <c r="S43" s="7">
        <v>11.285714285714286</v>
      </c>
    </row>
    <row r="44" spans="1:19" x14ac:dyDescent="0.25">
      <c r="A44" s="5" t="s">
        <v>4</v>
      </c>
      <c r="B44" s="6">
        <v>680</v>
      </c>
      <c r="C44" s="6">
        <v>16144</v>
      </c>
      <c r="D44" s="7">
        <f t="shared" si="0"/>
        <v>23.741176470588236</v>
      </c>
      <c r="F44" s="5" t="s">
        <v>80</v>
      </c>
      <c r="G44" s="6">
        <v>15</v>
      </c>
      <c r="H44" s="6">
        <v>442</v>
      </c>
      <c r="I44" s="7">
        <v>29.466666666666665</v>
      </c>
      <c r="K44" s="5" t="s">
        <v>83</v>
      </c>
      <c r="L44" s="6">
        <v>15</v>
      </c>
      <c r="M44" s="6">
        <v>170</v>
      </c>
      <c r="N44" s="7">
        <v>11.333333333333334</v>
      </c>
      <c r="P44" s="5" t="s">
        <v>82</v>
      </c>
      <c r="Q44" s="6">
        <v>24</v>
      </c>
      <c r="R44" s="6">
        <v>192</v>
      </c>
      <c r="S44" s="7">
        <v>8</v>
      </c>
    </row>
    <row r="45" spans="1:19" x14ac:dyDescent="0.25">
      <c r="A45" s="5" t="s">
        <v>0</v>
      </c>
      <c r="B45" s="6">
        <v>2314</v>
      </c>
      <c r="C45" s="6">
        <v>30229</v>
      </c>
      <c r="D45" s="7">
        <f t="shared" si="0"/>
        <v>13.06352636127917</v>
      </c>
      <c r="F45" s="5" t="s">
        <v>83</v>
      </c>
      <c r="G45" s="6">
        <v>15</v>
      </c>
      <c r="H45" s="6">
        <v>170</v>
      </c>
      <c r="I45" s="7">
        <v>11.333333333333334</v>
      </c>
      <c r="K45" s="5" t="s">
        <v>6</v>
      </c>
      <c r="L45" s="6">
        <v>27</v>
      </c>
      <c r="M45" s="6">
        <v>59</v>
      </c>
      <c r="N45" s="7">
        <v>2.1851851851851851</v>
      </c>
      <c r="P45" s="5" t="s">
        <v>6</v>
      </c>
      <c r="Q45" s="6">
        <v>27</v>
      </c>
      <c r="R45" s="6">
        <v>59</v>
      </c>
      <c r="S45" s="7">
        <v>2.1851851851851851</v>
      </c>
    </row>
    <row r="46" spans="1:19" x14ac:dyDescent="0.25">
      <c r="B46" s="1"/>
      <c r="C46" s="1"/>
      <c r="D46" s="4"/>
    </row>
    <row r="47" spans="1:19" x14ac:dyDescent="0.25">
      <c r="D47" s="4"/>
    </row>
    <row r="48" spans="1:19" x14ac:dyDescent="0.25">
      <c r="A48" s="5" t="s">
        <v>85</v>
      </c>
      <c r="B48" s="6">
        <v>175723</v>
      </c>
      <c r="C48" s="1"/>
      <c r="D48" s="4"/>
    </row>
    <row r="49" spans="1:4" x14ac:dyDescent="0.25">
      <c r="A49" s="5" t="s">
        <v>86</v>
      </c>
      <c r="B49" s="6">
        <f>SUM(C10:C45)</f>
        <v>162354</v>
      </c>
      <c r="C49" s="1"/>
      <c r="D49" s="4"/>
    </row>
    <row r="50" spans="1:4" x14ac:dyDescent="0.25">
      <c r="C50" s="1"/>
      <c r="D50" s="4"/>
    </row>
    <row r="51" spans="1:4" x14ac:dyDescent="0.25">
      <c r="A51" s="5" t="s">
        <v>87</v>
      </c>
      <c r="B51" s="6" t="s">
        <v>88</v>
      </c>
      <c r="C51" s="8" t="s">
        <v>89</v>
      </c>
      <c r="D51" s="8"/>
    </row>
    <row r="52" spans="1:4" x14ac:dyDescent="0.25">
      <c r="A52" s="5" t="s">
        <v>11</v>
      </c>
      <c r="B52" s="6">
        <v>93782</v>
      </c>
      <c r="C52" s="35">
        <v>0.5776</v>
      </c>
      <c r="D52" s="36"/>
    </row>
    <row r="53" spans="1:4" x14ac:dyDescent="0.25">
      <c r="A53" s="5" t="s">
        <v>12</v>
      </c>
      <c r="B53" s="6">
        <v>18021</v>
      </c>
      <c r="C53" s="35">
        <v>0.111</v>
      </c>
      <c r="D53" s="36"/>
    </row>
    <row r="54" spans="1:4" x14ac:dyDescent="0.25">
      <c r="A54" s="5" t="s">
        <v>90</v>
      </c>
      <c r="B54" s="6">
        <f>B49-(B52+B53)</f>
        <v>50551</v>
      </c>
      <c r="C54" s="35">
        <v>0.31140000000000001</v>
      </c>
      <c r="D54" s="36"/>
    </row>
  </sheetData>
  <sortState xmlns:xlrd2="http://schemas.microsoft.com/office/spreadsheetml/2017/richdata2" ref="F10:I45">
    <sortCondition descending="1" ref="G10:G45"/>
  </sortState>
  <mergeCells count="10">
    <mergeCell ref="C52:D52"/>
    <mergeCell ref="C53:D53"/>
    <mergeCell ref="C54:D54"/>
    <mergeCell ref="K7:N8"/>
    <mergeCell ref="P7:S8"/>
    <mergeCell ref="A1:S2"/>
    <mergeCell ref="B3:E3"/>
    <mergeCell ref="B4:E4"/>
    <mergeCell ref="A7:D8"/>
    <mergeCell ref="F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55E1-E8DD-4074-B6EB-98779F42204D}">
  <dimension ref="A1:S53"/>
  <sheetViews>
    <sheetView workbookViewId="0">
      <selection activeCell="O3" sqref="O3"/>
    </sheetView>
  </sheetViews>
  <sheetFormatPr defaultRowHeight="15" x14ac:dyDescent="0.25"/>
  <cols>
    <col min="1" max="1" width="21.42578125" customWidth="1"/>
    <col min="3" max="4" width="9" customWidth="1"/>
    <col min="6" max="6" width="21.7109375" customWidth="1"/>
    <col min="11" max="11" width="21.5703125" customWidth="1"/>
    <col min="16" max="16" width="21.7109375" customWidth="1"/>
    <col min="18" max="18" width="8.8554687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482</v>
      </c>
      <c r="B3" s="29" t="s">
        <v>450</v>
      </c>
      <c r="C3" s="29"/>
      <c r="D3" s="29"/>
      <c r="E3" s="29"/>
      <c r="F3" s="11"/>
    </row>
    <row r="4" spans="1:19" x14ac:dyDescent="0.25">
      <c r="A4" s="14" t="s">
        <v>483</v>
      </c>
      <c r="B4" s="29" t="s">
        <v>448</v>
      </c>
      <c r="C4" s="29"/>
      <c r="D4" s="29"/>
      <c r="E4" s="29"/>
      <c r="F4" s="11"/>
    </row>
    <row r="7" spans="1:19" x14ac:dyDescent="0.25">
      <c r="A7" s="33" t="s">
        <v>432</v>
      </c>
      <c r="B7" s="33"/>
      <c r="C7" s="33"/>
      <c r="D7" s="33"/>
      <c r="F7" s="33" t="s">
        <v>429</v>
      </c>
      <c r="G7" s="33"/>
      <c r="H7" s="33"/>
      <c r="I7" s="33"/>
      <c r="K7" s="33" t="s">
        <v>430</v>
      </c>
      <c r="L7" s="33"/>
      <c r="M7" s="33"/>
      <c r="N7" s="33"/>
      <c r="P7" s="33" t="s">
        <v>431</v>
      </c>
      <c r="Q7" s="33"/>
      <c r="R7" s="33"/>
      <c r="S7" s="33"/>
    </row>
    <row r="8" spans="1:19" x14ac:dyDescent="0.25">
      <c r="A8" s="33"/>
      <c r="B8" s="33"/>
      <c r="C8" s="33"/>
      <c r="D8" s="33"/>
      <c r="F8" s="33"/>
      <c r="G8" s="33"/>
      <c r="H8" s="33"/>
      <c r="I8" s="33"/>
      <c r="K8" s="33"/>
      <c r="L8" s="33"/>
      <c r="M8" s="33"/>
      <c r="N8" s="33"/>
      <c r="P8" s="33"/>
      <c r="Q8" s="33"/>
      <c r="R8" s="33"/>
      <c r="S8" s="33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98</v>
      </c>
      <c r="B10" s="6">
        <v>300</v>
      </c>
      <c r="C10" s="6">
        <v>5639</v>
      </c>
      <c r="D10" s="7">
        <f t="shared" ref="D10:D38" si="0">$C10/$B10</f>
        <v>18.796666666666667</v>
      </c>
      <c r="F10" s="5" t="s">
        <v>1</v>
      </c>
      <c r="G10" s="6">
        <v>899</v>
      </c>
      <c r="H10" s="6">
        <v>22955</v>
      </c>
      <c r="I10" s="7">
        <v>25.533926585094548</v>
      </c>
      <c r="K10" s="5" t="s">
        <v>1</v>
      </c>
      <c r="L10" s="6">
        <v>899</v>
      </c>
      <c r="M10" s="6">
        <v>22955</v>
      </c>
      <c r="N10" s="7">
        <v>25.533926585094548</v>
      </c>
      <c r="P10" s="5" t="s">
        <v>97</v>
      </c>
      <c r="Q10" s="6">
        <v>60</v>
      </c>
      <c r="R10" s="6">
        <v>5660</v>
      </c>
      <c r="S10" s="7">
        <v>94.333333333333329</v>
      </c>
    </row>
    <row r="11" spans="1:19" x14ac:dyDescent="0.25">
      <c r="A11" s="5" t="s">
        <v>114</v>
      </c>
      <c r="B11" s="6">
        <v>27</v>
      </c>
      <c r="C11" s="6">
        <v>1273</v>
      </c>
      <c r="D11" s="7">
        <f t="shared" si="0"/>
        <v>47.148148148148145</v>
      </c>
      <c r="F11" s="5" t="s">
        <v>91</v>
      </c>
      <c r="G11" s="6">
        <v>700</v>
      </c>
      <c r="H11" s="6">
        <v>14363</v>
      </c>
      <c r="I11" s="7">
        <v>20.518571428571427</v>
      </c>
      <c r="K11" s="5" t="s">
        <v>3</v>
      </c>
      <c r="L11" s="6">
        <v>500</v>
      </c>
      <c r="M11" s="6">
        <v>17910</v>
      </c>
      <c r="N11" s="7">
        <v>35.82</v>
      </c>
      <c r="P11" s="5" t="s">
        <v>114</v>
      </c>
      <c r="Q11" s="6">
        <v>27</v>
      </c>
      <c r="R11" s="6">
        <v>1273</v>
      </c>
      <c r="S11" s="7">
        <v>47.148148148148145</v>
      </c>
    </row>
    <row r="12" spans="1:19" x14ac:dyDescent="0.25">
      <c r="A12" s="5" t="s">
        <v>94</v>
      </c>
      <c r="B12" s="6">
        <v>379</v>
      </c>
      <c r="C12" s="6">
        <v>8707</v>
      </c>
      <c r="D12" s="7">
        <f t="shared" si="0"/>
        <v>22.973614775725594</v>
      </c>
      <c r="F12" s="5" t="s">
        <v>3</v>
      </c>
      <c r="G12" s="6">
        <v>500</v>
      </c>
      <c r="H12" s="6">
        <v>17910</v>
      </c>
      <c r="I12" s="7">
        <v>35.82</v>
      </c>
      <c r="K12" s="5" t="s">
        <v>91</v>
      </c>
      <c r="L12" s="6">
        <v>700</v>
      </c>
      <c r="M12" s="6">
        <v>14363</v>
      </c>
      <c r="N12" s="7">
        <v>20.518571428571427</v>
      </c>
      <c r="P12" s="5" t="s">
        <v>113</v>
      </c>
      <c r="Q12" s="6">
        <v>36</v>
      </c>
      <c r="R12" s="6">
        <v>1488</v>
      </c>
      <c r="S12" s="7">
        <v>41.333333333333336</v>
      </c>
    </row>
    <row r="13" spans="1:19" x14ac:dyDescent="0.25">
      <c r="A13" s="5" t="s">
        <v>95</v>
      </c>
      <c r="B13" s="6">
        <v>250</v>
      </c>
      <c r="C13" s="6">
        <v>8359</v>
      </c>
      <c r="D13" s="7">
        <f t="shared" si="0"/>
        <v>33.436</v>
      </c>
      <c r="F13" s="5" t="s">
        <v>92</v>
      </c>
      <c r="G13" s="6">
        <v>497</v>
      </c>
      <c r="H13" s="6">
        <v>14314</v>
      </c>
      <c r="I13" s="7">
        <v>28.800804828973842</v>
      </c>
      <c r="K13" s="5" t="s">
        <v>92</v>
      </c>
      <c r="L13" s="6">
        <v>497</v>
      </c>
      <c r="M13" s="6">
        <v>14314</v>
      </c>
      <c r="N13" s="7">
        <v>28.800804828973842</v>
      </c>
      <c r="P13" s="5" t="s">
        <v>108</v>
      </c>
      <c r="Q13" s="6">
        <v>50</v>
      </c>
      <c r="R13" s="6">
        <v>1812</v>
      </c>
      <c r="S13" s="7">
        <v>36.24</v>
      </c>
    </row>
    <row r="14" spans="1:19" x14ac:dyDescent="0.25">
      <c r="A14" s="5" t="s">
        <v>109</v>
      </c>
      <c r="B14" s="6">
        <v>50</v>
      </c>
      <c r="C14" s="6">
        <v>1742</v>
      </c>
      <c r="D14" s="7">
        <f t="shared" si="0"/>
        <v>34.840000000000003</v>
      </c>
      <c r="F14" s="5" t="s">
        <v>94</v>
      </c>
      <c r="G14" s="6">
        <v>379</v>
      </c>
      <c r="H14" s="6">
        <v>8707</v>
      </c>
      <c r="I14" s="7">
        <v>22.973614775725594</v>
      </c>
      <c r="K14" s="5" t="s">
        <v>93</v>
      </c>
      <c r="L14" s="6">
        <v>294</v>
      </c>
      <c r="M14" s="6">
        <v>10154</v>
      </c>
      <c r="N14" s="7">
        <v>34.537414965986393</v>
      </c>
      <c r="P14" s="5" t="s">
        <v>99</v>
      </c>
      <c r="Q14" s="6">
        <v>113</v>
      </c>
      <c r="R14" s="6">
        <v>4063</v>
      </c>
      <c r="S14" s="7">
        <v>35.955752212389378</v>
      </c>
    </row>
    <row r="15" spans="1:19" x14ac:dyDescent="0.25">
      <c r="A15" s="5" t="s">
        <v>97</v>
      </c>
      <c r="B15" s="6">
        <v>60</v>
      </c>
      <c r="C15" s="6">
        <v>5660</v>
      </c>
      <c r="D15" s="7">
        <f t="shared" si="0"/>
        <v>94.333333333333329</v>
      </c>
      <c r="F15" s="5" t="s">
        <v>98</v>
      </c>
      <c r="G15" s="6">
        <v>300</v>
      </c>
      <c r="H15" s="6">
        <v>5639</v>
      </c>
      <c r="I15" s="7">
        <v>18.796666666666667</v>
      </c>
      <c r="K15" s="5" t="s">
        <v>94</v>
      </c>
      <c r="L15" s="6">
        <v>379</v>
      </c>
      <c r="M15" s="6">
        <v>8707</v>
      </c>
      <c r="N15" s="7">
        <v>22.973614775725594</v>
      </c>
      <c r="P15" s="5" t="s">
        <v>3</v>
      </c>
      <c r="Q15" s="6">
        <v>500</v>
      </c>
      <c r="R15" s="6">
        <v>17910</v>
      </c>
      <c r="S15" s="7">
        <v>35.82</v>
      </c>
    </row>
    <row r="16" spans="1:19" x14ac:dyDescent="0.25">
      <c r="A16" s="5" t="s">
        <v>96</v>
      </c>
      <c r="B16" s="6">
        <v>200</v>
      </c>
      <c r="C16" s="6">
        <v>5675</v>
      </c>
      <c r="D16" s="7">
        <f t="shared" si="0"/>
        <v>28.375</v>
      </c>
      <c r="F16" s="5" t="s">
        <v>93</v>
      </c>
      <c r="G16" s="6">
        <v>294</v>
      </c>
      <c r="H16" s="6">
        <v>10154</v>
      </c>
      <c r="I16" s="7">
        <v>34.537414965986393</v>
      </c>
      <c r="K16" s="5" t="s">
        <v>95</v>
      </c>
      <c r="L16" s="6">
        <v>250</v>
      </c>
      <c r="M16" s="6">
        <v>8359</v>
      </c>
      <c r="N16" s="7">
        <v>33.436</v>
      </c>
      <c r="P16" s="5" t="s">
        <v>109</v>
      </c>
      <c r="Q16" s="6">
        <v>50</v>
      </c>
      <c r="R16" s="6">
        <v>1742</v>
      </c>
      <c r="S16" s="7">
        <v>34.840000000000003</v>
      </c>
    </row>
    <row r="17" spans="1:19" x14ac:dyDescent="0.25">
      <c r="A17" s="5" t="s">
        <v>106</v>
      </c>
      <c r="B17" s="6">
        <v>123</v>
      </c>
      <c r="C17" s="6">
        <v>2091</v>
      </c>
      <c r="D17" s="7">
        <f t="shared" si="0"/>
        <v>17</v>
      </c>
      <c r="F17" s="5" t="s">
        <v>95</v>
      </c>
      <c r="G17" s="6">
        <v>250</v>
      </c>
      <c r="H17" s="6">
        <v>8359</v>
      </c>
      <c r="I17" s="7">
        <v>33.436</v>
      </c>
      <c r="K17" s="5" t="s">
        <v>96</v>
      </c>
      <c r="L17" s="6">
        <v>200</v>
      </c>
      <c r="M17" s="6">
        <v>5675</v>
      </c>
      <c r="N17" s="7">
        <v>28.375</v>
      </c>
      <c r="P17" s="5" t="s">
        <v>93</v>
      </c>
      <c r="Q17" s="6">
        <v>294</v>
      </c>
      <c r="R17" s="6">
        <v>10154</v>
      </c>
      <c r="S17" s="7">
        <v>34.537414965986393</v>
      </c>
    </row>
    <row r="18" spans="1:19" x14ac:dyDescent="0.25">
      <c r="A18" s="5" t="s">
        <v>93</v>
      </c>
      <c r="B18" s="6">
        <v>294</v>
      </c>
      <c r="C18" s="6">
        <v>10154</v>
      </c>
      <c r="D18" s="7">
        <f t="shared" si="0"/>
        <v>34.537414965986393</v>
      </c>
      <c r="F18" s="5" t="s">
        <v>96</v>
      </c>
      <c r="G18" s="6">
        <v>200</v>
      </c>
      <c r="H18" s="6">
        <v>5675</v>
      </c>
      <c r="I18" s="7">
        <v>28.375</v>
      </c>
      <c r="K18" s="5" t="s">
        <v>97</v>
      </c>
      <c r="L18" s="6">
        <v>60</v>
      </c>
      <c r="M18" s="6">
        <v>5660</v>
      </c>
      <c r="N18" s="7">
        <v>94.333333333333329</v>
      </c>
      <c r="P18" s="5" t="s">
        <v>111</v>
      </c>
      <c r="Q18" s="6">
        <v>46</v>
      </c>
      <c r="R18" s="6">
        <v>1568</v>
      </c>
      <c r="S18" s="7">
        <v>34.086956521739133</v>
      </c>
    </row>
    <row r="19" spans="1:19" x14ac:dyDescent="0.25">
      <c r="A19" s="5" t="s">
        <v>110</v>
      </c>
      <c r="B19" s="6">
        <v>84</v>
      </c>
      <c r="C19" s="6">
        <v>1742</v>
      </c>
      <c r="D19" s="7">
        <f t="shared" si="0"/>
        <v>20.738095238095237</v>
      </c>
      <c r="F19" s="5" t="s">
        <v>103</v>
      </c>
      <c r="G19" s="6">
        <v>200</v>
      </c>
      <c r="H19" s="6">
        <v>3127</v>
      </c>
      <c r="I19" s="7">
        <v>15.635</v>
      </c>
      <c r="K19" s="5" t="s">
        <v>98</v>
      </c>
      <c r="L19" s="6">
        <v>300</v>
      </c>
      <c r="M19" s="6">
        <v>5639</v>
      </c>
      <c r="N19" s="7">
        <v>18.796666666666667</v>
      </c>
      <c r="P19" s="5" t="s">
        <v>95</v>
      </c>
      <c r="Q19" s="6">
        <v>250</v>
      </c>
      <c r="R19" s="6">
        <v>8359</v>
      </c>
      <c r="S19" s="7">
        <v>33.436</v>
      </c>
    </row>
    <row r="20" spans="1:19" x14ac:dyDescent="0.25">
      <c r="A20" s="5" t="s">
        <v>92</v>
      </c>
      <c r="B20" s="6">
        <v>497</v>
      </c>
      <c r="C20" s="6">
        <v>14314</v>
      </c>
      <c r="D20" s="7">
        <f t="shared" si="0"/>
        <v>28.800804828973842</v>
      </c>
      <c r="F20" s="5" t="s">
        <v>100</v>
      </c>
      <c r="G20" s="6">
        <v>149</v>
      </c>
      <c r="H20" s="6">
        <v>3822</v>
      </c>
      <c r="I20" s="7">
        <v>25.651006711409394</v>
      </c>
      <c r="K20" s="5" t="s">
        <v>99</v>
      </c>
      <c r="L20" s="6">
        <v>113</v>
      </c>
      <c r="M20" s="6">
        <v>4063</v>
      </c>
      <c r="N20" s="7">
        <v>35.955752212389378</v>
      </c>
      <c r="P20" s="5" t="s">
        <v>102</v>
      </c>
      <c r="Q20" s="6">
        <v>100</v>
      </c>
      <c r="R20" s="6">
        <v>3253</v>
      </c>
      <c r="S20" s="7">
        <v>32.53</v>
      </c>
    </row>
    <row r="21" spans="1:19" x14ac:dyDescent="0.25">
      <c r="A21" s="5" t="s">
        <v>117</v>
      </c>
      <c r="B21" s="6">
        <v>30</v>
      </c>
      <c r="C21" s="6">
        <v>792</v>
      </c>
      <c r="D21" s="7">
        <f t="shared" si="0"/>
        <v>26.4</v>
      </c>
      <c r="F21" s="5" t="s">
        <v>107</v>
      </c>
      <c r="G21" s="6">
        <v>147</v>
      </c>
      <c r="H21" s="6">
        <v>1968</v>
      </c>
      <c r="I21" s="7">
        <v>13.387755102040817</v>
      </c>
      <c r="K21" s="5" t="s">
        <v>100</v>
      </c>
      <c r="L21" s="6">
        <v>149</v>
      </c>
      <c r="M21" s="6">
        <v>3822</v>
      </c>
      <c r="N21" s="7">
        <v>25.651006711409394</v>
      </c>
      <c r="P21" s="5" t="s">
        <v>112</v>
      </c>
      <c r="Q21" s="6">
        <v>50</v>
      </c>
      <c r="R21" s="6">
        <v>1525</v>
      </c>
      <c r="S21" s="7">
        <v>30.5</v>
      </c>
    </row>
    <row r="22" spans="1:19" x14ac:dyDescent="0.25">
      <c r="A22" s="5" t="s">
        <v>104</v>
      </c>
      <c r="B22" s="6">
        <v>125</v>
      </c>
      <c r="C22" s="6">
        <v>3043</v>
      </c>
      <c r="D22" s="7">
        <f t="shared" si="0"/>
        <v>24.344000000000001</v>
      </c>
      <c r="F22" s="5" t="s">
        <v>104</v>
      </c>
      <c r="G22" s="6">
        <v>125</v>
      </c>
      <c r="H22" s="6">
        <v>3043</v>
      </c>
      <c r="I22" s="7">
        <v>24.344000000000001</v>
      </c>
      <c r="K22" s="5" t="s">
        <v>101</v>
      </c>
      <c r="L22" s="6">
        <v>124</v>
      </c>
      <c r="M22" s="6">
        <v>3261</v>
      </c>
      <c r="N22" s="7">
        <v>26.298387096774192</v>
      </c>
      <c r="P22" s="5" t="s">
        <v>92</v>
      </c>
      <c r="Q22" s="6">
        <v>497</v>
      </c>
      <c r="R22" s="6">
        <v>14314</v>
      </c>
      <c r="S22" s="7">
        <v>28.800804828973842</v>
      </c>
    </row>
    <row r="23" spans="1:19" x14ac:dyDescent="0.25">
      <c r="A23" s="5" t="s">
        <v>116</v>
      </c>
      <c r="B23" s="6">
        <v>56</v>
      </c>
      <c r="C23" s="6">
        <v>1185</v>
      </c>
      <c r="D23" s="7">
        <f t="shared" si="0"/>
        <v>21.160714285714285</v>
      </c>
      <c r="F23" s="5" t="s">
        <v>101</v>
      </c>
      <c r="G23" s="6">
        <v>124</v>
      </c>
      <c r="H23" s="6">
        <v>3261</v>
      </c>
      <c r="I23" s="7">
        <v>26.298387096774192</v>
      </c>
      <c r="K23" s="5" t="s">
        <v>102</v>
      </c>
      <c r="L23" s="6">
        <v>100</v>
      </c>
      <c r="M23" s="6">
        <v>3253</v>
      </c>
      <c r="N23" s="7">
        <v>32.53</v>
      </c>
      <c r="P23" s="5" t="s">
        <v>96</v>
      </c>
      <c r="Q23" s="6">
        <v>200</v>
      </c>
      <c r="R23" s="6">
        <v>5675</v>
      </c>
      <c r="S23" s="7">
        <v>28.375</v>
      </c>
    </row>
    <row r="24" spans="1:19" x14ac:dyDescent="0.25">
      <c r="A24" s="5" t="s">
        <v>108</v>
      </c>
      <c r="B24" s="6">
        <v>50</v>
      </c>
      <c r="C24" s="6">
        <v>1812</v>
      </c>
      <c r="D24" s="7">
        <f t="shared" si="0"/>
        <v>36.24</v>
      </c>
      <c r="F24" s="5" t="s">
        <v>106</v>
      </c>
      <c r="G24" s="6">
        <v>123</v>
      </c>
      <c r="H24" s="6">
        <v>2091</v>
      </c>
      <c r="I24" s="7">
        <v>17</v>
      </c>
      <c r="K24" s="5" t="s">
        <v>103</v>
      </c>
      <c r="L24" s="6">
        <v>200</v>
      </c>
      <c r="M24" s="6">
        <v>3127</v>
      </c>
      <c r="N24" s="7">
        <v>15.635</v>
      </c>
      <c r="P24" s="5" t="s">
        <v>117</v>
      </c>
      <c r="Q24" s="6">
        <v>30</v>
      </c>
      <c r="R24" s="6">
        <v>792</v>
      </c>
      <c r="S24" s="7">
        <v>26.4</v>
      </c>
    </row>
    <row r="25" spans="1:19" x14ac:dyDescent="0.25">
      <c r="A25" s="5" t="s">
        <v>105</v>
      </c>
      <c r="B25" s="6">
        <v>118</v>
      </c>
      <c r="C25" s="6">
        <v>2232</v>
      </c>
      <c r="D25" s="7">
        <f t="shared" si="0"/>
        <v>18.915254237288135</v>
      </c>
      <c r="F25" s="5" t="s">
        <v>105</v>
      </c>
      <c r="G25" s="6">
        <v>118</v>
      </c>
      <c r="H25" s="6">
        <v>2232</v>
      </c>
      <c r="I25" s="7">
        <v>18.915254237288135</v>
      </c>
      <c r="K25" s="5" t="s">
        <v>104</v>
      </c>
      <c r="L25" s="6">
        <v>125</v>
      </c>
      <c r="M25" s="6">
        <v>3043</v>
      </c>
      <c r="N25" s="7">
        <v>24.344000000000001</v>
      </c>
      <c r="P25" s="5" t="s">
        <v>101</v>
      </c>
      <c r="Q25" s="6">
        <v>124</v>
      </c>
      <c r="R25" s="6">
        <v>3261</v>
      </c>
      <c r="S25" s="7">
        <v>26.298387096774192</v>
      </c>
    </row>
    <row r="26" spans="1:19" x14ac:dyDescent="0.25">
      <c r="A26" s="5" t="s">
        <v>103</v>
      </c>
      <c r="B26" s="6">
        <v>200</v>
      </c>
      <c r="C26" s="6">
        <v>3127</v>
      </c>
      <c r="D26" s="7">
        <f t="shared" si="0"/>
        <v>15.635</v>
      </c>
      <c r="F26" s="5" t="s">
        <v>99</v>
      </c>
      <c r="G26" s="6">
        <v>113</v>
      </c>
      <c r="H26" s="6">
        <v>4063</v>
      </c>
      <c r="I26" s="7">
        <v>35.955752212389378</v>
      </c>
      <c r="K26" s="5" t="s">
        <v>105</v>
      </c>
      <c r="L26" s="6">
        <v>118</v>
      </c>
      <c r="M26" s="6">
        <v>2232</v>
      </c>
      <c r="N26" s="7">
        <v>18.915254237288135</v>
      </c>
      <c r="P26" s="5" t="s">
        <v>115</v>
      </c>
      <c r="Q26" s="6">
        <v>48</v>
      </c>
      <c r="R26" s="6">
        <v>1247</v>
      </c>
      <c r="S26" s="7">
        <v>25.979166666666668</v>
      </c>
    </row>
    <row r="27" spans="1:19" x14ac:dyDescent="0.25">
      <c r="A27" s="5" t="s">
        <v>3</v>
      </c>
      <c r="B27" s="6">
        <v>500</v>
      </c>
      <c r="C27" s="6">
        <v>17910</v>
      </c>
      <c r="D27" s="7">
        <f t="shared" si="0"/>
        <v>35.82</v>
      </c>
      <c r="F27" s="5" t="s">
        <v>102</v>
      </c>
      <c r="G27" s="6">
        <v>100</v>
      </c>
      <c r="H27" s="6">
        <v>3253</v>
      </c>
      <c r="I27" s="7">
        <v>32.53</v>
      </c>
      <c r="K27" s="5" t="s">
        <v>106</v>
      </c>
      <c r="L27" s="6">
        <v>123</v>
      </c>
      <c r="M27" s="6">
        <v>2091</v>
      </c>
      <c r="N27" s="7">
        <v>17</v>
      </c>
      <c r="P27" s="5" t="s">
        <v>100</v>
      </c>
      <c r="Q27" s="6">
        <v>149</v>
      </c>
      <c r="R27" s="6">
        <v>3822</v>
      </c>
      <c r="S27" s="7">
        <v>25.651006711409394</v>
      </c>
    </row>
    <row r="28" spans="1:19" x14ac:dyDescent="0.25">
      <c r="A28" s="5" t="s">
        <v>113</v>
      </c>
      <c r="B28" s="6">
        <v>36</v>
      </c>
      <c r="C28" s="6">
        <v>1488</v>
      </c>
      <c r="D28" s="7">
        <f t="shared" si="0"/>
        <v>41.333333333333336</v>
      </c>
      <c r="F28" s="5" t="s">
        <v>110</v>
      </c>
      <c r="G28" s="6">
        <v>84</v>
      </c>
      <c r="H28" s="6">
        <v>1742</v>
      </c>
      <c r="I28" s="7">
        <v>20.738095238095237</v>
      </c>
      <c r="K28" s="5" t="s">
        <v>107</v>
      </c>
      <c r="L28" s="6">
        <v>147</v>
      </c>
      <c r="M28" s="6">
        <v>1968</v>
      </c>
      <c r="N28" s="7">
        <v>13.387755102040817</v>
      </c>
      <c r="P28" s="5" t="s">
        <v>1</v>
      </c>
      <c r="Q28" s="6">
        <v>899</v>
      </c>
      <c r="R28" s="6">
        <v>22955</v>
      </c>
      <c r="S28" s="7">
        <v>25.533926585094548</v>
      </c>
    </row>
    <row r="29" spans="1:19" x14ac:dyDescent="0.25">
      <c r="A29" s="5" t="s">
        <v>115</v>
      </c>
      <c r="B29" s="6">
        <v>48</v>
      </c>
      <c r="C29" s="6">
        <v>1247</v>
      </c>
      <c r="D29" s="7">
        <f t="shared" si="0"/>
        <v>25.979166666666668</v>
      </c>
      <c r="F29" s="5" t="s">
        <v>97</v>
      </c>
      <c r="G29" s="6">
        <v>60</v>
      </c>
      <c r="H29" s="6">
        <v>5660</v>
      </c>
      <c r="I29" s="7">
        <v>94.333333333333329</v>
      </c>
      <c r="K29" s="5" t="s">
        <v>108</v>
      </c>
      <c r="L29" s="6">
        <v>50</v>
      </c>
      <c r="M29" s="6">
        <v>1812</v>
      </c>
      <c r="N29" s="7">
        <v>36.24</v>
      </c>
      <c r="P29" s="5" t="s">
        <v>104</v>
      </c>
      <c r="Q29" s="6">
        <v>125</v>
      </c>
      <c r="R29" s="6">
        <v>3043</v>
      </c>
      <c r="S29" s="7">
        <v>24.344000000000001</v>
      </c>
    </row>
    <row r="30" spans="1:19" x14ac:dyDescent="0.25">
      <c r="A30" s="5" t="s">
        <v>107</v>
      </c>
      <c r="B30" s="6">
        <v>147</v>
      </c>
      <c r="C30" s="6">
        <v>1968</v>
      </c>
      <c r="D30" s="7">
        <f t="shared" si="0"/>
        <v>13.387755102040817</v>
      </c>
      <c r="F30" s="5" t="s">
        <v>116</v>
      </c>
      <c r="G30" s="6">
        <v>56</v>
      </c>
      <c r="H30" s="6">
        <v>1185</v>
      </c>
      <c r="I30" s="7">
        <v>21.160714285714285</v>
      </c>
      <c r="K30" s="5" t="s">
        <v>109</v>
      </c>
      <c r="L30" s="6">
        <v>50</v>
      </c>
      <c r="M30" s="6">
        <v>1742</v>
      </c>
      <c r="N30" s="7">
        <v>34.840000000000003</v>
      </c>
      <c r="P30" s="5" t="s">
        <v>94</v>
      </c>
      <c r="Q30" s="6">
        <v>379</v>
      </c>
      <c r="R30" s="6">
        <v>8707</v>
      </c>
      <c r="S30" s="7">
        <v>22.973614775725594</v>
      </c>
    </row>
    <row r="31" spans="1:19" x14ac:dyDescent="0.25">
      <c r="A31" s="5" t="s">
        <v>111</v>
      </c>
      <c r="B31" s="6">
        <v>46</v>
      </c>
      <c r="C31" s="6">
        <v>1568</v>
      </c>
      <c r="D31" s="7">
        <f t="shared" si="0"/>
        <v>34.086956521739133</v>
      </c>
      <c r="F31" s="5" t="s">
        <v>108</v>
      </c>
      <c r="G31" s="6">
        <v>50</v>
      </c>
      <c r="H31" s="6">
        <v>1812</v>
      </c>
      <c r="I31" s="7">
        <v>36.24</v>
      </c>
      <c r="K31" s="5" t="s">
        <v>110</v>
      </c>
      <c r="L31" s="6">
        <v>84</v>
      </c>
      <c r="M31" s="6">
        <v>1742</v>
      </c>
      <c r="N31" s="7">
        <v>20.738095238095237</v>
      </c>
      <c r="P31" s="5" t="s">
        <v>116</v>
      </c>
      <c r="Q31" s="6">
        <v>56</v>
      </c>
      <c r="R31" s="6">
        <v>1185</v>
      </c>
      <c r="S31" s="7">
        <v>21.160714285714285</v>
      </c>
    </row>
    <row r="32" spans="1:19" x14ac:dyDescent="0.25">
      <c r="A32" s="5" t="s">
        <v>100</v>
      </c>
      <c r="B32" s="6">
        <v>149</v>
      </c>
      <c r="C32" s="6">
        <v>3822</v>
      </c>
      <c r="D32" s="7">
        <f t="shared" si="0"/>
        <v>25.651006711409394</v>
      </c>
      <c r="F32" s="5" t="s">
        <v>109</v>
      </c>
      <c r="G32" s="6">
        <v>50</v>
      </c>
      <c r="H32" s="6">
        <v>1742</v>
      </c>
      <c r="I32" s="7">
        <v>34.840000000000003</v>
      </c>
      <c r="K32" s="5" t="s">
        <v>111</v>
      </c>
      <c r="L32" s="6">
        <v>46</v>
      </c>
      <c r="M32" s="6">
        <v>1568</v>
      </c>
      <c r="N32" s="7">
        <v>34.086956521739133</v>
      </c>
      <c r="P32" s="5" t="s">
        <v>110</v>
      </c>
      <c r="Q32" s="6">
        <v>84</v>
      </c>
      <c r="R32" s="6">
        <v>1742</v>
      </c>
      <c r="S32" s="7">
        <v>20.738095238095237</v>
      </c>
    </row>
    <row r="33" spans="1:19" x14ac:dyDescent="0.25">
      <c r="A33" s="5" t="s">
        <v>101</v>
      </c>
      <c r="B33" s="6">
        <v>124</v>
      </c>
      <c r="C33" s="6">
        <v>3261</v>
      </c>
      <c r="D33" s="7">
        <f t="shared" si="0"/>
        <v>26.298387096774192</v>
      </c>
      <c r="F33" s="5" t="s">
        <v>112</v>
      </c>
      <c r="G33" s="6">
        <v>50</v>
      </c>
      <c r="H33" s="6">
        <v>1525</v>
      </c>
      <c r="I33" s="7">
        <v>30.5</v>
      </c>
      <c r="K33" s="5" t="s">
        <v>112</v>
      </c>
      <c r="L33" s="6">
        <v>50</v>
      </c>
      <c r="M33" s="6">
        <v>1525</v>
      </c>
      <c r="N33" s="7">
        <v>30.5</v>
      </c>
      <c r="P33" s="5" t="s">
        <v>91</v>
      </c>
      <c r="Q33" s="6">
        <v>700</v>
      </c>
      <c r="R33" s="6">
        <v>14363</v>
      </c>
      <c r="S33" s="7">
        <v>20.518571428571427</v>
      </c>
    </row>
    <row r="34" spans="1:19" x14ac:dyDescent="0.25">
      <c r="A34" s="5" t="s">
        <v>99</v>
      </c>
      <c r="B34" s="6">
        <v>113</v>
      </c>
      <c r="C34" s="6">
        <v>4063</v>
      </c>
      <c r="D34" s="7">
        <f t="shared" si="0"/>
        <v>35.955752212389378</v>
      </c>
      <c r="F34" s="5" t="s">
        <v>115</v>
      </c>
      <c r="G34" s="6">
        <v>48</v>
      </c>
      <c r="H34" s="6">
        <v>1247</v>
      </c>
      <c r="I34" s="7">
        <v>25.979166666666668</v>
      </c>
      <c r="K34" s="5" t="s">
        <v>113</v>
      </c>
      <c r="L34" s="6">
        <v>36</v>
      </c>
      <c r="M34" s="6">
        <v>1488</v>
      </c>
      <c r="N34" s="7">
        <v>41.333333333333336</v>
      </c>
      <c r="P34" s="5" t="s">
        <v>105</v>
      </c>
      <c r="Q34" s="6">
        <v>118</v>
      </c>
      <c r="R34" s="6">
        <v>2232</v>
      </c>
      <c r="S34" s="7">
        <v>18.915254237288135</v>
      </c>
    </row>
    <row r="35" spans="1:19" x14ac:dyDescent="0.25">
      <c r="A35" s="5" t="s">
        <v>91</v>
      </c>
      <c r="B35" s="6">
        <v>700</v>
      </c>
      <c r="C35" s="6">
        <v>14363</v>
      </c>
      <c r="D35" s="7">
        <f t="shared" si="0"/>
        <v>20.518571428571427</v>
      </c>
      <c r="F35" s="5" t="s">
        <v>111</v>
      </c>
      <c r="G35" s="6">
        <v>46</v>
      </c>
      <c r="H35" s="6">
        <v>1568</v>
      </c>
      <c r="I35" s="7">
        <v>34.086956521739133</v>
      </c>
      <c r="K35" s="5" t="s">
        <v>114</v>
      </c>
      <c r="L35" s="6">
        <v>27</v>
      </c>
      <c r="M35" s="6">
        <v>1273</v>
      </c>
      <c r="N35" s="7">
        <v>47.148148148148145</v>
      </c>
      <c r="P35" s="5" t="s">
        <v>98</v>
      </c>
      <c r="Q35" s="6">
        <v>300</v>
      </c>
      <c r="R35" s="6">
        <v>5639</v>
      </c>
      <c r="S35" s="7">
        <v>18.796666666666667</v>
      </c>
    </row>
    <row r="36" spans="1:19" x14ac:dyDescent="0.25">
      <c r="A36" s="5" t="s">
        <v>112</v>
      </c>
      <c r="B36" s="6">
        <v>50</v>
      </c>
      <c r="C36" s="6">
        <v>1525</v>
      </c>
      <c r="D36" s="7">
        <f t="shared" si="0"/>
        <v>30.5</v>
      </c>
      <c r="F36" s="5" t="s">
        <v>113</v>
      </c>
      <c r="G36" s="6">
        <v>36</v>
      </c>
      <c r="H36" s="6">
        <v>1488</v>
      </c>
      <c r="I36" s="7">
        <v>41.333333333333336</v>
      </c>
      <c r="K36" s="5" t="s">
        <v>115</v>
      </c>
      <c r="L36" s="6">
        <v>48</v>
      </c>
      <c r="M36" s="6">
        <v>1247</v>
      </c>
      <c r="N36" s="7">
        <v>25.979166666666668</v>
      </c>
      <c r="P36" s="5" t="s">
        <v>106</v>
      </c>
      <c r="Q36" s="6">
        <v>123</v>
      </c>
      <c r="R36" s="6">
        <v>2091</v>
      </c>
      <c r="S36" s="7">
        <v>17</v>
      </c>
    </row>
    <row r="37" spans="1:19" x14ac:dyDescent="0.25">
      <c r="A37" s="5" t="s">
        <v>102</v>
      </c>
      <c r="B37" s="6">
        <v>100</v>
      </c>
      <c r="C37" s="6">
        <v>3253</v>
      </c>
      <c r="D37" s="7">
        <f t="shared" si="0"/>
        <v>32.53</v>
      </c>
      <c r="F37" s="5" t="s">
        <v>117</v>
      </c>
      <c r="G37" s="6">
        <v>30</v>
      </c>
      <c r="H37" s="6">
        <v>792</v>
      </c>
      <c r="I37" s="7">
        <v>26.4</v>
      </c>
      <c r="K37" s="5" t="s">
        <v>116</v>
      </c>
      <c r="L37" s="6">
        <v>56</v>
      </c>
      <c r="M37" s="6">
        <v>1185</v>
      </c>
      <c r="N37" s="7">
        <v>21.160714285714285</v>
      </c>
      <c r="P37" s="5" t="s">
        <v>103</v>
      </c>
      <c r="Q37" s="6">
        <v>200</v>
      </c>
      <c r="R37" s="6">
        <v>3127</v>
      </c>
      <c r="S37" s="7">
        <v>15.635</v>
      </c>
    </row>
    <row r="38" spans="1:19" x14ac:dyDescent="0.25">
      <c r="A38" s="5" t="s">
        <v>1</v>
      </c>
      <c r="B38" s="6">
        <v>899</v>
      </c>
      <c r="C38" s="6">
        <v>22955</v>
      </c>
      <c r="D38" s="7">
        <f t="shared" si="0"/>
        <v>25.533926585094548</v>
      </c>
      <c r="F38" s="5" t="s">
        <v>114</v>
      </c>
      <c r="G38" s="6">
        <v>27</v>
      </c>
      <c r="H38" s="6">
        <v>1273</v>
      </c>
      <c r="I38" s="7">
        <v>47.148148148148145</v>
      </c>
      <c r="K38" s="5" t="s">
        <v>117</v>
      </c>
      <c r="L38" s="6">
        <v>30</v>
      </c>
      <c r="M38" s="6">
        <v>792</v>
      </c>
      <c r="N38" s="7">
        <v>26.4</v>
      </c>
      <c r="P38" s="5" t="s">
        <v>107</v>
      </c>
      <c r="Q38" s="6">
        <v>147</v>
      </c>
      <c r="R38" s="6">
        <v>1968</v>
      </c>
      <c r="S38" s="7">
        <v>13.387755102040817</v>
      </c>
    </row>
    <row r="39" spans="1:19" x14ac:dyDescent="0.25">
      <c r="B39" s="1"/>
      <c r="C39" s="1"/>
      <c r="D39" s="2"/>
    </row>
    <row r="40" spans="1:19" x14ac:dyDescent="0.25">
      <c r="B40" s="1"/>
      <c r="C40" s="1"/>
      <c r="D40" s="2"/>
    </row>
    <row r="41" spans="1:19" x14ac:dyDescent="0.25">
      <c r="A41" s="5" t="s">
        <v>85</v>
      </c>
      <c r="B41" s="6" t="s">
        <v>179</v>
      </c>
      <c r="C41" s="1"/>
      <c r="D41" s="2"/>
    </row>
    <row r="42" spans="1:19" x14ac:dyDescent="0.25">
      <c r="A42" s="5" t="s">
        <v>86</v>
      </c>
      <c r="B42" s="6">
        <f>SUM(C10:C38)</f>
        <v>154970</v>
      </c>
      <c r="C42" s="1"/>
      <c r="D42" s="2"/>
    </row>
    <row r="43" spans="1:19" x14ac:dyDescent="0.25">
      <c r="C43" s="1"/>
      <c r="D43" s="2"/>
    </row>
    <row r="44" spans="1:19" x14ac:dyDescent="0.25">
      <c r="A44" s="5" t="s">
        <v>87</v>
      </c>
      <c r="B44" s="6" t="s">
        <v>88</v>
      </c>
      <c r="C44" s="37" t="s">
        <v>89</v>
      </c>
      <c r="D44" s="38"/>
    </row>
    <row r="45" spans="1:19" x14ac:dyDescent="0.25">
      <c r="A45" s="5" t="s">
        <v>11</v>
      </c>
      <c r="B45" s="6">
        <v>80841</v>
      </c>
      <c r="C45" s="35">
        <v>0.5216558</v>
      </c>
      <c r="D45" s="36"/>
    </row>
    <row r="46" spans="1:19" x14ac:dyDescent="0.25">
      <c r="A46" s="5" t="s">
        <v>12</v>
      </c>
      <c r="B46" s="6">
        <v>20565</v>
      </c>
      <c r="C46" s="35">
        <v>0.13270309999999999</v>
      </c>
      <c r="D46" s="36"/>
    </row>
    <row r="47" spans="1:19" x14ac:dyDescent="0.25">
      <c r="A47" s="5" t="s">
        <v>90</v>
      </c>
      <c r="B47" s="6">
        <f>B42-(B45+B46)</f>
        <v>53564</v>
      </c>
      <c r="C47" s="35">
        <v>0.34564099999999998</v>
      </c>
      <c r="D47" s="36"/>
    </row>
    <row r="49" spans="2:3" x14ac:dyDescent="0.25">
      <c r="C49" s="3"/>
    </row>
    <row r="50" spans="2:3" x14ac:dyDescent="0.25">
      <c r="C50" s="3"/>
    </row>
    <row r="51" spans="2:3" x14ac:dyDescent="0.25">
      <c r="B51" s="1"/>
      <c r="C51" s="3"/>
    </row>
    <row r="52" spans="2:3" x14ac:dyDescent="0.25">
      <c r="C52" s="3"/>
    </row>
    <row r="53" spans="2:3" x14ac:dyDescent="0.25">
      <c r="B53" s="1"/>
    </row>
  </sheetData>
  <sortState xmlns:xlrd2="http://schemas.microsoft.com/office/spreadsheetml/2017/richdata2" ref="A10:D38">
    <sortCondition ref="A10:A38"/>
  </sortState>
  <mergeCells count="11">
    <mergeCell ref="C46:D46"/>
    <mergeCell ref="C47:D47"/>
    <mergeCell ref="A7:D8"/>
    <mergeCell ref="F7:I8"/>
    <mergeCell ref="K7:N8"/>
    <mergeCell ref="A1:S2"/>
    <mergeCell ref="B3:E3"/>
    <mergeCell ref="B4:E4"/>
    <mergeCell ref="C44:D44"/>
    <mergeCell ref="C45:D45"/>
    <mergeCell ref="P7:S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DCD7-A313-4A2B-A4EC-6B8C7DDA65B2}">
  <dimension ref="A1:S83"/>
  <sheetViews>
    <sheetView workbookViewId="0">
      <selection activeCell="L3" sqref="L3"/>
    </sheetView>
  </sheetViews>
  <sheetFormatPr defaultRowHeight="15" x14ac:dyDescent="0.25"/>
  <cols>
    <col min="1" max="1" width="32.42578125" customWidth="1"/>
    <col min="3" max="3" width="9.28515625" customWidth="1"/>
    <col min="4" max="4" width="8.85546875" bestFit="1" customWidth="1"/>
    <col min="6" max="6" width="32.28515625" customWidth="1"/>
    <col min="11" max="11" width="32.5703125" customWidth="1"/>
    <col min="16" max="16" width="32.42578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480</v>
      </c>
      <c r="B3" s="29" t="s">
        <v>452</v>
      </c>
      <c r="C3" s="29"/>
      <c r="D3" s="29"/>
      <c r="E3" s="29"/>
      <c r="F3" s="11"/>
    </row>
    <row r="4" spans="1:19" x14ac:dyDescent="0.25">
      <c r="A4" s="14" t="s">
        <v>481</v>
      </c>
      <c r="B4" s="39" t="s">
        <v>466</v>
      </c>
      <c r="C4" s="39"/>
      <c r="D4" s="39"/>
      <c r="E4" s="39"/>
      <c r="F4" s="39"/>
    </row>
    <row r="5" spans="1:19" x14ac:dyDescent="0.25">
      <c r="B5" s="39"/>
      <c r="C5" s="39"/>
      <c r="D5" s="39"/>
      <c r="E5" s="39"/>
      <c r="F5" s="39"/>
    </row>
    <row r="7" spans="1:19" x14ac:dyDescent="0.25">
      <c r="A7" s="33" t="s">
        <v>432</v>
      </c>
      <c r="B7" s="33"/>
      <c r="C7" s="33"/>
      <c r="D7" s="33"/>
      <c r="F7" s="33" t="s">
        <v>429</v>
      </c>
      <c r="G7" s="33"/>
      <c r="H7" s="33"/>
      <c r="I7" s="33"/>
      <c r="K7" s="33" t="s">
        <v>430</v>
      </c>
      <c r="L7" s="33"/>
      <c r="M7" s="33"/>
      <c r="N7" s="33"/>
      <c r="P7" s="33" t="s">
        <v>431</v>
      </c>
      <c r="Q7" s="33"/>
      <c r="R7" s="33"/>
      <c r="S7" s="33"/>
    </row>
    <row r="8" spans="1:19" x14ac:dyDescent="0.25">
      <c r="A8" s="34"/>
      <c r="B8" s="34"/>
      <c r="C8" s="34"/>
      <c r="D8" s="34"/>
      <c r="F8" s="34"/>
      <c r="G8" s="34"/>
      <c r="H8" s="34"/>
      <c r="I8" s="34"/>
      <c r="K8" s="34"/>
      <c r="L8" s="34"/>
      <c r="M8" s="34"/>
      <c r="N8" s="34"/>
      <c r="P8" s="34"/>
      <c r="Q8" s="34"/>
      <c r="R8" s="34"/>
      <c r="S8" s="3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143</v>
      </c>
      <c r="B10" s="6">
        <v>250</v>
      </c>
      <c r="C10" s="6">
        <v>2795</v>
      </c>
      <c r="D10" s="7">
        <f t="shared" ref="D10:D41" si="0">$C10/$B10</f>
        <v>11.18</v>
      </c>
      <c r="F10" s="5" t="s">
        <v>118</v>
      </c>
      <c r="G10" s="6">
        <v>1509</v>
      </c>
      <c r="H10" s="6">
        <v>23220</v>
      </c>
      <c r="I10" s="7">
        <v>15.387673956262425</v>
      </c>
      <c r="K10" s="5" t="s">
        <v>118</v>
      </c>
      <c r="L10" s="6">
        <v>1509</v>
      </c>
      <c r="M10" s="6">
        <v>23220</v>
      </c>
      <c r="N10" s="7">
        <v>15.387673956262425</v>
      </c>
      <c r="P10" s="5" t="s">
        <v>137</v>
      </c>
      <c r="Q10" s="6">
        <v>75</v>
      </c>
      <c r="R10" s="6">
        <v>3067</v>
      </c>
      <c r="S10" s="7">
        <v>40.893333333333331</v>
      </c>
    </row>
    <row r="11" spans="1:19" x14ac:dyDescent="0.25">
      <c r="A11" s="5" t="s">
        <v>126</v>
      </c>
      <c r="B11" s="6">
        <v>593</v>
      </c>
      <c r="C11" s="6">
        <v>5915</v>
      </c>
      <c r="D11" s="7">
        <f t="shared" si="0"/>
        <v>9.9747048903878586</v>
      </c>
      <c r="F11" s="5" t="s">
        <v>119</v>
      </c>
      <c r="G11" s="6">
        <v>1264</v>
      </c>
      <c r="H11" s="6">
        <v>11949</v>
      </c>
      <c r="I11" s="7">
        <v>9.4533227848101262</v>
      </c>
      <c r="K11" s="5" t="s">
        <v>2</v>
      </c>
      <c r="L11" s="6">
        <v>934</v>
      </c>
      <c r="M11" s="6">
        <v>20564</v>
      </c>
      <c r="N11" s="7">
        <v>22.017130620985011</v>
      </c>
      <c r="P11" s="5" t="s">
        <v>135</v>
      </c>
      <c r="Q11" s="6">
        <v>88</v>
      </c>
      <c r="R11" s="6">
        <v>3373</v>
      </c>
      <c r="S11" s="7">
        <v>38.329545454545453</v>
      </c>
    </row>
    <row r="12" spans="1:19" x14ac:dyDescent="0.25">
      <c r="A12" s="5" t="s">
        <v>169</v>
      </c>
      <c r="B12" s="6">
        <v>125</v>
      </c>
      <c r="C12" s="6">
        <v>686</v>
      </c>
      <c r="D12" s="7">
        <f t="shared" si="0"/>
        <v>5.4880000000000004</v>
      </c>
      <c r="F12" s="5" t="s">
        <v>132</v>
      </c>
      <c r="G12" s="6">
        <v>1081</v>
      </c>
      <c r="H12" s="6">
        <v>3776</v>
      </c>
      <c r="I12" s="7">
        <v>3.4930619796484734</v>
      </c>
      <c r="K12" s="5" t="s">
        <v>119</v>
      </c>
      <c r="L12" s="6">
        <v>1264</v>
      </c>
      <c r="M12" s="6">
        <v>11949</v>
      </c>
      <c r="N12" s="7">
        <v>9.4533227848101262</v>
      </c>
      <c r="P12" s="5" t="s">
        <v>131</v>
      </c>
      <c r="Q12" s="6">
        <v>105</v>
      </c>
      <c r="R12" s="6">
        <v>3856</v>
      </c>
      <c r="S12" s="7">
        <v>36.723809523809521</v>
      </c>
    </row>
    <row r="13" spans="1:19" x14ac:dyDescent="0.25">
      <c r="A13" s="5" t="s">
        <v>145</v>
      </c>
      <c r="B13" s="6">
        <v>176</v>
      </c>
      <c r="C13" s="6">
        <v>2702</v>
      </c>
      <c r="D13" s="7">
        <f t="shared" si="0"/>
        <v>15.352272727272727</v>
      </c>
      <c r="F13" s="5" t="s">
        <v>2</v>
      </c>
      <c r="G13" s="6">
        <v>934</v>
      </c>
      <c r="H13" s="6">
        <v>20564</v>
      </c>
      <c r="I13" s="7">
        <v>22.017130620985011</v>
      </c>
      <c r="K13" s="5" t="s">
        <v>120</v>
      </c>
      <c r="L13" s="6">
        <v>540</v>
      </c>
      <c r="M13" s="6">
        <v>9877</v>
      </c>
      <c r="N13" s="7">
        <v>18.290740740740741</v>
      </c>
      <c r="P13" s="5" t="s">
        <v>141</v>
      </c>
      <c r="Q13" s="6">
        <v>85</v>
      </c>
      <c r="R13" s="6">
        <v>2925</v>
      </c>
      <c r="S13" s="7">
        <v>34.411764705882355</v>
      </c>
    </row>
    <row r="14" spans="1:19" x14ac:dyDescent="0.25">
      <c r="A14" s="5" t="s">
        <v>164</v>
      </c>
      <c r="B14" s="6">
        <v>82</v>
      </c>
      <c r="C14" s="6">
        <v>864</v>
      </c>
      <c r="D14" s="7">
        <f t="shared" si="0"/>
        <v>10.536585365853659</v>
      </c>
      <c r="F14" s="5" t="s">
        <v>130</v>
      </c>
      <c r="G14" s="6">
        <v>597</v>
      </c>
      <c r="H14" s="6">
        <v>4041</v>
      </c>
      <c r="I14" s="7">
        <v>6.7688442211055273</v>
      </c>
      <c r="K14" s="5" t="s">
        <v>121</v>
      </c>
      <c r="L14" s="6">
        <v>480</v>
      </c>
      <c r="M14" s="6">
        <v>6313</v>
      </c>
      <c r="N14" s="7">
        <v>13.152083333333334</v>
      </c>
      <c r="P14" s="5" t="s">
        <v>134</v>
      </c>
      <c r="Q14" s="6">
        <v>112</v>
      </c>
      <c r="R14" s="6">
        <v>3373</v>
      </c>
      <c r="S14" s="7">
        <v>30.116071428571427</v>
      </c>
    </row>
    <row r="15" spans="1:19" x14ac:dyDescent="0.25">
      <c r="A15" s="5" t="s">
        <v>137</v>
      </c>
      <c r="B15" s="6">
        <v>75</v>
      </c>
      <c r="C15" s="6">
        <v>3067</v>
      </c>
      <c r="D15" s="7">
        <f t="shared" si="0"/>
        <v>40.893333333333331</v>
      </c>
      <c r="F15" s="5" t="s">
        <v>126</v>
      </c>
      <c r="G15" s="6">
        <v>593</v>
      </c>
      <c r="H15" s="6">
        <v>5915</v>
      </c>
      <c r="I15" s="7">
        <v>9.9747048903878586</v>
      </c>
      <c r="K15" s="5" t="s">
        <v>122</v>
      </c>
      <c r="L15" s="6">
        <v>433</v>
      </c>
      <c r="M15" s="6">
        <v>6206</v>
      </c>
      <c r="N15" s="7">
        <v>14.33256351039261</v>
      </c>
      <c r="P15" s="5" t="s">
        <v>125</v>
      </c>
      <c r="Q15" s="6">
        <v>186</v>
      </c>
      <c r="R15" s="6">
        <v>5400</v>
      </c>
      <c r="S15" s="7">
        <v>29.032258064516128</v>
      </c>
    </row>
    <row r="16" spans="1:19" x14ac:dyDescent="0.25">
      <c r="A16" s="5" t="s">
        <v>131</v>
      </c>
      <c r="B16" s="6">
        <v>105</v>
      </c>
      <c r="C16" s="6">
        <v>3856</v>
      </c>
      <c r="D16" s="7">
        <f t="shared" si="0"/>
        <v>36.723809523809521</v>
      </c>
      <c r="F16" s="5" t="s">
        <v>138</v>
      </c>
      <c r="G16" s="6">
        <v>547</v>
      </c>
      <c r="H16" s="6">
        <v>3045</v>
      </c>
      <c r="I16" s="7">
        <v>5.5667276051188299</v>
      </c>
      <c r="K16" s="5" t="s">
        <v>126</v>
      </c>
      <c r="L16" s="6">
        <v>593</v>
      </c>
      <c r="M16" s="6">
        <v>5915</v>
      </c>
      <c r="N16" s="7">
        <v>9.9747048903878586</v>
      </c>
      <c r="P16" s="5" t="s">
        <v>124</v>
      </c>
      <c r="Q16" s="6">
        <v>200</v>
      </c>
      <c r="R16" s="6">
        <v>5449</v>
      </c>
      <c r="S16" s="7">
        <v>27.245000000000001</v>
      </c>
    </row>
    <row r="17" spans="1:19" x14ac:dyDescent="0.25">
      <c r="A17" s="5" t="s">
        <v>154</v>
      </c>
      <c r="B17" s="6">
        <v>95</v>
      </c>
      <c r="C17" s="6">
        <v>1330</v>
      </c>
      <c r="D17" s="7">
        <f t="shared" si="0"/>
        <v>14</v>
      </c>
      <c r="F17" s="5" t="s">
        <v>120</v>
      </c>
      <c r="G17" s="6">
        <v>540</v>
      </c>
      <c r="H17" s="6">
        <v>9877</v>
      </c>
      <c r="I17" s="7">
        <v>18.290740740740741</v>
      </c>
      <c r="K17" s="5" t="s">
        <v>123</v>
      </c>
      <c r="L17" s="6">
        <v>260</v>
      </c>
      <c r="M17" s="6">
        <v>5545</v>
      </c>
      <c r="N17" s="7">
        <v>21.326923076923077</v>
      </c>
      <c r="P17" s="5" t="s">
        <v>127</v>
      </c>
      <c r="Q17" s="6">
        <v>200</v>
      </c>
      <c r="R17" s="6">
        <v>5019</v>
      </c>
      <c r="S17" s="7">
        <v>25.094999999999999</v>
      </c>
    </row>
    <row r="18" spans="1:19" x14ac:dyDescent="0.25">
      <c r="A18" s="5" t="s">
        <v>149</v>
      </c>
      <c r="B18" s="6">
        <v>200</v>
      </c>
      <c r="C18" s="6">
        <v>2113</v>
      </c>
      <c r="D18" s="7">
        <f t="shared" si="0"/>
        <v>10.565</v>
      </c>
      <c r="F18" s="5" t="s">
        <v>148</v>
      </c>
      <c r="G18" s="6">
        <v>520</v>
      </c>
      <c r="H18" s="6">
        <v>2418</v>
      </c>
      <c r="I18" s="7">
        <v>4.6500000000000004</v>
      </c>
      <c r="K18" s="5" t="s">
        <v>124</v>
      </c>
      <c r="L18" s="6">
        <v>200</v>
      </c>
      <c r="M18" s="6">
        <v>5449</v>
      </c>
      <c r="N18" s="7">
        <v>27.245000000000001</v>
      </c>
      <c r="P18" s="5" t="s">
        <v>9</v>
      </c>
      <c r="Q18" s="6">
        <v>6</v>
      </c>
      <c r="R18" s="6">
        <v>150</v>
      </c>
      <c r="S18" s="7">
        <v>25</v>
      </c>
    </row>
    <row r="19" spans="1:19" x14ac:dyDescent="0.25">
      <c r="A19" s="5" t="s">
        <v>151</v>
      </c>
      <c r="B19" s="6">
        <v>500</v>
      </c>
      <c r="C19" s="6">
        <v>1566</v>
      </c>
      <c r="D19" s="7">
        <f t="shared" si="0"/>
        <v>3.1320000000000001</v>
      </c>
      <c r="F19" s="5" t="s">
        <v>151</v>
      </c>
      <c r="G19" s="6">
        <v>500</v>
      </c>
      <c r="H19" s="6">
        <v>1566</v>
      </c>
      <c r="I19" s="7">
        <v>3.1320000000000001</v>
      </c>
      <c r="K19" s="5" t="s">
        <v>125</v>
      </c>
      <c r="L19" s="6">
        <v>186</v>
      </c>
      <c r="M19" s="6">
        <v>5400</v>
      </c>
      <c r="N19" s="7">
        <v>29.032258064516128</v>
      </c>
      <c r="P19" s="5" t="s">
        <v>155</v>
      </c>
      <c r="Q19" s="6">
        <v>53</v>
      </c>
      <c r="R19" s="6">
        <v>1311</v>
      </c>
      <c r="S19" s="7">
        <v>24.735849056603772</v>
      </c>
    </row>
    <row r="20" spans="1:19" x14ac:dyDescent="0.25">
      <c r="A20" s="5" t="s">
        <v>129</v>
      </c>
      <c r="B20" s="6">
        <v>365</v>
      </c>
      <c r="C20" s="6">
        <v>4291</v>
      </c>
      <c r="D20" s="7">
        <f t="shared" si="0"/>
        <v>11.756164383561643</v>
      </c>
      <c r="F20" s="5" t="s">
        <v>121</v>
      </c>
      <c r="G20" s="6">
        <v>480</v>
      </c>
      <c r="H20" s="6">
        <v>6313</v>
      </c>
      <c r="I20" s="7">
        <v>13.152083333333334</v>
      </c>
      <c r="K20" s="5" t="s">
        <v>127</v>
      </c>
      <c r="L20" s="6">
        <v>200</v>
      </c>
      <c r="M20" s="6">
        <v>5019</v>
      </c>
      <c r="N20" s="7">
        <v>25.094999999999999</v>
      </c>
      <c r="P20" s="5" t="s">
        <v>2</v>
      </c>
      <c r="Q20" s="6">
        <v>934</v>
      </c>
      <c r="R20" s="6">
        <v>20564</v>
      </c>
      <c r="S20" s="7">
        <v>22.017130620985011</v>
      </c>
    </row>
    <row r="21" spans="1:19" x14ac:dyDescent="0.25">
      <c r="A21" s="5" t="s">
        <v>152</v>
      </c>
      <c r="B21" s="6">
        <v>106</v>
      </c>
      <c r="C21" s="6">
        <v>1371</v>
      </c>
      <c r="D21" s="7">
        <f t="shared" si="0"/>
        <v>12.933962264150944</v>
      </c>
      <c r="F21" s="5" t="s">
        <v>140</v>
      </c>
      <c r="G21" s="6">
        <v>471</v>
      </c>
      <c r="H21" s="6">
        <v>2942</v>
      </c>
      <c r="I21" s="7">
        <v>6.2462845010615711</v>
      </c>
      <c r="K21" s="5" t="s">
        <v>128</v>
      </c>
      <c r="L21" s="6">
        <v>400</v>
      </c>
      <c r="M21" s="6">
        <v>4579</v>
      </c>
      <c r="N21" s="7">
        <v>11.4475</v>
      </c>
      <c r="P21" s="5" t="s">
        <v>123</v>
      </c>
      <c r="Q21" s="6">
        <v>260</v>
      </c>
      <c r="R21" s="6">
        <v>5545</v>
      </c>
      <c r="S21" s="7">
        <v>21.326923076923077</v>
      </c>
    </row>
    <row r="22" spans="1:19" x14ac:dyDescent="0.25">
      <c r="A22" s="5" t="s">
        <v>174</v>
      </c>
      <c r="B22" s="6">
        <v>80</v>
      </c>
      <c r="C22" s="6">
        <v>574</v>
      </c>
      <c r="D22" s="7">
        <f t="shared" si="0"/>
        <v>7.1749999999999998</v>
      </c>
      <c r="F22" s="5" t="s">
        <v>122</v>
      </c>
      <c r="G22" s="6">
        <v>433</v>
      </c>
      <c r="H22" s="6">
        <v>6206</v>
      </c>
      <c r="I22" s="7">
        <v>14.33256351039261</v>
      </c>
      <c r="K22" s="5" t="s">
        <v>129</v>
      </c>
      <c r="L22" s="6">
        <v>365</v>
      </c>
      <c r="M22" s="6">
        <v>4291</v>
      </c>
      <c r="N22" s="7">
        <v>11.756164383561643</v>
      </c>
      <c r="P22" s="5" t="s">
        <v>175</v>
      </c>
      <c r="Q22" s="6">
        <v>22</v>
      </c>
      <c r="R22" s="6">
        <v>465</v>
      </c>
      <c r="S22" s="7">
        <v>21.136363636363637</v>
      </c>
    </row>
    <row r="23" spans="1:19" x14ac:dyDescent="0.25">
      <c r="A23" s="5" t="s">
        <v>121</v>
      </c>
      <c r="B23" s="6">
        <v>480</v>
      </c>
      <c r="C23" s="6">
        <v>6313</v>
      </c>
      <c r="D23" s="7">
        <f t="shared" si="0"/>
        <v>13.152083333333334</v>
      </c>
      <c r="F23" s="5" t="s">
        <v>146</v>
      </c>
      <c r="G23" s="6">
        <v>433</v>
      </c>
      <c r="H23" s="6">
        <v>2656</v>
      </c>
      <c r="I23" s="7">
        <v>6.1339491916859119</v>
      </c>
      <c r="K23" s="5" t="s">
        <v>130</v>
      </c>
      <c r="L23" s="6">
        <v>597</v>
      </c>
      <c r="M23" s="6">
        <v>4041</v>
      </c>
      <c r="N23" s="7">
        <v>6.7688442211055273</v>
      </c>
      <c r="P23" s="5" t="s">
        <v>165</v>
      </c>
      <c r="Q23" s="6">
        <v>40</v>
      </c>
      <c r="R23" s="6">
        <v>834</v>
      </c>
      <c r="S23" s="7">
        <v>20.85</v>
      </c>
    </row>
    <row r="24" spans="1:19" x14ac:dyDescent="0.25">
      <c r="A24" s="5" t="s">
        <v>178</v>
      </c>
      <c r="B24" s="6">
        <v>25</v>
      </c>
      <c r="C24" s="6">
        <v>261</v>
      </c>
      <c r="D24" s="7">
        <f t="shared" si="0"/>
        <v>10.44</v>
      </c>
      <c r="F24" s="5" t="s">
        <v>156</v>
      </c>
      <c r="G24" s="6">
        <v>409</v>
      </c>
      <c r="H24" s="6">
        <v>1706</v>
      </c>
      <c r="I24" s="7">
        <v>4.1711491442542785</v>
      </c>
      <c r="K24" s="5" t="s">
        <v>131</v>
      </c>
      <c r="L24" s="6">
        <v>105</v>
      </c>
      <c r="M24" s="6">
        <v>3856</v>
      </c>
      <c r="N24" s="7">
        <v>36.723809523809521</v>
      </c>
      <c r="P24" s="5" t="s">
        <v>172</v>
      </c>
      <c r="Q24" s="6">
        <v>30</v>
      </c>
      <c r="R24" s="6">
        <v>594</v>
      </c>
      <c r="S24" s="7">
        <v>19.8</v>
      </c>
    </row>
    <row r="25" spans="1:19" x14ac:dyDescent="0.25">
      <c r="A25" s="5" t="s">
        <v>172</v>
      </c>
      <c r="B25" s="6">
        <v>30</v>
      </c>
      <c r="C25" s="6">
        <v>594</v>
      </c>
      <c r="D25" s="7">
        <f t="shared" si="0"/>
        <v>19.8</v>
      </c>
      <c r="F25" s="5" t="s">
        <v>128</v>
      </c>
      <c r="G25" s="6">
        <v>400</v>
      </c>
      <c r="H25" s="6">
        <v>4579</v>
      </c>
      <c r="I25" s="7">
        <v>11.4475</v>
      </c>
      <c r="K25" s="5" t="s">
        <v>132</v>
      </c>
      <c r="L25" s="6">
        <v>1081</v>
      </c>
      <c r="M25" s="6">
        <v>3776</v>
      </c>
      <c r="N25" s="7">
        <v>3.4930619796484734</v>
      </c>
      <c r="P25" s="5" t="s">
        <v>177</v>
      </c>
      <c r="Q25" s="6">
        <v>17</v>
      </c>
      <c r="R25" s="6">
        <v>333</v>
      </c>
      <c r="S25" s="7">
        <v>19.588235294117649</v>
      </c>
    </row>
    <row r="26" spans="1:19" x14ac:dyDescent="0.25">
      <c r="A26" s="5" t="s">
        <v>148</v>
      </c>
      <c r="B26" s="6">
        <v>520</v>
      </c>
      <c r="C26" s="6">
        <v>2418</v>
      </c>
      <c r="D26" s="7">
        <f t="shared" si="0"/>
        <v>4.6500000000000004</v>
      </c>
      <c r="F26" s="5" t="s">
        <v>129</v>
      </c>
      <c r="G26" s="6">
        <v>365</v>
      </c>
      <c r="H26" s="6">
        <v>4291</v>
      </c>
      <c r="I26" s="7">
        <v>11.756164383561643</v>
      </c>
      <c r="K26" s="5" t="s">
        <v>133</v>
      </c>
      <c r="L26" s="6">
        <v>323</v>
      </c>
      <c r="M26" s="6">
        <v>3627</v>
      </c>
      <c r="N26" s="7">
        <v>11.229102167182663</v>
      </c>
      <c r="P26" s="5" t="s">
        <v>120</v>
      </c>
      <c r="Q26" s="6">
        <v>540</v>
      </c>
      <c r="R26" s="6">
        <v>9877</v>
      </c>
      <c r="S26" s="7">
        <v>18.290740740740741</v>
      </c>
    </row>
    <row r="27" spans="1:19" x14ac:dyDescent="0.25">
      <c r="A27" s="5" t="s">
        <v>167</v>
      </c>
      <c r="B27" s="6">
        <v>50</v>
      </c>
      <c r="C27" s="6">
        <v>709</v>
      </c>
      <c r="D27" s="7">
        <f t="shared" si="0"/>
        <v>14.18</v>
      </c>
      <c r="F27" s="5" t="s">
        <v>133</v>
      </c>
      <c r="G27" s="6">
        <v>323</v>
      </c>
      <c r="H27" s="6">
        <v>3627</v>
      </c>
      <c r="I27" s="7">
        <v>11.229102167182663</v>
      </c>
      <c r="K27" s="5" t="s">
        <v>134</v>
      </c>
      <c r="L27" s="6">
        <v>112</v>
      </c>
      <c r="M27" s="6">
        <v>3373</v>
      </c>
      <c r="N27" s="7">
        <v>30.116071428571427</v>
      </c>
      <c r="P27" s="5" t="s">
        <v>170</v>
      </c>
      <c r="Q27" s="6">
        <v>40</v>
      </c>
      <c r="R27" s="6">
        <v>639</v>
      </c>
      <c r="S27" s="7">
        <v>15.975</v>
      </c>
    </row>
    <row r="28" spans="1:19" x14ac:dyDescent="0.25">
      <c r="A28" s="5" t="s">
        <v>156</v>
      </c>
      <c r="B28" s="6">
        <v>409</v>
      </c>
      <c r="C28" s="6">
        <v>1706</v>
      </c>
      <c r="D28" s="7">
        <f t="shared" si="0"/>
        <v>4.1711491442542785</v>
      </c>
      <c r="F28" s="5" t="s">
        <v>136</v>
      </c>
      <c r="G28" s="6">
        <v>300</v>
      </c>
      <c r="H28" s="6">
        <v>3258</v>
      </c>
      <c r="I28" s="7">
        <v>10.86</v>
      </c>
      <c r="K28" s="5" t="s">
        <v>135</v>
      </c>
      <c r="L28" s="6">
        <v>88</v>
      </c>
      <c r="M28" s="6">
        <v>3373</v>
      </c>
      <c r="N28" s="7">
        <v>38.329545454545453</v>
      </c>
      <c r="P28" s="5" t="s">
        <v>157</v>
      </c>
      <c r="Q28" s="6">
        <v>85</v>
      </c>
      <c r="R28" s="6">
        <v>1308</v>
      </c>
      <c r="S28" s="7">
        <v>15.388235294117647</v>
      </c>
    </row>
    <row r="29" spans="1:19" x14ac:dyDescent="0.25">
      <c r="A29" s="5" t="s">
        <v>161</v>
      </c>
      <c r="B29" s="6">
        <v>96</v>
      </c>
      <c r="C29" s="6">
        <v>916</v>
      </c>
      <c r="D29" s="7">
        <f t="shared" si="0"/>
        <v>9.5416666666666661</v>
      </c>
      <c r="F29" s="5" t="s">
        <v>123</v>
      </c>
      <c r="G29" s="6">
        <v>260</v>
      </c>
      <c r="H29" s="6">
        <v>5545</v>
      </c>
      <c r="I29" s="7">
        <v>21.326923076923077</v>
      </c>
      <c r="K29" s="5" t="s">
        <v>136</v>
      </c>
      <c r="L29" s="6">
        <v>300</v>
      </c>
      <c r="M29" s="6">
        <v>3258</v>
      </c>
      <c r="N29" s="7">
        <v>10.86</v>
      </c>
      <c r="P29" s="5" t="s">
        <v>118</v>
      </c>
      <c r="Q29" s="6">
        <v>1509</v>
      </c>
      <c r="R29" s="6">
        <v>23220</v>
      </c>
      <c r="S29" s="7">
        <v>15.387673956262425</v>
      </c>
    </row>
    <row r="30" spans="1:19" x14ac:dyDescent="0.25">
      <c r="A30" s="5" t="s">
        <v>157</v>
      </c>
      <c r="B30" s="6">
        <v>85</v>
      </c>
      <c r="C30" s="6">
        <v>1308</v>
      </c>
      <c r="D30" s="7">
        <f t="shared" si="0"/>
        <v>15.388235294117647</v>
      </c>
      <c r="F30" s="5" t="s">
        <v>142</v>
      </c>
      <c r="G30" s="6">
        <v>250</v>
      </c>
      <c r="H30" s="6">
        <v>2870</v>
      </c>
      <c r="I30" s="7">
        <v>11.48</v>
      </c>
      <c r="K30" s="5" t="s">
        <v>137</v>
      </c>
      <c r="L30" s="6">
        <v>75</v>
      </c>
      <c r="M30" s="6">
        <v>3067</v>
      </c>
      <c r="N30" s="7">
        <v>40.893333333333331</v>
      </c>
      <c r="P30" s="5" t="s">
        <v>145</v>
      </c>
      <c r="Q30" s="6">
        <v>176</v>
      </c>
      <c r="R30" s="6">
        <v>2702</v>
      </c>
      <c r="S30" s="7">
        <v>15.352272727272727</v>
      </c>
    </row>
    <row r="31" spans="1:19" x14ac:dyDescent="0.25">
      <c r="A31" s="5" t="s">
        <v>162</v>
      </c>
      <c r="B31" s="6">
        <v>60</v>
      </c>
      <c r="C31" s="6">
        <v>897</v>
      </c>
      <c r="D31" s="7">
        <f t="shared" si="0"/>
        <v>14.95</v>
      </c>
      <c r="F31" s="5" t="s">
        <v>143</v>
      </c>
      <c r="G31" s="6">
        <v>250</v>
      </c>
      <c r="H31" s="6">
        <v>2795</v>
      </c>
      <c r="I31" s="7">
        <v>11.18</v>
      </c>
      <c r="K31" s="5" t="s">
        <v>138</v>
      </c>
      <c r="L31" s="6">
        <v>547</v>
      </c>
      <c r="M31" s="6">
        <v>3045</v>
      </c>
      <c r="N31" s="7">
        <v>5.5667276051188299</v>
      </c>
      <c r="P31" s="5" t="s">
        <v>176</v>
      </c>
      <c r="Q31" s="6">
        <v>28</v>
      </c>
      <c r="R31" s="6">
        <v>421</v>
      </c>
      <c r="S31" s="7">
        <v>15.035714285714286</v>
      </c>
    </row>
    <row r="32" spans="1:19" x14ac:dyDescent="0.25">
      <c r="A32" s="5" t="s">
        <v>136</v>
      </c>
      <c r="B32" s="6">
        <v>300</v>
      </c>
      <c r="C32" s="6">
        <v>3258</v>
      </c>
      <c r="D32" s="7">
        <f t="shared" si="0"/>
        <v>10.86</v>
      </c>
      <c r="F32" s="5" t="s">
        <v>150</v>
      </c>
      <c r="G32" s="6">
        <v>239</v>
      </c>
      <c r="H32" s="6">
        <v>1704</v>
      </c>
      <c r="I32" s="7">
        <v>7.1297071129707117</v>
      </c>
      <c r="K32" s="5" t="s">
        <v>139</v>
      </c>
      <c r="L32" s="6">
        <v>221</v>
      </c>
      <c r="M32" s="6">
        <v>2986</v>
      </c>
      <c r="N32" s="7">
        <v>13.51131221719457</v>
      </c>
      <c r="P32" s="5" t="s">
        <v>162</v>
      </c>
      <c r="Q32" s="6">
        <v>60</v>
      </c>
      <c r="R32" s="6">
        <v>897</v>
      </c>
      <c r="S32" s="7">
        <v>14.95</v>
      </c>
    </row>
    <row r="33" spans="1:19" x14ac:dyDescent="0.25">
      <c r="A33" s="5" t="s">
        <v>144</v>
      </c>
      <c r="B33" s="6">
        <v>200</v>
      </c>
      <c r="C33" s="6">
        <v>2765</v>
      </c>
      <c r="D33" s="7">
        <f t="shared" si="0"/>
        <v>13.824999999999999</v>
      </c>
      <c r="F33" s="5" t="s">
        <v>139</v>
      </c>
      <c r="G33" s="6">
        <v>221</v>
      </c>
      <c r="H33" s="6">
        <v>2986</v>
      </c>
      <c r="I33" s="7">
        <v>13.51131221719457</v>
      </c>
      <c r="K33" s="5" t="s">
        <v>140</v>
      </c>
      <c r="L33" s="6">
        <v>471</v>
      </c>
      <c r="M33" s="6">
        <v>2942</v>
      </c>
      <c r="N33" s="7">
        <v>6.2462845010615711</v>
      </c>
      <c r="P33" s="5" t="s">
        <v>8</v>
      </c>
      <c r="Q33" s="6">
        <v>10</v>
      </c>
      <c r="R33" s="6">
        <v>145</v>
      </c>
      <c r="S33" s="7">
        <v>14.5</v>
      </c>
    </row>
    <row r="34" spans="1:19" x14ac:dyDescent="0.25">
      <c r="A34" s="5" t="s">
        <v>150</v>
      </c>
      <c r="B34" s="6">
        <v>239</v>
      </c>
      <c r="C34" s="6">
        <v>1704</v>
      </c>
      <c r="D34" s="7">
        <f t="shared" si="0"/>
        <v>7.1297071129707117</v>
      </c>
      <c r="F34" s="5" t="s">
        <v>171</v>
      </c>
      <c r="G34" s="6">
        <v>202</v>
      </c>
      <c r="H34" s="6">
        <v>613</v>
      </c>
      <c r="I34" s="7">
        <v>3.0346534653465347</v>
      </c>
      <c r="K34" s="5" t="s">
        <v>141</v>
      </c>
      <c r="L34" s="6">
        <v>85</v>
      </c>
      <c r="M34" s="6">
        <v>2925</v>
      </c>
      <c r="N34" s="7">
        <v>34.411764705882355</v>
      </c>
      <c r="P34" s="5" t="s">
        <v>122</v>
      </c>
      <c r="Q34" s="6">
        <v>433</v>
      </c>
      <c r="R34" s="6">
        <v>6206</v>
      </c>
      <c r="S34" s="7">
        <v>14.33256351039261</v>
      </c>
    </row>
    <row r="35" spans="1:19" x14ac:dyDescent="0.25">
      <c r="A35" s="5" t="s">
        <v>166</v>
      </c>
      <c r="B35" s="6">
        <v>100</v>
      </c>
      <c r="C35" s="6">
        <v>783</v>
      </c>
      <c r="D35" s="7">
        <f t="shared" si="0"/>
        <v>7.83</v>
      </c>
      <c r="F35" s="5" t="s">
        <v>124</v>
      </c>
      <c r="G35" s="6">
        <v>200</v>
      </c>
      <c r="H35" s="6">
        <v>5449</v>
      </c>
      <c r="I35" s="7">
        <v>27.245000000000001</v>
      </c>
      <c r="K35" s="5" t="s">
        <v>142</v>
      </c>
      <c r="L35" s="6">
        <v>250</v>
      </c>
      <c r="M35" s="6">
        <v>2870</v>
      </c>
      <c r="N35" s="7">
        <v>11.48</v>
      </c>
      <c r="P35" s="5" t="s">
        <v>167</v>
      </c>
      <c r="Q35" s="6">
        <v>50</v>
      </c>
      <c r="R35" s="6">
        <v>709</v>
      </c>
      <c r="S35" s="7">
        <v>14.18</v>
      </c>
    </row>
    <row r="36" spans="1:19" x14ac:dyDescent="0.25">
      <c r="A36" s="5" t="s">
        <v>177</v>
      </c>
      <c r="B36" s="6">
        <v>17</v>
      </c>
      <c r="C36" s="6">
        <v>333</v>
      </c>
      <c r="D36" s="7">
        <f t="shared" si="0"/>
        <v>19.588235294117649</v>
      </c>
      <c r="F36" s="5" t="s">
        <v>127</v>
      </c>
      <c r="G36" s="6">
        <v>200</v>
      </c>
      <c r="H36" s="6">
        <v>5019</v>
      </c>
      <c r="I36" s="7">
        <v>25.094999999999999</v>
      </c>
      <c r="K36" s="5" t="s">
        <v>143</v>
      </c>
      <c r="L36" s="6">
        <v>250</v>
      </c>
      <c r="M36" s="6">
        <v>2795</v>
      </c>
      <c r="N36" s="7">
        <v>11.18</v>
      </c>
      <c r="P36" s="5" t="s">
        <v>154</v>
      </c>
      <c r="Q36" s="6">
        <v>95</v>
      </c>
      <c r="R36" s="6">
        <v>1330</v>
      </c>
      <c r="S36" s="7">
        <v>14</v>
      </c>
    </row>
    <row r="37" spans="1:19" x14ac:dyDescent="0.25">
      <c r="A37" s="5" t="s">
        <v>2</v>
      </c>
      <c r="B37" s="6">
        <v>934</v>
      </c>
      <c r="C37" s="6">
        <v>20564</v>
      </c>
      <c r="D37" s="7">
        <f t="shared" si="0"/>
        <v>22.017130620985011</v>
      </c>
      <c r="F37" s="5" t="s">
        <v>144</v>
      </c>
      <c r="G37" s="6">
        <v>200</v>
      </c>
      <c r="H37" s="6">
        <v>2765</v>
      </c>
      <c r="I37" s="7">
        <v>13.824999999999999</v>
      </c>
      <c r="K37" s="5" t="s">
        <v>144</v>
      </c>
      <c r="L37" s="6">
        <v>200</v>
      </c>
      <c r="M37" s="6">
        <v>2765</v>
      </c>
      <c r="N37" s="7">
        <v>13.824999999999999</v>
      </c>
      <c r="P37" s="5" t="s">
        <v>168</v>
      </c>
      <c r="Q37" s="6">
        <v>50</v>
      </c>
      <c r="R37" s="6">
        <v>698</v>
      </c>
      <c r="S37" s="7">
        <v>13.96</v>
      </c>
    </row>
    <row r="38" spans="1:19" x14ac:dyDescent="0.25">
      <c r="A38" s="5" t="s">
        <v>165</v>
      </c>
      <c r="B38" s="6">
        <v>40</v>
      </c>
      <c r="C38" s="6">
        <v>834</v>
      </c>
      <c r="D38" s="7">
        <f t="shared" si="0"/>
        <v>20.85</v>
      </c>
      <c r="F38" s="5" t="s">
        <v>147</v>
      </c>
      <c r="G38" s="6">
        <v>200</v>
      </c>
      <c r="H38" s="6">
        <v>2609</v>
      </c>
      <c r="I38" s="7">
        <v>13.045</v>
      </c>
      <c r="K38" s="5" t="s">
        <v>145</v>
      </c>
      <c r="L38" s="6">
        <v>176</v>
      </c>
      <c r="M38" s="6">
        <v>2702</v>
      </c>
      <c r="N38" s="7">
        <v>15.352272727272727</v>
      </c>
      <c r="P38" s="5" t="s">
        <v>144</v>
      </c>
      <c r="Q38" s="6">
        <v>200</v>
      </c>
      <c r="R38" s="6">
        <v>2765</v>
      </c>
      <c r="S38" s="7">
        <v>13.824999999999999</v>
      </c>
    </row>
    <row r="39" spans="1:19" x14ac:dyDescent="0.25">
      <c r="A39" s="5" t="s">
        <v>132</v>
      </c>
      <c r="B39" s="6">
        <v>1081</v>
      </c>
      <c r="C39" s="6">
        <v>3776</v>
      </c>
      <c r="D39" s="7">
        <f t="shared" si="0"/>
        <v>3.4930619796484734</v>
      </c>
      <c r="F39" s="5" t="s">
        <v>149</v>
      </c>
      <c r="G39" s="6">
        <v>200</v>
      </c>
      <c r="H39" s="6">
        <v>2113</v>
      </c>
      <c r="I39" s="7">
        <v>10.565</v>
      </c>
      <c r="K39" s="5" t="s">
        <v>146</v>
      </c>
      <c r="L39" s="6">
        <v>433</v>
      </c>
      <c r="M39" s="6">
        <v>2656</v>
      </c>
      <c r="N39" s="7">
        <v>6.1339491916859119</v>
      </c>
      <c r="P39" s="5" t="s">
        <v>139</v>
      </c>
      <c r="Q39" s="6">
        <v>221</v>
      </c>
      <c r="R39" s="6">
        <v>2986</v>
      </c>
      <c r="S39" s="7">
        <v>13.51131221719457</v>
      </c>
    </row>
    <row r="40" spans="1:19" x14ac:dyDescent="0.25">
      <c r="A40" s="5" t="s">
        <v>138</v>
      </c>
      <c r="B40" s="6">
        <v>547</v>
      </c>
      <c r="C40" s="6">
        <v>3045</v>
      </c>
      <c r="D40" s="7">
        <f t="shared" si="0"/>
        <v>5.5667276051188299</v>
      </c>
      <c r="F40" s="5" t="s">
        <v>158</v>
      </c>
      <c r="G40" s="6">
        <v>200</v>
      </c>
      <c r="H40" s="6">
        <v>1305</v>
      </c>
      <c r="I40" s="7">
        <v>6.5250000000000004</v>
      </c>
      <c r="K40" s="5" t="s">
        <v>147</v>
      </c>
      <c r="L40" s="6">
        <v>200</v>
      </c>
      <c r="M40" s="6">
        <v>2609</v>
      </c>
      <c r="N40" s="7">
        <v>13.045</v>
      </c>
      <c r="P40" s="5" t="s">
        <v>121</v>
      </c>
      <c r="Q40" s="6">
        <v>480</v>
      </c>
      <c r="R40" s="6">
        <v>6313</v>
      </c>
      <c r="S40" s="7">
        <v>13.152083333333334</v>
      </c>
    </row>
    <row r="41" spans="1:19" x14ac:dyDescent="0.25">
      <c r="A41" s="5" t="s">
        <v>140</v>
      </c>
      <c r="B41" s="6">
        <v>471</v>
      </c>
      <c r="C41" s="6">
        <v>2942</v>
      </c>
      <c r="D41" s="7">
        <f t="shared" si="0"/>
        <v>6.2462845010615711</v>
      </c>
      <c r="F41" s="5" t="s">
        <v>125</v>
      </c>
      <c r="G41" s="6">
        <v>186</v>
      </c>
      <c r="H41" s="6">
        <v>5400</v>
      </c>
      <c r="I41" s="7">
        <v>29.032258064516128</v>
      </c>
      <c r="K41" s="5" t="s">
        <v>148</v>
      </c>
      <c r="L41" s="6">
        <v>520</v>
      </c>
      <c r="M41" s="6">
        <v>2418</v>
      </c>
      <c r="N41" s="7">
        <v>4.6500000000000004</v>
      </c>
      <c r="P41" s="5" t="s">
        <v>147</v>
      </c>
      <c r="Q41" s="6">
        <v>200</v>
      </c>
      <c r="R41" s="6">
        <v>2609</v>
      </c>
      <c r="S41" s="7">
        <v>13.045</v>
      </c>
    </row>
    <row r="42" spans="1:19" x14ac:dyDescent="0.25">
      <c r="A42" s="5" t="s">
        <v>160</v>
      </c>
      <c r="B42" s="6">
        <v>90</v>
      </c>
      <c r="C42" s="6">
        <v>935</v>
      </c>
      <c r="D42" s="7">
        <f t="shared" ref="D42:D74" si="1">$C42/$B42</f>
        <v>10.388888888888889</v>
      </c>
      <c r="F42" s="5" t="s">
        <v>145</v>
      </c>
      <c r="G42" s="6">
        <v>176</v>
      </c>
      <c r="H42" s="6">
        <v>2702</v>
      </c>
      <c r="I42" s="7">
        <v>15.352272727272727</v>
      </c>
      <c r="K42" s="5" t="s">
        <v>149</v>
      </c>
      <c r="L42" s="6">
        <v>200</v>
      </c>
      <c r="M42" s="6">
        <v>2113</v>
      </c>
      <c r="N42" s="7">
        <v>10.565</v>
      </c>
      <c r="P42" s="5" t="s">
        <v>152</v>
      </c>
      <c r="Q42" s="6">
        <v>106</v>
      </c>
      <c r="R42" s="6">
        <v>1371</v>
      </c>
      <c r="S42" s="7">
        <v>12.933962264150944</v>
      </c>
    </row>
    <row r="43" spans="1:19" x14ac:dyDescent="0.25">
      <c r="A43" s="5" t="s">
        <v>139</v>
      </c>
      <c r="B43" s="6">
        <v>221</v>
      </c>
      <c r="C43" s="6">
        <v>2986</v>
      </c>
      <c r="D43" s="7">
        <f t="shared" si="1"/>
        <v>13.51131221719457</v>
      </c>
      <c r="F43" s="5" t="s">
        <v>159</v>
      </c>
      <c r="G43" s="6">
        <v>159</v>
      </c>
      <c r="H43" s="6">
        <v>1128</v>
      </c>
      <c r="I43" s="7">
        <v>7.0943396226415096</v>
      </c>
      <c r="K43" s="5" t="s">
        <v>156</v>
      </c>
      <c r="L43" s="6">
        <v>409</v>
      </c>
      <c r="M43" s="6">
        <v>1706</v>
      </c>
      <c r="N43" s="7">
        <v>4.1711491442542785</v>
      </c>
      <c r="P43" s="5" t="s">
        <v>129</v>
      </c>
      <c r="Q43" s="6">
        <v>365</v>
      </c>
      <c r="R43" s="6">
        <v>4291</v>
      </c>
      <c r="S43" s="7">
        <v>11.756164383561643</v>
      </c>
    </row>
    <row r="44" spans="1:19" x14ac:dyDescent="0.25">
      <c r="A44" s="5" t="s">
        <v>128</v>
      </c>
      <c r="B44" s="6">
        <v>400</v>
      </c>
      <c r="C44" s="6">
        <v>4579</v>
      </c>
      <c r="D44" s="7">
        <f t="shared" si="1"/>
        <v>11.4475</v>
      </c>
      <c r="F44" s="5" t="s">
        <v>153</v>
      </c>
      <c r="G44" s="6">
        <v>158</v>
      </c>
      <c r="H44" s="6">
        <v>1335</v>
      </c>
      <c r="I44" s="7">
        <v>8.4493670886075947</v>
      </c>
      <c r="K44" s="5" t="s">
        <v>150</v>
      </c>
      <c r="L44" s="6">
        <v>239</v>
      </c>
      <c r="M44" s="6">
        <v>1704</v>
      </c>
      <c r="N44" s="7">
        <v>7.1297071129707117</v>
      </c>
      <c r="P44" s="5" t="s">
        <v>142</v>
      </c>
      <c r="Q44" s="6">
        <v>250</v>
      </c>
      <c r="R44" s="6">
        <v>2870</v>
      </c>
      <c r="S44" s="7">
        <v>11.48</v>
      </c>
    </row>
    <row r="45" spans="1:19" x14ac:dyDescent="0.25">
      <c r="A45" s="5" t="s">
        <v>142</v>
      </c>
      <c r="B45" s="6">
        <v>250</v>
      </c>
      <c r="C45" s="6">
        <v>2870</v>
      </c>
      <c r="D45" s="7">
        <f t="shared" si="1"/>
        <v>11.48</v>
      </c>
      <c r="F45" s="5" t="s">
        <v>169</v>
      </c>
      <c r="G45" s="6">
        <v>125</v>
      </c>
      <c r="H45" s="6">
        <v>686</v>
      </c>
      <c r="I45" s="7">
        <v>5.4880000000000004</v>
      </c>
      <c r="K45" s="5" t="s">
        <v>151</v>
      </c>
      <c r="L45" s="6">
        <v>500</v>
      </c>
      <c r="M45" s="6">
        <v>1566</v>
      </c>
      <c r="N45" s="7">
        <v>3.1320000000000001</v>
      </c>
      <c r="P45" s="5" t="s">
        <v>128</v>
      </c>
      <c r="Q45" s="6">
        <v>400</v>
      </c>
      <c r="R45" s="6">
        <v>4579</v>
      </c>
      <c r="S45" s="7">
        <v>11.4475</v>
      </c>
    </row>
    <row r="46" spans="1:19" x14ac:dyDescent="0.25">
      <c r="A46" s="5" t="s">
        <v>168</v>
      </c>
      <c r="B46" s="6">
        <v>50</v>
      </c>
      <c r="C46" s="6">
        <v>698</v>
      </c>
      <c r="D46" s="7">
        <f t="shared" si="1"/>
        <v>13.96</v>
      </c>
      <c r="F46" s="5" t="s">
        <v>134</v>
      </c>
      <c r="G46" s="6">
        <v>112</v>
      </c>
      <c r="H46" s="6">
        <v>3373</v>
      </c>
      <c r="I46" s="7">
        <v>30.116071428571427</v>
      </c>
      <c r="K46" s="5" t="s">
        <v>152</v>
      </c>
      <c r="L46" s="6">
        <v>106</v>
      </c>
      <c r="M46" s="6">
        <v>1371</v>
      </c>
      <c r="N46" s="7">
        <v>12.933962264150944</v>
      </c>
      <c r="P46" s="5" t="s">
        <v>133</v>
      </c>
      <c r="Q46" s="6">
        <v>323</v>
      </c>
      <c r="R46" s="6">
        <v>3627</v>
      </c>
      <c r="S46" s="7">
        <v>11.229102167182663</v>
      </c>
    </row>
    <row r="47" spans="1:19" x14ac:dyDescent="0.25">
      <c r="A47" s="5" t="s">
        <v>123</v>
      </c>
      <c r="B47" s="6">
        <v>260</v>
      </c>
      <c r="C47" s="6">
        <v>5545</v>
      </c>
      <c r="D47" s="7">
        <f t="shared" si="1"/>
        <v>21.326923076923077</v>
      </c>
      <c r="F47" s="5" t="s">
        <v>173</v>
      </c>
      <c r="G47" s="6">
        <v>110</v>
      </c>
      <c r="H47" s="6">
        <v>579</v>
      </c>
      <c r="I47" s="7">
        <v>5.2636363636363637</v>
      </c>
      <c r="K47" s="5" t="s">
        <v>153</v>
      </c>
      <c r="L47" s="6">
        <v>158</v>
      </c>
      <c r="M47" s="6">
        <v>1335</v>
      </c>
      <c r="N47" s="7">
        <v>8.4493670886075947</v>
      </c>
      <c r="P47" s="5" t="s">
        <v>143</v>
      </c>
      <c r="Q47" s="6">
        <v>250</v>
      </c>
      <c r="R47" s="6">
        <v>2795</v>
      </c>
      <c r="S47" s="7">
        <v>11.18</v>
      </c>
    </row>
    <row r="48" spans="1:19" x14ac:dyDescent="0.25">
      <c r="A48" s="5" t="s">
        <v>176</v>
      </c>
      <c r="B48" s="6">
        <v>28</v>
      </c>
      <c r="C48" s="6">
        <v>421</v>
      </c>
      <c r="D48" s="7">
        <f t="shared" si="1"/>
        <v>15.035714285714286</v>
      </c>
      <c r="F48" s="5" t="s">
        <v>152</v>
      </c>
      <c r="G48" s="6">
        <v>106</v>
      </c>
      <c r="H48" s="6">
        <v>1371</v>
      </c>
      <c r="I48" s="7">
        <v>12.933962264150944</v>
      </c>
      <c r="K48" s="5" t="s">
        <v>154</v>
      </c>
      <c r="L48" s="6">
        <v>95</v>
      </c>
      <c r="M48" s="6">
        <v>1330</v>
      </c>
      <c r="N48" s="7">
        <v>14</v>
      </c>
      <c r="P48" s="5" t="s">
        <v>136</v>
      </c>
      <c r="Q48" s="6">
        <v>300</v>
      </c>
      <c r="R48" s="6">
        <v>3258</v>
      </c>
      <c r="S48" s="7">
        <v>10.86</v>
      </c>
    </row>
    <row r="49" spans="1:19" x14ac:dyDescent="0.25">
      <c r="A49" s="5" t="s">
        <v>159</v>
      </c>
      <c r="B49" s="6">
        <v>159</v>
      </c>
      <c r="C49" s="6">
        <v>1128</v>
      </c>
      <c r="D49" s="7">
        <f t="shared" si="1"/>
        <v>7.0943396226415096</v>
      </c>
      <c r="F49" s="5" t="s">
        <v>131</v>
      </c>
      <c r="G49" s="6">
        <v>105</v>
      </c>
      <c r="H49" s="6">
        <v>3856</v>
      </c>
      <c r="I49" s="7">
        <v>36.723809523809521</v>
      </c>
      <c r="K49" s="5" t="s">
        <v>155</v>
      </c>
      <c r="L49" s="6">
        <v>53</v>
      </c>
      <c r="M49" s="6">
        <v>1311</v>
      </c>
      <c r="N49" s="7">
        <v>24.735849056603772</v>
      </c>
      <c r="P49" s="5" t="s">
        <v>149</v>
      </c>
      <c r="Q49" s="6">
        <v>200</v>
      </c>
      <c r="R49" s="6">
        <v>2113</v>
      </c>
      <c r="S49" s="7">
        <v>10.565</v>
      </c>
    </row>
    <row r="50" spans="1:19" x14ac:dyDescent="0.25">
      <c r="A50" s="5" t="s">
        <v>170</v>
      </c>
      <c r="B50" s="6">
        <v>40</v>
      </c>
      <c r="C50" s="6">
        <v>639</v>
      </c>
      <c r="D50" s="7">
        <f t="shared" si="1"/>
        <v>15.975</v>
      </c>
      <c r="F50" s="5" t="s">
        <v>166</v>
      </c>
      <c r="G50" s="6">
        <v>100</v>
      </c>
      <c r="H50" s="6">
        <v>783</v>
      </c>
      <c r="I50" s="7">
        <v>7.83</v>
      </c>
      <c r="K50" s="5" t="s">
        <v>157</v>
      </c>
      <c r="L50" s="6">
        <v>85</v>
      </c>
      <c r="M50" s="6">
        <v>1308</v>
      </c>
      <c r="N50" s="7">
        <v>15.388235294117647</v>
      </c>
      <c r="P50" s="5" t="s">
        <v>163</v>
      </c>
      <c r="Q50" s="6">
        <v>83</v>
      </c>
      <c r="R50" s="6">
        <v>876</v>
      </c>
      <c r="S50" s="7">
        <v>10.554216867469879</v>
      </c>
    </row>
    <row r="51" spans="1:19" x14ac:dyDescent="0.25">
      <c r="A51" s="5" t="s">
        <v>124</v>
      </c>
      <c r="B51" s="6">
        <v>200</v>
      </c>
      <c r="C51" s="6">
        <v>5449</v>
      </c>
      <c r="D51" s="7">
        <f t="shared" si="1"/>
        <v>27.245000000000001</v>
      </c>
      <c r="F51" s="5" t="s">
        <v>161</v>
      </c>
      <c r="G51" s="6">
        <v>96</v>
      </c>
      <c r="H51" s="6">
        <v>916</v>
      </c>
      <c r="I51" s="7">
        <v>9.5416666666666661</v>
      </c>
      <c r="K51" s="5" t="s">
        <v>158</v>
      </c>
      <c r="L51" s="6">
        <v>200</v>
      </c>
      <c r="M51" s="6">
        <v>1305</v>
      </c>
      <c r="N51" s="7">
        <v>6.5250000000000004</v>
      </c>
      <c r="P51" s="5" t="s">
        <v>164</v>
      </c>
      <c r="Q51" s="6">
        <v>82</v>
      </c>
      <c r="R51" s="6">
        <v>864</v>
      </c>
      <c r="S51" s="7">
        <v>10.536585365853659</v>
      </c>
    </row>
    <row r="52" spans="1:19" x14ac:dyDescent="0.25">
      <c r="A52" s="5" t="s">
        <v>8</v>
      </c>
      <c r="B52" s="6">
        <v>10</v>
      </c>
      <c r="C52" s="6">
        <v>145</v>
      </c>
      <c r="D52" s="7">
        <f t="shared" si="1"/>
        <v>14.5</v>
      </c>
      <c r="F52" s="5" t="s">
        <v>154</v>
      </c>
      <c r="G52" s="6">
        <v>95</v>
      </c>
      <c r="H52" s="6">
        <v>1330</v>
      </c>
      <c r="I52" s="7">
        <v>14</v>
      </c>
      <c r="K52" s="5" t="s">
        <v>159</v>
      </c>
      <c r="L52" s="6">
        <v>159</v>
      </c>
      <c r="M52" s="6">
        <v>1128</v>
      </c>
      <c r="N52" s="7">
        <v>7.0943396226415096</v>
      </c>
      <c r="P52" s="5" t="s">
        <v>178</v>
      </c>
      <c r="Q52" s="6">
        <v>25</v>
      </c>
      <c r="R52" s="6">
        <v>261</v>
      </c>
      <c r="S52" s="7">
        <v>10.44</v>
      </c>
    </row>
    <row r="53" spans="1:19" x14ac:dyDescent="0.25">
      <c r="A53" s="5" t="s">
        <v>158</v>
      </c>
      <c r="B53" s="6">
        <v>200</v>
      </c>
      <c r="C53" s="6">
        <v>1305</v>
      </c>
      <c r="D53" s="7">
        <f t="shared" si="1"/>
        <v>6.5250000000000004</v>
      </c>
      <c r="F53" s="5" t="s">
        <v>160</v>
      </c>
      <c r="G53" s="6">
        <v>90</v>
      </c>
      <c r="H53" s="6">
        <v>935</v>
      </c>
      <c r="I53" s="7">
        <v>10.388888888888889</v>
      </c>
      <c r="K53" s="5" t="s">
        <v>160</v>
      </c>
      <c r="L53" s="6">
        <v>90</v>
      </c>
      <c r="M53" s="6">
        <v>935</v>
      </c>
      <c r="N53" s="7">
        <v>10.388888888888889</v>
      </c>
      <c r="P53" s="5" t="s">
        <v>160</v>
      </c>
      <c r="Q53" s="6">
        <v>90</v>
      </c>
      <c r="R53" s="6">
        <v>935</v>
      </c>
      <c r="S53" s="7">
        <v>10.388888888888889</v>
      </c>
    </row>
    <row r="54" spans="1:19" x14ac:dyDescent="0.25">
      <c r="A54" s="5" t="s">
        <v>134</v>
      </c>
      <c r="B54" s="6">
        <v>112</v>
      </c>
      <c r="C54" s="6">
        <v>3373</v>
      </c>
      <c r="D54" s="7">
        <f t="shared" si="1"/>
        <v>30.116071428571427</v>
      </c>
      <c r="F54" s="5" t="s">
        <v>135</v>
      </c>
      <c r="G54" s="6">
        <v>88</v>
      </c>
      <c r="H54" s="6">
        <v>3373</v>
      </c>
      <c r="I54" s="7">
        <v>38.329545454545453</v>
      </c>
      <c r="K54" s="5" t="s">
        <v>161</v>
      </c>
      <c r="L54" s="6">
        <v>96</v>
      </c>
      <c r="M54" s="6">
        <v>916</v>
      </c>
      <c r="N54" s="7">
        <v>9.5416666666666661</v>
      </c>
      <c r="P54" s="5" t="s">
        <v>126</v>
      </c>
      <c r="Q54" s="6">
        <v>593</v>
      </c>
      <c r="R54" s="6">
        <v>5915</v>
      </c>
      <c r="S54" s="7">
        <v>9.9747048903878586</v>
      </c>
    </row>
    <row r="55" spans="1:19" x14ac:dyDescent="0.25">
      <c r="A55" s="5" t="s">
        <v>130</v>
      </c>
      <c r="B55" s="6">
        <v>597</v>
      </c>
      <c r="C55" s="6">
        <v>4041</v>
      </c>
      <c r="D55" s="7">
        <f t="shared" si="1"/>
        <v>6.7688442211055273</v>
      </c>
      <c r="F55" s="5" t="s">
        <v>141</v>
      </c>
      <c r="G55" s="6">
        <v>85</v>
      </c>
      <c r="H55" s="6">
        <v>2925</v>
      </c>
      <c r="I55" s="7">
        <v>34.411764705882355</v>
      </c>
      <c r="K55" s="5" t="s">
        <v>162</v>
      </c>
      <c r="L55" s="6">
        <v>60</v>
      </c>
      <c r="M55" s="6">
        <v>897</v>
      </c>
      <c r="N55" s="7">
        <v>14.95</v>
      </c>
      <c r="P55" s="5" t="s">
        <v>161</v>
      </c>
      <c r="Q55" s="6">
        <v>96</v>
      </c>
      <c r="R55" s="6">
        <v>916</v>
      </c>
      <c r="S55" s="7">
        <v>9.5416666666666661</v>
      </c>
    </row>
    <row r="56" spans="1:19" x14ac:dyDescent="0.25">
      <c r="A56" s="5" t="s">
        <v>141</v>
      </c>
      <c r="B56" s="6">
        <v>85</v>
      </c>
      <c r="C56" s="6">
        <v>2925</v>
      </c>
      <c r="D56" s="7">
        <f t="shared" si="1"/>
        <v>34.411764705882355</v>
      </c>
      <c r="F56" s="5" t="s">
        <v>157</v>
      </c>
      <c r="G56" s="6">
        <v>85</v>
      </c>
      <c r="H56" s="6">
        <v>1308</v>
      </c>
      <c r="I56" s="7">
        <v>15.388235294117647</v>
      </c>
      <c r="K56" s="5" t="s">
        <v>163</v>
      </c>
      <c r="L56" s="6">
        <v>83</v>
      </c>
      <c r="M56" s="6">
        <v>876</v>
      </c>
      <c r="N56" s="7">
        <v>10.554216867469879</v>
      </c>
      <c r="P56" s="5" t="s">
        <v>119</v>
      </c>
      <c r="Q56" s="6">
        <v>1264</v>
      </c>
      <c r="R56" s="6">
        <v>11949</v>
      </c>
      <c r="S56" s="7">
        <v>9.4533227848101262</v>
      </c>
    </row>
    <row r="57" spans="1:19" x14ac:dyDescent="0.25">
      <c r="A57" s="5" t="s">
        <v>122</v>
      </c>
      <c r="B57" s="6">
        <v>433</v>
      </c>
      <c r="C57" s="6">
        <v>6206</v>
      </c>
      <c r="D57" s="7">
        <f t="shared" si="1"/>
        <v>14.33256351039261</v>
      </c>
      <c r="F57" s="5" t="s">
        <v>163</v>
      </c>
      <c r="G57" s="6">
        <v>83</v>
      </c>
      <c r="H57" s="6">
        <v>876</v>
      </c>
      <c r="I57" s="7">
        <v>10.554216867469879</v>
      </c>
      <c r="K57" s="5" t="s">
        <v>164</v>
      </c>
      <c r="L57" s="6">
        <v>82</v>
      </c>
      <c r="M57" s="6">
        <v>864</v>
      </c>
      <c r="N57" s="7">
        <v>10.536585365853659</v>
      </c>
      <c r="P57" s="5" t="s">
        <v>153</v>
      </c>
      <c r="Q57" s="6">
        <v>158</v>
      </c>
      <c r="R57" s="6">
        <v>1335</v>
      </c>
      <c r="S57" s="7">
        <v>8.4493670886075947</v>
      </c>
    </row>
    <row r="58" spans="1:19" x14ac:dyDescent="0.25">
      <c r="A58" s="5" t="s">
        <v>173</v>
      </c>
      <c r="B58" s="6">
        <v>110</v>
      </c>
      <c r="C58" s="6">
        <v>579</v>
      </c>
      <c r="D58" s="7">
        <f t="shared" si="1"/>
        <v>5.2636363636363637</v>
      </c>
      <c r="F58" s="5" t="s">
        <v>164</v>
      </c>
      <c r="G58" s="6">
        <v>82</v>
      </c>
      <c r="H58" s="6">
        <v>864</v>
      </c>
      <c r="I58" s="7">
        <v>10.536585365853659</v>
      </c>
      <c r="K58" s="5" t="s">
        <v>165</v>
      </c>
      <c r="L58" s="6">
        <v>40</v>
      </c>
      <c r="M58" s="6">
        <v>834</v>
      </c>
      <c r="N58" s="7">
        <v>20.85</v>
      </c>
      <c r="P58" s="5" t="s">
        <v>166</v>
      </c>
      <c r="Q58" s="6">
        <v>100</v>
      </c>
      <c r="R58" s="6">
        <v>783</v>
      </c>
      <c r="S58" s="7">
        <v>7.83</v>
      </c>
    </row>
    <row r="59" spans="1:19" x14ac:dyDescent="0.25">
      <c r="A59" s="5" t="s">
        <v>147</v>
      </c>
      <c r="B59" s="6">
        <v>200</v>
      </c>
      <c r="C59" s="6">
        <v>2609</v>
      </c>
      <c r="D59" s="7">
        <f t="shared" si="1"/>
        <v>13.045</v>
      </c>
      <c r="F59" s="5" t="s">
        <v>174</v>
      </c>
      <c r="G59" s="6">
        <v>80</v>
      </c>
      <c r="H59" s="6">
        <v>574</v>
      </c>
      <c r="I59" s="7">
        <v>7.1749999999999998</v>
      </c>
      <c r="K59" s="5" t="s">
        <v>166</v>
      </c>
      <c r="L59" s="6">
        <v>100</v>
      </c>
      <c r="M59" s="6">
        <v>783</v>
      </c>
      <c r="N59" s="7">
        <v>7.83</v>
      </c>
      <c r="P59" s="5" t="s">
        <v>174</v>
      </c>
      <c r="Q59" s="6">
        <v>80</v>
      </c>
      <c r="R59" s="6">
        <v>574</v>
      </c>
      <c r="S59" s="7">
        <v>7.1749999999999998</v>
      </c>
    </row>
    <row r="60" spans="1:19" x14ac:dyDescent="0.25">
      <c r="A60" s="5" t="s">
        <v>175</v>
      </c>
      <c r="B60" s="6">
        <v>22</v>
      </c>
      <c r="C60" s="6">
        <v>465</v>
      </c>
      <c r="D60" s="7">
        <f t="shared" si="1"/>
        <v>21.136363636363637</v>
      </c>
      <c r="F60" s="5" t="s">
        <v>137</v>
      </c>
      <c r="G60" s="6">
        <v>75</v>
      </c>
      <c r="H60" s="6">
        <v>3067</v>
      </c>
      <c r="I60" s="7">
        <v>40.893333333333331</v>
      </c>
      <c r="K60" s="5" t="s">
        <v>167</v>
      </c>
      <c r="L60" s="6">
        <v>50</v>
      </c>
      <c r="M60" s="6">
        <v>709</v>
      </c>
      <c r="N60" s="7">
        <v>14.18</v>
      </c>
      <c r="P60" s="5" t="s">
        <v>150</v>
      </c>
      <c r="Q60" s="6">
        <v>239</v>
      </c>
      <c r="R60" s="6">
        <v>1704</v>
      </c>
      <c r="S60" s="7">
        <v>7.1297071129707117</v>
      </c>
    </row>
    <row r="61" spans="1:19" x14ac:dyDescent="0.25">
      <c r="A61" s="5" t="s">
        <v>133</v>
      </c>
      <c r="B61" s="6">
        <v>323</v>
      </c>
      <c r="C61" s="6">
        <v>3627</v>
      </c>
      <c r="D61" s="7">
        <f t="shared" si="1"/>
        <v>11.229102167182663</v>
      </c>
      <c r="F61" s="5" t="s">
        <v>162</v>
      </c>
      <c r="G61" s="6">
        <v>60</v>
      </c>
      <c r="H61" s="6">
        <v>897</v>
      </c>
      <c r="I61" s="7">
        <v>14.95</v>
      </c>
      <c r="K61" s="5" t="s">
        <v>168</v>
      </c>
      <c r="L61" s="6">
        <v>50</v>
      </c>
      <c r="M61" s="6">
        <v>698</v>
      </c>
      <c r="N61" s="7">
        <v>13.96</v>
      </c>
      <c r="P61" s="5" t="s">
        <v>159</v>
      </c>
      <c r="Q61" s="6">
        <v>159</v>
      </c>
      <c r="R61" s="6">
        <v>1128</v>
      </c>
      <c r="S61" s="7">
        <v>7.0943396226415096</v>
      </c>
    </row>
    <row r="62" spans="1:19" x14ac:dyDescent="0.25">
      <c r="A62" s="5" t="s">
        <v>119</v>
      </c>
      <c r="B62" s="6">
        <v>1264</v>
      </c>
      <c r="C62" s="6">
        <v>11949</v>
      </c>
      <c r="D62" s="7">
        <f t="shared" si="1"/>
        <v>9.4533227848101262</v>
      </c>
      <c r="F62" s="5" t="s">
        <v>155</v>
      </c>
      <c r="G62" s="6">
        <v>53</v>
      </c>
      <c r="H62" s="6">
        <v>1311</v>
      </c>
      <c r="I62" s="7">
        <v>24.735849056603772</v>
      </c>
      <c r="K62" s="5" t="s">
        <v>169</v>
      </c>
      <c r="L62" s="6">
        <v>125</v>
      </c>
      <c r="M62" s="6">
        <v>686</v>
      </c>
      <c r="N62" s="7">
        <v>5.4880000000000004</v>
      </c>
      <c r="P62" s="5" t="s">
        <v>130</v>
      </c>
      <c r="Q62" s="6">
        <v>597</v>
      </c>
      <c r="R62" s="6">
        <v>4041</v>
      </c>
      <c r="S62" s="7">
        <v>6.7688442211055273</v>
      </c>
    </row>
    <row r="63" spans="1:19" x14ac:dyDescent="0.25">
      <c r="A63" s="5" t="s">
        <v>155</v>
      </c>
      <c r="B63" s="6">
        <v>53</v>
      </c>
      <c r="C63" s="6">
        <v>1311</v>
      </c>
      <c r="D63" s="7">
        <f t="shared" si="1"/>
        <v>24.735849056603772</v>
      </c>
      <c r="F63" s="5" t="s">
        <v>167</v>
      </c>
      <c r="G63" s="6">
        <v>50</v>
      </c>
      <c r="H63" s="6">
        <v>709</v>
      </c>
      <c r="I63" s="7">
        <v>14.18</v>
      </c>
      <c r="K63" s="5" t="s">
        <v>170</v>
      </c>
      <c r="L63" s="6">
        <v>40</v>
      </c>
      <c r="M63" s="6">
        <v>639</v>
      </c>
      <c r="N63" s="7">
        <v>15.975</v>
      </c>
      <c r="P63" s="5" t="s">
        <v>158</v>
      </c>
      <c r="Q63" s="6">
        <v>200</v>
      </c>
      <c r="R63" s="6">
        <v>1305</v>
      </c>
      <c r="S63" s="7">
        <v>6.5250000000000004</v>
      </c>
    </row>
    <row r="64" spans="1:19" x14ac:dyDescent="0.25">
      <c r="A64" s="5" t="s">
        <v>163</v>
      </c>
      <c r="B64" s="6">
        <v>83</v>
      </c>
      <c r="C64" s="6">
        <v>876</v>
      </c>
      <c r="D64" s="7">
        <f t="shared" si="1"/>
        <v>10.554216867469879</v>
      </c>
      <c r="F64" s="5" t="s">
        <v>168</v>
      </c>
      <c r="G64" s="6">
        <v>50</v>
      </c>
      <c r="H64" s="6">
        <v>698</v>
      </c>
      <c r="I64" s="7">
        <v>13.96</v>
      </c>
      <c r="K64" s="5" t="s">
        <v>171</v>
      </c>
      <c r="L64" s="6">
        <v>202</v>
      </c>
      <c r="M64" s="6">
        <v>613</v>
      </c>
      <c r="N64" s="7">
        <v>3.0346534653465347</v>
      </c>
      <c r="P64" s="5" t="s">
        <v>140</v>
      </c>
      <c r="Q64" s="6">
        <v>471</v>
      </c>
      <c r="R64" s="6">
        <v>2942</v>
      </c>
      <c r="S64" s="7">
        <v>6.2462845010615711</v>
      </c>
    </row>
    <row r="65" spans="1:19" x14ac:dyDescent="0.25">
      <c r="A65" s="5" t="s">
        <v>125</v>
      </c>
      <c r="B65" s="6">
        <v>186</v>
      </c>
      <c r="C65" s="6">
        <v>5400</v>
      </c>
      <c r="D65" s="7">
        <f t="shared" si="1"/>
        <v>29.032258064516128</v>
      </c>
      <c r="F65" s="5" t="s">
        <v>165</v>
      </c>
      <c r="G65" s="6">
        <v>40</v>
      </c>
      <c r="H65" s="6">
        <v>834</v>
      </c>
      <c r="I65" s="7">
        <v>20.85</v>
      </c>
      <c r="K65" s="5" t="s">
        <v>172</v>
      </c>
      <c r="L65" s="6">
        <v>30</v>
      </c>
      <c r="M65" s="6">
        <v>594</v>
      </c>
      <c r="N65" s="7">
        <v>19.8</v>
      </c>
      <c r="P65" s="5" t="s">
        <v>146</v>
      </c>
      <c r="Q65" s="6">
        <v>433</v>
      </c>
      <c r="R65" s="6">
        <v>2656</v>
      </c>
      <c r="S65" s="7">
        <v>6.1339491916859119</v>
      </c>
    </row>
    <row r="66" spans="1:19" x14ac:dyDescent="0.25">
      <c r="A66" s="5" t="s">
        <v>127</v>
      </c>
      <c r="B66" s="6">
        <v>200</v>
      </c>
      <c r="C66" s="6">
        <v>5019</v>
      </c>
      <c r="D66" s="7">
        <f t="shared" si="1"/>
        <v>25.094999999999999</v>
      </c>
      <c r="F66" s="5" t="s">
        <v>170</v>
      </c>
      <c r="G66" s="6">
        <v>40</v>
      </c>
      <c r="H66" s="6">
        <v>639</v>
      </c>
      <c r="I66" s="7">
        <v>15.975</v>
      </c>
      <c r="K66" s="5" t="s">
        <v>173</v>
      </c>
      <c r="L66" s="6">
        <v>110</v>
      </c>
      <c r="M66" s="6">
        <v>579</v>
      </c>
      <c r="N66" s="7">
        <v>5.2636363636363637</v>
      </c>
      <c r="P66" s="5" t="s">
        <v>7</v>
      </c>
      <c r="Q66" s="6">
        <v>23</v>
      </c>
      <c r="R66" s="6">
        <v>132</v>
      </c>
      <c r="S66" s="7">
        <v>5.7391304347826084</v>
      </c>
    </row>
    <row r="67" spans="1:19" x14ac:dyDescent="0.25">
      <c r="A67" s="5" t="s">
        <v>171</v>
      </c>
      <c r="B67" s="6">
        <v>202</v>
      </c>
      <c r="C67" s="6">
        <v>613</v>
      </c>
      <c r="D67" s="7">
        <f t="shared" si="1"/>
        <v>3.0346534653465347</v>
      </c>
      <c r="F67" s="5" t="s">
        <v>172</v>
      </c>
      <c r="G67" s="6">
        <v>30</v>
      </c>
      <c r="H67" s="6">
        <v>594</v>
      </c>
      <c r="I67" s="7">
        <v>19.8</v>
      </c>
      <c r="K67" s="5" t="s">
        <v>174</v>
      </c>
      <c r="L67" s="6">
        <v>80</v>
      </c>
      <c r="M67" s="6">
        <v>574</v>
      </c>
      <c r="N67" s="7">
        <v>7.1749999999999998</v>
      </c>
      <c r="P67" s="5" t="s">
        <v>138</v>
      </c>
      <c r="Q67" s="6">
        <v>547</v>
      </c>
      <c r="R67" s="6">
        <v>3045</v>
      </c>
      <c r="S67" s="7">
        <v>5.5667276051188299</v>
      </c>
    </row>
    <row r="68" spans="1:19" x14ac:dyDescent="0.25">
      <c r="A68" s="5" t="s">
        <v>135</v>
      </c>
      <c r="B68" s="6">
        <v>88</v>
      </c>
      <c r="C68" s="6">
        <v>3373</v>
      </c>
      <c r="D68" s="7">
        <f t="shared" si="1"/>
        <v>38.329545454545453</v>
      </c>
      <c r="F68" s="5" t="s">
        <v>176</v>
      </c>
      <c r="G68" s="6">
        <v>28</v>
      </c>
      <c r="H68" s="6">
        <v>421</v>
      </c>
      <c r="I68" s="7">
        <v>15.035714285714286</v>
      </c>
      <c r="K68" s="5" t="s">
        <v>175</v>
      </c>
      <c r="L68" s="6">
        <v>22</v>
      </c>
      <c r="M68" s="6">
        <v>465</v>
      </c>
      <c r="N68" s="7">
        <v>21.136363636363637</v>
      </c>
      <c r="P68" s="5" t="s">
        <v>169</v>
      </c>
      <c r="Q68" s="6">
        <v>125</v>
      </c>
      <c r="R68" s="6">
        <v>686</v>
      </c>
      <c r="S68" s="7">
        <v>5.4880000000000004</v>
      </c>
    </row>
    <row r="69" spans="1:19" x14ac:dyDescent="0.25">
      <c r="A69" s="5" t="s">
        <v>146</v>
      </c>
      <c r="B69" s="6">
        <v>433</v>
      </c>
      <c r="C69" s="6">
        <v>2656</v>
      </c>
      <c r="D69" s="7">
        <f t="shared" si="1"/>
        <v>6.1339491916859119</v>
      </c>
      <c r="F69" s="5" t="s">
        <v>178</v>
      </c>
      <c r="G69" s="6">
        <v>25</v>
      </c>
      <c r="H69" s="6">
        <v>261</v>
      </c>
      <c r="I69" s="7">
        <v>10.44</v>
      </c>
      <c r="K69" s="5" t="s">
        <v>176</v>
      </c>
      <c r="L69" s="6">
        <v>28</v>
      </c>
      <c r="M69" s="6">
        <v>421</v>
      </c>
      <c r="N69" s="7">
        <v>15.035714285714286</v>
      </c>
      <c r="P69" s="5" t="s">
        <v>173</v>
      </c>
      <c r="Q69" s="6">
        <v>110</v>
      </c>
      <c r="R69" s="6">
        <v>579</v>
      </c>
      <c r="S69" s="7">
        <v>5.2636363636363637</v>
      </c>
    </row>
    <row r="70" spans="1:19" x14ac:dyDescent="0.25">
      <c r="A70" s="5" t="s">
        <v>153</v>
      </c>
      <c r="B70" s="6">
        <v>158</v>
      </c>
      <c r="C70" s="6">
        <v>1335</v>
      </c>
      <c r="D70" s="7">
        <f t="shared" si="1"/>
        <v>8.4493670886075947</v>
      </c>
      <c r="F70" s="5" t="s">
        <v>7</v>
      </c>
      <c r="G70" s="6">
        <v>23</v>
      </c>
      <c r="H70" s="6">
        <v>132</v>
      </c>
      <c r="I70" s="7">
        <v>5.7391304347826084</v>
      </c>
      <c r="K70" s="5" t="s">
        <v>177</v>
      </c>
      <c r="L70" s="6">
        <v>17</v>
      </c>
      <c r="M70" s="6">
        <v>333</v>
      </c>
      <c r="N70" s="7">
        <v>19.588235294117649</v>
      </c>
      <c r="P70" s="5" t="s">
        <v>148</v>
      </c>
      <c r="Q70" s="6">
        <v>520</v>
      </c>
      <c r="R70" s="6">
        <v>2418</v>
      </c>
      <c r="S70" s="7">
        <v>4.6500000000000004</v>
      </c>
    </row>
    <row r="71" spans="1:19" x14ac:dyDescent="0.25">
      <c r="A71" s="5" t="s">
        <v>7</v>
      </c>
      <c r="B71" s="6">
        <v>23</v>
      </c>
      <c r="C71" s="6">
        <v>132</v>
      </c>
      <c r="D71" s="7">
        <f t="shared" si="1"/>
        <v>5.7391304347826084</v>
      </c>
      <c r="F71" s="5" t="s">
        <v>175</v>
      </c>
      <c r="G71" s="6">
        <v>22</v>
      </c>
      <c r="H71" s="6">
        <v>465</v>
      </c>
      <c r="I71" s="7">
        <v>21.136363636363637</v>
      </c>
      <c r="K71" s="5" t="s">
        <v>178</v>
      </c>
      <c r="L71" s="6">
        <v>25</v>
      </c>
      <c r="M71" s="6">
        <v>261</v>
      </c>
      <c r="N71" s="7">
        <v>10.44</v>
      </c>
      <c r="P71" s="5" t="s">
        <v>156</v>
      </c>
      <c r="Q71" s="6">
        <v>409</v>
      </c>
      <c r="R71" s="6">
        <v>1706</v>
      </c>
      <c r="S71" s="7">
        <v>4.1711491442542785</v>
      </c>
    </row>
    <row r="72" spans="1:19" x14ac:dyDescent="0.25">
      <c r="A72" s="5" t="s">
        <v>9</v>
      </c>
      <c r="B72" s="6">
        <v>6</v>
      </c>
      <c r="C72" s="6">
        <v>150</v>
      </c>
      <c r="D72" s="7">
        <f t="shared" si="1"/>
        <v>25</v>
      </c>
      <c r="F72" s="5" t="s">
        <v>177</v>
      </c>
      <c r="G72" s="6">
        <v>17</v>
      </c>
      <c r="H72" s="6">
        <v>333</v>
      </c>
      <c r="I72" s="7">
        <v>19.588235294117649</v>
      </c>
      <c r="K72" s="5" t="s">
        <v>9</v>
      </c>
      <c r="L72" s="6">
        <v>6</v>
      </c>
      <c r="M72" s="6">
        <v>150</v>
      </c>
      <c r="N72" s="7">
        <v>25</v>
      </c>
      <c r="P72" s="5" t="s">
        <v>132</v>
      </c>
      <c r="Q72" s="6">
        <v>1081</v>
      </c>
      <c r="R72" s="6">
        <v>3776</v>
      </c>
      <c r="S72" s="7">
        <v>3.4930619796484734</v>
      </c>
    </row>
    <row r="73" spans="1:19" x14ac:dyDescent="0.25">
      <c r="A73" s="5" t="s">
        <v>120</v>
      </c>
      <c r="B73" s="6">
        <v>540</v>
      </c>
      <c r="C73" s="6">
        <v>9877</v>
      </c>
      <c r="D73" s="7">
        <f t="shared" si="1"/>
        <v>18.290740740740741</v>
      </c>
      <c r="F73" s="5" t="s">
        <v>8</v>
      </c>
      <c r="G73" s="6">
        <v>10</v>
      </c>
      <c r="H73" s="6">
        <v>145</v>
      </c>
      <c r="I73" s="7">
        <v>14.5</v>
      </c>
      <c r="K73" s="5" t="s">
        <v>8</v>
      </c>
      <c r="L73" s="6">
        <v>10</v>
      </c>
      <c r="M73" s="6">
        <v>145</v>
      </c>
      <c r="N73" s="7">
        <v>14.5</v>
      </c>
      <c r="P73" s="5" t="s">
        <v>151</v>
      </c>
      <c r="Q73" s="6">
        <v>500</v>
      </c>
      <c r="R73" s="6">
        <v>1566</v>
      </c>
      <c r="S73" s="7">
        <v>3.1320000000000001</v>
      </c>
    </row>
    <row r="74" spans="1:19" x14ac:dyDescent="0.25">
      <c r="A74" s="5" t="s">
        <v>118</v>
      </c>
      <c r="B74" s="6">
        <v>1509</v>
      </c>
      <c r="C74" s="6">
        <v>23220</v>
      </c>
      <c r="D74" s="7">
        <f t="shared" si="1"/>
        <v>15.387673956262425</v>
      </c>
      <c r="F74" s="5" t="s">
        <v>9</v>
      </c>
      <c r="G74" s="6">
        <v>6</v>
      </c>
      <c r="H74" s="6">
        <v>150</v>
      </c>
      <c r="I74" s="7">
        <v>25</v>
      </c>
      <c r="K74" s="5" t="s">
        <v>7</v>
      </c>
      <c r="L74" s="6">
        <v>23</v>
      </c>
      <c r="M74" s="6">
        <v>132</v>
      </c>
      <c r="N74" s="7">
        <v>5.7391304347826084</v>
      </c>
      <c r="P74" s="5" t="s">
        <v>171</v>
      </c>
      <c r="Q74" s="6">
        <v>202</v>
      </c>
      <c r="R74" s="6">
        <v>613</v>
      </c>
      <c r="S74" s="7">
        <v>3.0346534653465347</v>
      </c>
    </row>
    <row r="77" spans="1:19" x14ac:dyDescent="0.25">
      <c r="A77" s="5" t="s">
        <v>85</v>
      </c>
      <c r="B77" s="6" t="s">
        <v>179</v>
      </c>
      <c r="C77" s="1"/>
    </row>
    <row r="78" spans="1:19" x14ac:dyDescent="0.25">
      <c r="A78" s="5" t="s">
        <v>86</v>
      </c>
      <c r="B78" s="6">
        <f>SUM(C10:C74)</f>
        <v>202692</v>
      </c>
      <c r="C78" s="1"/>
    </row>
    <row r="79" spans="1:19" x14ac:dyDescent="0.25">
      <c r="C79" s="1"/>
    </row>
    <row r="80" spans="1:19" x14ac:dyDescent="0.25">
      <c r="A80" s="5" t="s">
        <v>87</v>
      </c>
      <c r="B80" s="6" t="s">
        <v>88</v>
      </c>
      <c r="C80" s="37" t="s">
        <v>89</v>
      </c>
      <c r="D80" s="38"/>
    </row>
    <row r="81" spans="1:4" x14ac:dyDescent="0.25">
      <c r="A81" s="5" t="s">
        <v>11</v>
      </c>
      <c r="B81" s="6" t="s">
        <v>179</v>
      </c>
      <c r="C81" s="35" t="s">
        <v>179</v>
      </c>
      <c r="D81" s="36"/>
    </row>
    <row r="82" spans="1:4" x14ac:dyDescent="0.25">
      <c r="A82" s="5" t="s">
        <v>12</v>
      </c>
      <c r="B82" s="6" t="s">
        <v>179</v>
      </c>
      <c r="C82" s="35" t="s">
        <v>179</v>
      </c>
      <c r="D82" s="36"/>
    </row>
    <row r="83" spans="1:4" x14ac:dyDescent="0.25">
      <c r="A83" s="5" t="s">
        <v>90</v>
      </c>
      <c r="B83" s="6" t="s">
        <v>179</v>
      </c>
      <c r="C83" s="35" t="s">
        <v>179</v>
      </c>
      <c r="D83" s="36"/>
    </row>
  </sheetData>
  <sortState xmlns:xlrd2="http://schemas.microsoft.com/office/spreadsheetml/2017/richdata2" ref="P10:S74">
    <sortCondition descending="1" ref="S10:S74"/>
  </sortState>
  <mergeCells count="11">
    <mergeCell ref="C83:D83"/>
    <mergeCell ref="A7:D8"/>
    <mergeCell ref="F7:I8"/>
    <mergeCell ref="A1:S2"/>
    <mergeCell ref="B3:E3"/>
    <mergeCell ref="B4:F5"/>
    <mergeCell ref="K7:N8"/>
    <mergeCell ref="P7:S8"/>
    <mergeCell ref="C80:D80"/>
    <mergeCell ref="C81:D81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8AFE-EC79-4F58-97FC-C969C3C8DBEC}">
  <dimension ref="A1:S53"/>
  <sheetViews>
    <sheetView workbookViewId="0">
      <selection activeCell="N3" sqref="N3"/>
    </sheetView>
  </sheetViews>
  <sheetFormatPr defaultRowHeight="15" x14ac:dyDescent="0.25"/>
  <cols>
    <col min="1" max="1" width="26.7109375" customWidth="1"/>
    <col min="3" max="3" width="9.28515625" customWidth="1"/>
    <col min="4" max="4" width="9.140625" customWidth="1"/>
    <col min="6" max="6" width="26.5703125" customWidth="1"/>
    <col min="11" max="11" width="26.7109375" customWidth="1"/>
    <col min="16" max="16" width="26.710937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484</v>
      </c>
      <c r="B3" s="29" t="s">
        <v>454</v>
      </c>
      <c r="C3" s="29"/>
      <c r="D3" s="29"/>
      <c r="E3" s="29"/>
      <c r="F3" s="11"/>
    </row>
    <row r="4" spans="1:19" x14ac:dyDescent="0.25">
      <c r="A4" s="14" t="s">
        <v>485</v>
      </c>
      <c r="B4" s="12" t="s">
        <v>465</v>
      </c>
      <c r="C4" s="12"/>
      <c r="D4" s="12"/>
      <c r="E4" s="12"/>
      <c r="F4" s="11"/>
    </row>
    <row r="7" spans="1:19" x14ac:dyDescent="0.25">
      <c r="A7" s="33" t="s">
        <v>432</v>
      </c>
      <c r="B7" s="33"/>
      <c r="C7" s="33"/>
      <c r="D7" s="33"/>
      <c r="F7" s="33" t="s">
        <v>429</v>
      </c>
      <c r="G7" s="33"/>
      <c r="H7" s="33"/>
      <c r="I7" s="33"/>
      <c r="K7" s="33" t="s">
        <v>430</v>
      </c>
      <c r="L7" s="33"/>
      <c r="M7" s="33"/>
      <c r="N7" s="33"/>
      <c r="P7" s="33" t="s">
        <v>431</v>
      </c>
      <c r="Q7" s="33"/>
      <c r="R7" s="33"/>
      <c r="S7" s="33"/>
    </row>
    <row r="8" spans="1:19" x14ac:dyDescent="0.25">
      <c r="A8" s="33"/>
      <c r="B8" s="33"/>
      <c r="C8" s="33"/>
      <c r="D8" s="33"/>
      <c r="F8" s="33"/>
      <c r="G8" s="33"/>
      <c r="H8" s="33"/>
      <c r="I8" s="33"/>
      <c r="K8" s="33"/>
      <c r="L8" s="33"/>
      <c r="M8" s="33"/>
      <c r="N8" s="33"/>
      <c r="P8" s="33"/>
      <c r="Q8" s="33"/>
      <c r="R8" s="33"/>
      <c r="S8" s="33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190</v>
      </c>
      <c r="B10" s="6">
        <v>255</v>
      </c>
      <c r="C10" s="6">
        <v>3123</v>
      </c>
      <c r="D10" s="7">
        <f t="shared" ref="D10:D40" si="0">$C10/$B10</f>
        <v>12.247058823529411</v>
      </c>
      <c r="F10" s="5" t="s">
        <v>181</v>
      </c>
      <c r="G10" s="6">
        <v>4413</v>
      </c>
      <c r="H10" s="6">
        <v>43880</v>
      </c>
      <c r="I10" s="7">
        <v>9.9433491955585769</v>
      </c>
      <c r="K10" s="5" t="s">
        <v>181</v>
      </c>
      <c r="L10" s="6">
        <v>4413</v>
      </c>
      <c r="M10" s="6">
        <v>43880</v>
      </c>
      <c r="N10" s="7">
        <v>9.9433491955585769</v>
      </c>
      <c r="P10" s="5" t="s">
        <v>196</v>
      </c>
      <c r="Q10" s="6">
        <v>50</v>
      </c>
      <c r="R10" s="6">
        <v>1813</v>
      </c>
      <c r="S10" s="7">
        <v>36.26</v>
      </c>
    </row>
    <row r="11" spans="1:19" x14ac:dyDescent="0.25">
      <c r="A11" s="5" t="s">
        <v>193</v>
      </c>
      <c r="B11" s="6">
        <v>206</v>
      </c>
      <c r="C11" s="6">
        <v>2366</v>
      </c>
      <c r="D11" s="7">
        <f t="shared" si="0"/>
        <v>11.485436893203884</v>
      </c>
      <c r="F11" s="5" t="s">
        <v>184</v>
      </c>
      <c r="G11" s="6">
        <v>554</v>
      </c>
      <c r="H11" s="6">
        <v>6244</v>
      </c>
      <c r="I11" s="7">
        <v>11.270758122743683</v>
      </c>
      <c r="K11" s="5" t="s">
        <v>182</v>
      </c>
      <c r="L11" s="6">
        <v>388</v>
      </c>
      <c r="M11" s="6">
        <v>9185</v>
      </c>
      <c r="N11" s="7">
        <v>23.672680412371133</v>
      </c>
      <c r="P11" s="5" t="s">
        <v>204</v>
      </c>
      <c r="Q11" s="6">
        <v>35</v>
      </c>
      <c r="R11" s="6">
        <v>1202</v>
      </c>
      <c r="S11" s="7">
        <v>34.342857142857142</v>
      </c>
    </row>
    <row r="12" spans="1:19" x14ac:dyDescent="0.25">
      <c r="A12" s="5" t="s">
        <v>187</v>
      </c>
      <c r="B12" s="6">
        <v>270</v>
      </c>
      <c r="C12" s="6">
        <v>4459</v>
      </c>
      <c r="D12" s="7">
        <f t="shared" si="0"/>
        <v>16.514814814814816</v>
      </c>
      <c r="F12" s="5" t="s">
        <v>183</v>
      </c>
      <c r="G12" s="6">
        <v>462</v>
      </c>
      <c r="H12" s="6">
        <v>7174</v>
      </c>
      <c r="I12" s="7">
        <v>15.528138528138529</v>
      </c>
      <c r="K12" s="5" t="s">
        <v>183</v>
      </c>
      <c r="L12" s="6">
        <v>462</v>
      </c>
      <c r="M12" s="6">
        <v>7174</v>
      </c>
      <c r="N12" s="7">
        <v>15.528138528138529</v>
      </c>
      <c r="P12" s="5" t="s">
        <v>191</v>
      </c>
      <c r="Q12" s="6">
        <v>106</v>
      </c>
      <c r="R12" s="6">
        <v>3008</v>
      </c>
      <c r="S12" s="7">
        <v>28.377358490566039</v>
      </c>
    </row>
    <row r="13" spans="1:19" x14ac:dyDescent="0.25">
      <c r="A13" s="5" t="s">
        <v>199</v>
      </c>
      <c r="B13" s="6">
        <v>150</v>
      </c>
      <c r="C13" s="6">
        <v>1530</v>
      </c>
      <c r="D13" s="7">
        <f t="shared" si="0"/>
        <v>10.199999999999999</v>
      </c>
      <c r="F13" s="5" t="s">
        <v>186</v>
      </c>
      <c r="G13" s="6">
        <v>401</v>
      </c>
      <c r="H13" s="6">
        <v>5162</v>
      </c>
      <c r="I13" s="7">
        <v>12.87281795511222</v>
      </c>
      <c r="K13" s="5" t="s">
        <v>184</v>
      </c>
      <c r="L13" s="6">
        <v>554</v>
      </c>
      <c r="M13" s="6">
        <v>6244</v>
      </c>
      <c r="N13" s="7">
        <v>11.270758122743683</v>
      </c>
      <c r="P13" s="5" t="s">
        <v>198</v>
      </c>
      <c r="Q13" s="6">
        <v>62</v>
      </c>
      <c r="R13" s="6">
        <v>1595</v>
      </c>
      <c r="S13" s="7">
        <v>25.725806451612904</v>
      </c>
    </row>
    <row r="14" spans="1:19" x14ac:dyDescent="0.25">
      <c r="A14" s="5" t="s">
        <v>204</v>
      </c>
      <c r="B14" s="6">
        <v>35</v>
      </c>
      <c r="C14" s="6">
        <v>1202</v>
      </c>
      <c r="D14" s="7">
        <f t="shared" si="0"/>
        <v>34.342857142857142</v>
      </c>
      <c r="F14" s="5" t="s">
        <v>182</v>
      </c>
      <c r="G14" s="6">
        <v>388</v>
      </c>
      <c r="H14" s="6">
        <v>9185</v>
      </c>
      <c r="I14" s="7">
        <v>23.672680412371133</v>
      </c>
      <c r="K14" s="5" t="s">
        <v>185</v>
      </c>
      <c r="L14" s="6">
        <v>294</v>
      </c>
      <c r="M14" s="6">
        <v>5886</v>
      </c>
      <c r="N14" s="7">
        <v>20.020408163265305</v>
      </c>
      <c r="P14" s="5" t="s">
        <v>203</v>
      </c>
      <c r="Q14" s="6">
        <v>52</v>
      </c>
      <c r="R14" s="6">
        <v>1286</v>
      </c>
      <c r="S14" s="7">
        <v>24.73076923076923</v>
      </c>
    </row>
    <row r="15" spans="1:19" x14ac:dyDescent="0.25">
      <c r="A15" s="5" t="s">
        <v>203</v>
      </c>
      <c r="B15" s="6">
        <v>52</v>
      </c>
      <c r="C15" s="6">
        <v>1286</v>
      </c>
      <c r="D15" s="7">
        <f t="shared" si="0"/>
        <v>24.73076923076923</v>
      </c>
      <c r="F15" s="5" t="s">
        <v>188</v>
      </c>
      <c r="G15" s="6">
        <v>327</v>
      </c>
      <c r="H15" s="6">
        <v>3247</v>
      </c>
      <c r="I15" s="7">
        <v>9.9296636085626915</v>
      </c>
      <c r="K15" s="5" t="s">
        <v>186</v>
      </c>
      <c r="L15" s="6">
        <v>401</v>
      </c>
      <c r="M15" s="6">
        <v>5162</v>
      </c>
      <c r="N15" s="7">
        <v>12.87281795511222</v>
      </c>
      <c r="P15" s="5" t="s">
        <v>180</v>
      </c>
      <c r="Q15" s="6">
        <v>60</v>
      </c>
      <c r="R15" s="6">
        <v>1464</v>
      </c>
      <c r="S15" s="7">
        <v>24.4</v>
      </c>
    </row>
    <row r="16" spans="1:19" x14ac:dyDescent="0.25">
      <c r="A16" s="5" t="s">
        <v>198</v>
      </c>
      <c r="B16" s="6">
        <v>62</v>
      </c>
      <c r="C16" s="6">
        <v>1595</v>
      </c>
      <c r="D16" s="7">
        <f t="shared" si="0"/>
        <v>25.725806451612904</v>
      </c>
      <c r="F16" s="5" t="s">
        <v>185</v>
      </c>
      <c r="G16" s="6">
        <v>294</v>
      </c>
      <c r="H16" s="6">
        <v>5886</v>
      </c>
      <c r="I16" s="7">
        <v>20.020408163265305</v>
      </c>
      <c r="K16" s="5" t="s">
        <v>187</v>
      </c>
      <c r="L16" s="6">
        <v>270</v>
      </c>
      <c r="M16" s="6">
        <v>4459</v>
      </c>
      <c r="N16" s="7">
        <v>16.514814814814816</v>
      </c>
      <c r="P16" s="5" t="s">
        <v>182</v>
      </c>
      <c r="Q16" s="6">
        <v>388</v>
      </c>
      <c r="R16" s="6">
        <v>9185</v>
      </c>
      <c r="S16" s="7">
        <v>23.672680412371133</v>
      </c>
    </row>
    <row r="17" spans="1:19" x14ac:dyDescent="0.25">
      <c r="A17" s="5" t="s">
        <v>202</v>
      </c>
      <c r="B17" s="6">
        <v>100</v>
      </c>
      <c r="C17" s="6">
        <v>1417</v>
      </c>
      <c r="D17" s="7">
        <f t="shared" si="0"/>
        <v>14.17</v>
      </c>
      <c r="F17" s="5" t="s">
        <v>187</v>
      </c>
      <c r="G17" s="6">
        <v>270</v>
      </c>
      <c r="H17" s="6">
        <v>4459</v>
      </c>
      <c r="I17" s="7">
        <v>16.514814814814816</v>
      </c>
      <c r="K17" s="5" t="s">
        <v>188</v>
      </c>
      <c r="L17" s="6">
        <v>327</v>
      </c>
      <c r="M17" s="6">
        <v>3247</v>
      </c>
      <c r="N17" s="7">
        <v>9.9296636085626915</v>
      </c>
      <c r="P17" s="5" t="s">
        <v>201</v>
      </c>
      <c r="Q17" s="6">
        <v>63</v>
      </c>
      <c r="R17" s="6">
        <v>1457</v>
      </c>
      <c r="S17" s="7">
        <v>23.126984126984127</v>
      </c>
    </row>
    <row r="18" spans="1:19" x14ac:dyDescent="0.25">
      <c r="A18" s="5" t="s">
        <v>210</v>
      </c>
      <c r="B18" s="6">
        <v>27</v>
      </c>
      <c r="C18" s="6">
        <v>354</v>
      </c>
      <c r="D18" s="7">
        <f t="shared" si="0"/>
        <v>13.111111111111111</v>
      </c>
      <c r="F18" s="5" t="s">
        <v>190</v>
      </c>
      <c r="G18" s="6">
        <v>255</v>
      </c>
      <c r="H18" s="6">
        <v>3123</v>
      </c>
      <c r="I18" s="7">
        <v>12.247058823529411</v>
      </c>
      <c r="K18" s="5" t="s">
        <v>189</v>
      </c>
      <c r="L18" s="6">
        <v>182</v>
      </c>
      <c r="M18" s="6">
        <v>3236</v>
      </c>
      <c r="N18" s="7">
        <v>17.780219780219781</v>
      </c>
      <c r="P18" s="5" t="s">
        <v>206</v>
      </c>
      <c r="Q18" s="6">
        <v>38</v>
      </c>
      <c r="R18" s="6">
        <v>802</v>
      </c>
      <c r="S18" s="7">
        <v>21.105263157894736</v>
      </c>
    </row>
    <row r="19" spans="1:19" x14ac:dyDescent="0.25">
      <c r="A19" s="5" t="s">
        <v>186</v>
      </c>
      <c r="B19" s="6">
        <v>401</v>
      </c>
      <c r="C19" s="6">
        <v>5162</v>
      </c>
      <c r="D19" s="7">
        <f t="shared" si="0"/>
        <v>12.87281795511222</v>
      </c>
      <c r="F19" s="5" t="s">
        <v>192</v>
      </c>
      <c r="G19" s="6">
        <v>235</v>
      </c>
      <c r="H19" s="6">
        <v>2780</v>
      </c>
      <c r="I19" s="7">
        <v>11.829787234042554</v>
      </c>
      <c r="K19" s="5" t="s">
        <v>190</v>
      </c>
      <c r="L19" s="6">
        <v>255</v>
      </c>
      <c r="M19" s="6">
        <v>3123</v>
      </c>
      <c r="N19" s="7">
        <v>12.247058823529411</v>
      </c>
      <c r="P19" s="5" t="s">
        <v>185</v>
      </c>
      <c r="Q19" s="6">
        <v>294</v>
      </c>
      <c r="R19" s="6">
        <v>5886</v>
      </c>
      <c r="S19" s="7">
        <v>20.020408163265305</v>
      </c>
    </row>
    <row r="20" spans="1:19" x14ac:dyDescent="0.25">
      <c r="A20" s="5" t="s">
        <v>200</v>
      </c>
      <c r="B20" s="6">
        <v>223</v>
      </c>
      <c r="C20" s="6">
        <v>2263</v>
      </c>
      <c r="D20" s="7">
        <f t="shared" si="0"/>
        <v>10.147982062780269</v>
      </c>
      <c r="F20" s="5" t="s">
        <v>200</v>
      </c>
      <c r="G20" s="6">
        <v>223</v>
      </c>
      <c r="H20" s="6">
        <v>2263</v>
      </c>
      <c r="I20" s="7">
        <v>10.147982062780269</v>
      </c>
      <c r="K20" s="5" t="s">
        <v>191</v>
      </c>
      <c r="L20" s="6">
        <v>106</v>
      </c>
      <c r="M20" s="6">
        <v>3008</v>
      </c>
      <c r="N20" s="7">
        <v>28.377358490566039</v>
      </c>
      <c r="P20" s="5" t="s">
        <v>194</v>
      </c>
      <c r="Q20" s="6">
        <v>100</v>
      </c>
      <c r="R20" s="6">
        <v>1978</v>
      </c>
      <c r="S20" s="7">
        <v>19.78</v>
      </c>
    </row>
    <row r="21" spans="1:19" x14ac:dyDescent="0.25">
      <c r="A21" s="5" t="s">
        <v>207</v>
      </c>
      <c r="B21" s="6">
        <v>51</v>
      </c>
      <c r="C21" s="6">
        <v>737</v>
      </c>
      <c r="D21" s="7">
        <f t="shared" si="0"/>
        <v>14.450980392156863</v>
      </c>
      <c r="F21" s="5" t="s">
        <v>193</v>
      </c>
      <c r="G21" s="6">
        <v>206</v>
      </c>
      <c r="H21" s="6">
        <v>2366</v>
      </c>
      <c r="I21" s="7">
        <v>11.485436893203884</v>
      </c>
      <c r="K21" s="5" t="s">
        <v>192</v>
      </c>
      <c r="L21" s="6">
        <v>235</v>
      </c>
      <c r="M21" s="6">
        <v>2780</v>
      </c>
      <c r="N21" s="7">
        <v>11.829787234042554</v>
      </c>
      <c r="P21" s="5" t="s">
        <v>208</v>
      </c>
      <c r="Q21" s="6">
        <v>30</v>
      </c>
      <c r="R21" s="6">
        <v>571</v>
      </c>
      <c r="S21" s="7">
        <v>19.033333333333335</v>
      </c>
    </row>
    <row r="22" spans="1:19" x14ac:dyDescent="0.25">
      <c r="A22" s="5" t="s">
        <v>201</v>
      </c>
      <c r="B22" s="6">
        <v>63</v>
      </c>
      <c r="C22" s="6">
        <v>1457</v>
      </c>
      <c r="D22" s="7">
        <f t="shared" si="0"/>
        <v>23.126984126984127</v>
      </c>
      <c r="F22" s="5" t="s">
        <v>189</v>
      </c>
      <c r="G22" s="6">
        <v>182</v>
      </c>
      <c r="H22" s="6">
        <v>3236</v>
      </c>
      <c r="I22" s="7">
        <v>17.780219780219781</v>
      </c>
      <c r="K22" s="5" t="s">
        <v>193</v>
      </c>
      <c r="L22" s="6">
        <v>206</v>
      </c>
      <c r="M22" s="6">
        <v>2366</v>
      </c>
      <c r="N22" s="7">
        <v>11.485436893203884</v>
      </c>
      <c r="P22" s="5" t="s">
        <v>195</v>
      </c>
      <c r="Q22" s="6">
        <v>100</v>
      </c>
      <c r="R22" s="6">
        <v>1843</v>
      </c>
      <c r="S22" s="7">
        <v>18.43</v>
      </c>
    </row>
    <row r="23" spans="1:19" x14ac:dyDescent="0.25">
      <c r="A23" s="5" t="s">
        <v>209</v>
      </c>
      <c r="B23" s="6">
        <v>32</v>
      </c>
      <c r="C23" s="6">
        <v>524</v>
      </c>
      <c r="D23" s="7">
        <f t="shared" si="0"/>
        <v>16.375</v>
      </c>
      <c r="F23" s="5" t="s">
        <v>199</v>
      </c>
      <c r="G23" s="6">
        <v>150</v>
      </c>
      <c r="H23" s="6">
        <v>1530</v>
      </c>
      <c r="I23" s="7">
        <v>10.199999999999999</v>
      </c>
      <c r="K23" s="5" t="s">
        <v>200</v>
      </c>
      <c r="L23" s="6">
        <v>223</v>
      </c>
      <c r="M23" s="6">
        <v>2263</v>
      </c>
      <c r="N23" s="7">
        <v>10.147982062780269</v>
      </c>
      <c r="P23" s="5" t="s">
        <v>189</v>
      </c>
      <c r="Q23" s="6">
        <v>182</v>
      </c>
      <c r="R23" s="6">
        <v>3236</v>
      </c>
      <c r="S23" s="7">
        <v>17.780219780219781</v>
      </c>
    </row>
    <row r="24" spans="1:19" x14ac:dyDescent="0.25">
      <c r="A24" s="5" t="s">
        <v>183</v>
      </c>
      <c r="B24" s="6">
        <v>462</v>
      </c>
      <c r="C24" s="6">
        <v>7174</v>
      </c>
      <c r="D24" s="7">
        <f t="shared" si="0"/>
        <v>15.528138528138529</v>
      </c>
      <c r="F24" s="5" t="s">
        <v>191</v>
      </c>
      <c r="G24" s="6">
        <v>106</v>
      </c>
      <c r="H24" s="6">
        <v>3008</v>
      </c>
      <c r="I24" s="7">
        <v>28.377358490566039</v>
      </c>
      <c r="K24" s="5" t="s">
        <v>194</v>
      </c>
      <c r="L24" s="6">
        <v>100</v>
      </c>
      <c r="M24" s="6">
        <v>1978</v>
      </c>
      <c r="N24" s="7">
        <v>19.78</v>
      </c>
      <c r="P24" s="5" t="s">
        <v>197</v>
      </c>
      <c r="Q24" s="6">
        <v>100</v>
      </c>
      <c r="R24" s="6">
        <v>1655</v>
      </c>
      <c r="S24" s="7">
        <v>16.55</v>
      </c>
    </row>
    <row r="25" spans="1:19" x14ac:dyDescent="0.25">
      <c r="A25" s="5" t="s">
        <v>191</v>
      </c>
      <c r="B25" s="6">
        <v>106</v>
      </c>
      <c r="C25" s="6">
        <v>3008</v>
      </c>
      <c r="D25" s="7">
        <f t="shared" si="0"/>
        <v>28.377358490566039</v>
      </c>
      <c r="F25" s="5" t="s">
        <v>194</v>
      </c>
      <c r="G25" s="6">
        <v>100</v>
      </c>
      <c r="H25" s="6">
        <v>1978</v>
      </c>
      <c r="I25" s="7">
        <v>19.78</v>
      </c>
      <c r="K25" s="5" t="s">
        <v>195</v>
      </c>
      <c r="L25" s="6">
        <v>100</v>
      </c>
      <c r="M25" s="6">
        <v>1843</v>
      </c>
      <c r="N25" s="7">
        <v>18.43</v>
      </c>
      <c r="P25" s="5" t="s">
        <v>187</v>
      </c>
      <c r="Q25" s="6">
        <v>270</v>
      </c>
      <c r="R25" s="6">
        <v>4459</v>
      </c>
      <c r="S25" s="7">
        <v>16.514814814814816</v>
      </c>
    </row>
    <row r="26" spans="1:19" x14ac:dyDescent="0.25">
      <c r="A26" s="5" t="s">
        <v>185</v>
      </c>
      <c r="B26" s="6">
        <v>294</v>
      </c>
      <c r="C26" s="6">
        <v>5886</v>
      </c>
      <c r="D26" s="7">
        <f t="shared" si="0"/>
        <v>20.020408163265305</v>
      </c>
      <c r="F26" s="5" t="s">
        <v>195</v>
      </c>
      <c r="G26" s="6">
        <v>100</v>
      </c>
      <c r="H26" s="6">
        <v>1843</v>
      </c>
      <c r="I26" s="7">
        <v>18.43</v>
      </c>
      <c r="K26" s="5" t="s">
        <v>196</v>
      </c>
      <c r="L26" s="6">
        <v>50</v>
      </c>
      <c r="M26" s="6">
        <v>1813</v>
      </c>
      <c r="N26" s="7">
        <v>36.26</v>
      </c>
      <c r="P26" s="5" t="s">
        <v>209</v>
      </c>
      <c r="Q26" s="6">
        <v>32</v>
      </c>
      <c r="R26" s="6">
        <v>524</v>
      </c>
      <c r="S26" s="7">
        <v>16.375</v>
      </c>
    </row>
    <row r="27" spans="1:19" x14ac:dyDescent="0.25">
      <c r="A27" s="5" t="s">
        <v>188</v>
      </c>
      <c r="B27" s="6">
        <v>327</v>
      </c>
      <c r="C27" s="6">
        <v>3247</v>
      </c>
      <c r="D27" s="7">
        <f t="shared" si="0"/>
        <v>9.9296636085626915</v>
      </c>
      <c r="F27" s="5" t="s">
        <v>197</v>
      </c>
      <c r="G27" s="6">
        <v>100</v>
      </c>
      <c r="H27" s="6">
        <v>1655</v>
      </c>
      <c r="I27" s="7">
        <v>16.55</v>
      </c>
      <c r="K27" s="5" t="s">
        <v>197</v>
      </c>
      <c r="L27" s="6">
        <v>100</v>
      </c>
      <c r="M27" s="6">
        <v>1655</v>
      </c>
      <c r="N27" s="7">
        <v>16.55</v>
      </c>
      <c r="P27" s="5" t="s">
        <v>205</v>
      </c>
      <c r="Q27" s="6">
        <v>75</v>
      </c>
      <c r="R27" s="6">
        <v>1187</v>
      </c>
      <c r="S27" s="7">
        <v>15.826666666666666</v>
      </c>
    </row>
    <row r="28" spans="1:19" x14ac:dyDescent="0.25">
      <c r="A28" s="5" t="s">
        <v>189</v>
      </c>
      <c r="B28" s="6">
        <v>182</v>
      </c>
      <c r="C28" s="6">
        <v>3236</v>
      </c>
      <c r="D28" s="7">
        <f t="shared" si="0"/>
        <v>17.780219780219781</v>
      </c>
      <c r="F28" s="5" t="s">
        <v>202</v>
      </c>
      <c r="G28" s="6">
        <v>100</v>
      </c>
      <c r="H28" s="6">
        <v>1417</v>
      </c>
      <c r="I28" s="7">
        <v>14.17</v>
      </c>
      <c r="K28" s="5" t="s">
        <v>198</v>
      </c>
      <c r="L28" s="6">
        <v>62</v>
      </c>
      <c r="M28" s="6">
        <v>1595</v>
      </c>
      <c r="N28" s="7">
        <v>25.725806451612904</v>
      </c>
      <c r="P28" s="5" t="s">
        <v>183</v>
      </c>
      <c r="Q28" s="6">
        <v>462</v>
      </c>
      <c r="R28" s="6">
        <v>7174</v>
      </c>
      <c r="S28" s="7">
        <v>15.528138528138529</v>
      </c>
    </row>
    <row r="29" spans="1:19" x14ac:dyDescent="0.25">
      <c r="A29" s="5" t="s">
        <v>192</v>
      </c>
      <c r="B29" s="6">
        <v>235</v>
      </c>
      <c r="C29" s="6">
        <v>2780</v>
      </c>
      <c r="D29" s="7">
        <f t="shared" si="0"/>
        <v>11.829787234042554</v>
      </c>
      <c r="F29" s="5" t="s">
        <v>205</v>
      </c>
      <c r="G29" s="6">
        <v>75</v>
      </c>
      <c r="H29" s="6">
        <v>1187</v>
      </c>
      <c r="I29" s="7">
        <v>15.826666666666666</v>
      </c>
      <c r="K29" s="5" t="s">
        <v>199</v>
      </c>
      <c r="L29" s="6">
        <v>150</v>
      </c>
      <c r="M29" s="6">
        <v>1530</v>
      </c>
      <c r="N29" s="7">
        <v>10.199999999999999</v>
      </c>
      <c r="P29" s="5" t="s">
        <v>207</v>
      </c>
      <c r="Q29" s="6">
        <v>51</v>
      </c>
      <c r="R29" s="6">
        <v>737</v>
      </c>
      <c r="S29" s="7">
        <v>14.450980392156863</v>
      </c>
    </row>
    <row r="30" spans="1:19" x14ac:dyDescent="0.25">
      <c r="A30" s="5" t="s">
        <v>194</v>
      </c>
      <c r="B30" s="6">
        <v>100</v>
      </c>
      <c r="C30" s="6">
        <v>1978</v>
      </c>
      <c r="D30" s="7">
        <f t="shared" si="0"/>
        <v>19.78</v>
      </c>
      <c r="F30" s="5" t="s">
        <v>201</v>
      </c>
      <c r="G30" s="6">
        <v>63</v>
      </c>
      <c r="H30" s="6">
        <v>1457</v>
      </c>
      <c r="I30" s="7">
        <v>23.126984126984127</v>
      </c>
      <c r="K30" s="5" t="s">
        <v>180</v>
      </c>
      <c r="L30" s="6">
        <v>60</v>
      </c>
      <c r="M30" s="6">
        <v>1464</v>
      </c>
      <c r="N30" s="7">
        <v>24.4</v>
      </c>
      <c r="P30" s="5" t="s">
        <v>202</v>
      </c>
      <c r="Q30" s="6">
        <v>100</v>
      </c>
      <c r="R30" s="6">
        <v>1417</v>
      </c>
      <c r="S30" s="7">
        <v>14.17</v>
      </c>
    </row>
    <row r="31" spans="1:19" x14ac:dyDescent="0.25">
      <c r="A31" s="5" t="s">
        <v>208</v>
      </c>
      <c r="B31" s="6">
        <v>30</v>
      </c>
      <c r="C31" s="6">
        <v>571</v>
      </c>
      <c r="D31" s="7">
        <f t="shared" si="0"/>
        <v>19.033333333333335</v>
      </c>
      <c r="F31" s="5" t="s">
        <v>198</v>
      </c>
      <c r="G31" s="6">
        <v>62</v>
      </c>
      <c r="H31" s="6">
        <v>1595</v>
      </c>
      <c r="I31" s="7">
        <v>25.725806451612904</v>
      </c>
      <c r="K31" s="5" t="s">
        <v>201</v>
      </c>
      <c r="L31" s="6">
        <v>63</v>
      </c>
      <c r="M31" s="6">
        <v>1457</v>
      </c>
      <c r="N31" s="7">
        <v>23.126984126984127</v>
      </c>
      <c r="P31" s="5" t="s">
        <v>210</v>
      </c>
      <c r="Q31" s="6">
        <v>27</v>
      </c>
      <c r="R31" s="6">
        <v>354</v>
      </c>
      <c r="S31" s="7">
        <v>13.111111111111111</v>
      </c>
    </row>
    <row r="32" spans="1:19" x14ac:dyDescent="0.25">
      <c r="A32" s="5" t="s">
        <v>205</v>
      </c>
      <c r="B32" s="6">
        <v>75</v>
      </c>
      <c r="C32" s="6">
        <v>1187</v>
      </c>
      <c r="D32" s="7">
        <f t="shared" si="0"/>
        <v>15.826666666666666</v>
      </c>
      <c r="F32" s="5" t="s">
        <v>180</v>
      </c>
      <c r="G32" s="6">
        <v>60</v>
      </c>
      <c r="H32" s="6">
        <v>1464</v>
      </c>
      <c r="I32" s="7">
        <v>24.4</v>
      </c>
      <c r="K32" s="5" t="s">
        <v>202</v>
      </c>
      <c r="L32" s="6">
        <v>100</v>
      </c>
      <c r="M32" s="6">
        <v>1417</v>
      </c>
      <c r="N32" s="7">
        <v>14.17</v>
      </c>
      <c r="P32" s="5" t="s">
        <v>186</v>
      </c>
      <c r="Q32" s="6">
        <v>401</v>
      </c>
      <c r="R32" s="6">
        <v>5162</v>
      </c>
      <c r="S32" s="7">
        <v>12.87281795511222</v>
      </c>
    </row>
    <row r="33" spans="1:19" x14ac:dyDescent="0.25">
      <c r="A33" s="5" t="s">
        <v>197</v>
      </c>
      <c r="B33" s="6">
        <v>100</v>
      </c>
      <c r="C33" s="6">
        <v>1655</v>
      </c>
      <c r="D33" s="7">
        <f t="shared" si="0"/>
        <v>16.55</v>
      </c>
      <c r="F33" s="5" t="s">
        <v>203</v>
      </c>
      <c r="G33" s="6">
        <v>52</v>
      </c>
      <c r="H33" s="6">
        <v>1286</v>
      </c>
      <c r="I33" s="7">
        <v>24.73076923076923</v>
      </c>
      <c r="K33" s="5" t="s">
        <v>203</v>
      </c>
      <c r="L33" s="6">
        <v>52</v>
      </c>
      <c r="M33" s="6">
        <v>1286</v>
      </c>
      <c r="N33" s="7">
        <v>24.73076923076923</v>
      </c>
      <c r="P33" s="5" t="s">
        <v>190</v>
      </c>
      <c r="Q33" s="6">
        <v>255</v>
      </c>
      <c r="R33" s="6">
        <v>3123</v>
      </c>
      <c r="S33" s="7">
        <v>12.247058823529411</v>
      </c>
    </row>
    <row r="34" spans="1:19" x14ac:dyDescent="0.25">
      <c r="A34" s="5" t="s">
        <v>196</v>
      </c>
      <c r="B34" s="6">
        <v>50</v>
      </c>
      <c r="C34" s="6">
        <v>1813</v>
      </c>
      <c r="D34" s="7">
        <f t="shared" si="0"/>
        <v>36.26</v>
      </c>
      <c r="F34" s="5" t="s">
        <v>207</v>
      </c>
      <c r="G34" s="6">
        <v>51</v>
      </c>
      <c r="H34" s="6">
        <v>737</v>
      </c>
      <c r="I34" s="7">
        <v>14.450980392156863</v>
      </c>
      <c r="K34" s="5" t="s">
        <v>204</v>
      </c>
      <c r="L34" s="6">
        <v>35</v>
      </c>
      <c r="M34" s="6">
        <v>1202</v>
      </c>
      <c r="N34" s="7">
        <v>34.342857142857142</v>
      </c>
      <c r="P34" s="5" t="s">
        <v>192</v>
      </c>
      <c r="Q34" s="6">
        <v>235</v>
      </c>
      <c r="R34" s="6">
        <v>2780</v>
      </c>
      <c r="S34" s="7">
        <v>11.829787234042554</v>
      </c>
    </row>
    <row r="35" spans="1:19" x14ac:dyDescent="0.25">
      <c r="A35" s="5" t="s">
        <v>195</v>
      </c>
      <c r="B35" s="6">
        <v>100</v>
      </c>
      <c r="C35" s="6">
        <v>1843</v>
      </c>
      <c r="D35" s="7">
        <f t="shared" si="0"/>
        <v>18.43</v>
      </c>
      <c r="F35" s="5" t="s">
        <v>196</v>
      </c>
      <c r="G35" s="6">
        <v>50</v>
      </c>
      <c r="H35" s="6">
        <v>1813</v>
      </c>
      <c r="I35" s="7">
        <v>36.26</v>
      </c>
      <c r="K35" s="5" t="s">
        <v>205</v>
      </c>
      <c r="L35" s="6">
        <v>75</v>
      </c>
      <c r="M35" s="6">
        <v>1187</v>
      </c>
      <c r="N35" s="7">
        <v>15.826666666666666</v>
      </c>
      <c r="P35" s="5" t="s">
        <v>193</v>
      </c>
      <c r="Q35" s="6">
        <v>206</v>
      </c>
      <c r="R35" s="6">
        <v>2366</v>
      </c>
      <c r="S35" s="7">
        <v>11.485436893203884</v>
      </c>
    </row>
    <row r="36" spans="1:19" x14ac:dyDescent="0.25">
      <c r="A36" s="5" t="s">
        <v>182</v>
      </c>
      <c r="B36" s="6">
        <v>388</v>
      </c>
      <c r="C36" s="6">
        <v>9185</v>
      </c>
      <c r="D36" s="7">
        <f t="shared" si="0"/>
        <v>23.672680412371133</v>
      </c>
      <c r="F36" s="5" t="s">
        <v>206</v>
      </c>
      <c r="G36" s="6">
        <v>38</v>
      </c>
      <c r="H36" s="6">
        <v>802</v>
      </c>
      <c r="I36" s="7">
        <v>21.105263157894736</v>
      </c>
      <c r="K36" s="5" t="s">
        <v>206</v>
      </c>
      <c r="L36" s="6">
        <v>38</v>
      </c>
      <c r="M36" s="6">
        <v>802</v>
      </c>
      <c r="N36" s="7">
        <v>21.105263157894736</v>
      </c>
      <c r="P36" s="5" t="s">
        <v>184</v>
      </c>
      <c r="Q36" s="6">
        <v>554</v>
      </c>
      <c r="R36" s="6">
        <v>6244</v>
      </c>
      <c r="S36" s="7">
        <v>11.270758122743683</v>
      </c>
    </row>
    <row r="37" spans="1:19" x14ac:dyDescent="0.25">
      <c r="A37" s="5" t="s">
        <v>206</v>
      </c>
      <c r="B37" s="6">
        <v>38</v>
      </c>
      <c r="C37" s="6">
        <v>802</v>
      </c>
      <c r="D37" s="7">
        <f t="shared" si="0"/>
        <v>21.105263157894736</v>
      </c>
      <c r="F37" s="5" t="s">
        <v>204</v>
      </c>
      <c r="G37" s="6">
        <v>35</v>
      </c>
      <c r="H37" s="6">
        <v>1202</v>
      </c>
      <c r="I37" s="7">
        <v>34.342857142857142</v>
      </c>
      <c r="K37" s="5" t="s">
        <v>207</v>
      </c>
      <c r="L37" s="6">
        <v>51</v>
      </c>
      <c r="M37" s="6">
        <v>737</v>
      </c>
      <c r="N37" s="7">
        <v>14.450980392156863</v>
      </c>
      <c r="P37" s="5" t="s">
        <v>199</v>
      </c>
      <c r="Q37" s="6">
        <v>150</v>
      </c>
      <c r="R37" s="6">
        <v>1530</v>
      </c>
      <c r="S37" s="7">
        <v>10.199999999999999</v>
      </c>
    </row>
    <row r="38" spans="1:19" x14ac:dyDescent="0.25">
      <c r="A38" s="5" t="s">
        <v>181</v>
      </c>
      <c r="B38" s="6">
        <v>4413</v>
      </c>
      <c r="C38" s="6">
        <v>43880</v>
      </c>
      <c r="D38" s="7">
        <f t="shared" si="0"/>
        <v>9.9433491955585769</v>
      </c>
      <c r="F38" s="5" t="s">
        <v>209</v>
      </c>
      <c r="G38" s="6">
        <v>32</v>
      </c>
      <c r="H38" s="6">
        <v>524</v>
      </c>
      <c r="I38" s="7">
        <v>16.375</v>
      </c>
      <c r="K38" s="5" t="s">
        <v>208</v>
      </c>
      <c r="L38" s="6">
        <v>30</v>
      </c>
      <c r="M38" s="6">
        <v>571</v>
      </c>
      <c r="N38" s="7">
        <v>19.033333333333335</v>
      </c>
      <c r="P38" s="5" t="s">
        <v>200</v>
      </c>
      <c r="Q38" s="6">
        <v>223</v>
      </c>
      <c r="R38" s="6">
        <v>2263</v>
      </c>
      <c r="S38" s="7">
        <v>10.147982062780269</v>
      </c>
    </row>
    <row r="39" spans="1:19" x14ac:dyDescent="0.25">
      <c r="A39" s="5" t="s">
        <v>180</v>
      </c>
      <c r="B39" s="6">
        <v>60</v>
      </c>
      <c r="C39" s="6">
        <v>1464</v>
      </c>
      <c r="D39" s="7">
        <f t="shared" si="0"/>
        <v>24.4</v>
      </c>
      <c r="F39" s="5" t="s">
        <v>208</v>
      </c>
      <c r="G39" s="6">
        <v>30</v>
      </c>
      <c r="H39" s="6">
        <v>571</v>
      </c>
      <c r="I39" s="7">
        <v>19.033333333333335</v>
      </c>
      <c r="K39" s="5" t="s">
        <v>209</v>
      </c>
      <c r="L39" s="6">
        <v>32</v>
      </c>
      <c r="M39" s="6">
        <v>524</v>
      </c>
      <c r="N39" s="7">
        <v>16.375</v>
      </c>
      <c r="P39" s="5" t="s">
        <v>181</v>
      </c>
      <c r="Q39" s="6">
        <v>4413</v>
      </c>
      <c r="R39" s="6">
        <v>43880</v>
      </c>
      <c r="S39" s="7">
        <v>9.9433491955585769</v>
      </c>
    </row>
    <row r="40" spans="1:19" x14ac:dyDescent="0.25">
      <c r="A40" s="5" t="s">
        <v>184</v>
      </c>
      <c r="B40" s="6">
        <v>554</v>
      </c>
      <c r="C40" s="6">
        <v>6244</v>
      </c>
      <c r="D40" s="7">
        <f t="shared" si="0"/>
        <v>11.270758122743683</v>
      </c>
      <c r="F40" s="5" t="s">
        <v>210</v>
      </c>
      <c r="G40" s="6">
        <v>27</v>
      </c>
      <c r="H40" s="6">
        <v>354</v>
      </c>
      <c r="I40" s="7">
        <v>13.111111111111111</v>
      </c>
      <c r="K40" s="5" t="s">
        <v>210</v>
      </c>
      <c r="L40" s="6">
        <v>27</v>
      </c>
      <c r="M40" s="6">
        <v>354</v>
      </c>
      <c r="N40" s="7">
        <v>13.111111111111111</v>
      </c>
      <c r="P40" s="5" t="s">
        <v>188</v>
      </c>
      <c r="Q40" s="6">
        <v>327</v>
      </c>
      <c r="R40" s="6">
        <v>3247</v>
      </c>
      <c r="S40" s="7">
        <v>9.9296636085626915</v>
      </c>
    </row>
    <row r="41" spans="1:19" x14ac:dyDescent="0.25">
      <c r="D41" s="2"/>
    </row>
    <row r="42" spans="1:19" x14ac:dyDescent="0.25">
      <c r="D42" s="2"/>
    </row>
    <row r="43" spans="1:19" x14ac:dyDescent="0.25">
      <c r="A43" s="5" t="s">
        <v>85</v>
      </c>
      <c r="B43" s="6" t="s">
        <v>179</v>
      </c>
      <c r="C43" s="1"/>
      <c r="D43" s="2"/>
    </row>
    <row r="44" spans="1:19" x14ac:dyDescent="0.25">
      <c r="A44" s="5" t="s">
        <v>86</v>
      </c>
      <c r="B44" s="6">
        <f>SUM(C10:C40)</f>
        <v>123428</v>
      </c>
      <c r="C44" s="1"/>
      <c r="D44" s="2"/>
    </row>
    <row r="45" spans="1:19" x14ac:dyDescent="0.25">
      <c r="C45" s="1"/>
      <c r="D45" s="2"/>
    </row>
    <row r="46" spans="1:19" x14ac:dyDescent="0.25">
      <c r="A46" s="5" t="s">
        <v>87</v>
      </c>
      <c r="B46" s="6" t="s">
        <v>88</v>
      </c>
      <c r="C46" s="8" t="s">
        <v>89</v>
      </c>
      <c r="D46" s="8"/>
    </row>
    <row r="47" spans="1:19" x14ac:dyDescent="0.25">
      <c r="A47" s="5" t="s">
        <v>11</v>
      </c>
      <c r="B47" s="6" t="s">
        <v>179</v>
      </c>
      <c r="C47" s="35" t="s">
        <v>179</v>
      </c>
      <c r="D47" s="36"/>
    </row>
    <row r="48" spans="1:19" x14ac:dyDescent="0.25">
      <c r="A48" s="5" t="s">
        <v>12</v>
      </c>
      <c r="B48" s="6" t="s">
        <v>179</v>
      </c>
      <c r="C48" s="35" t="s">
        <v>179</v>
      </c>
      <c r="D48" s="36"/>
    </row>
    <row r="49" spans="1:4" x14ac:dyDescent="0.25">
      <c r="A49" s="5" t="s">
        <v>90</v>
      </c>
      <c r="B49" s="6" t="s">
        <v>179</v>
      </c>
      <c r="C49" s="35" t="s">
        <v>179</v>
      </c>
      <c r="D49" s="36"/>
    </row>
    <row r="50" spans="1:4" x14ac:dyDescent="0.25">
      <c r="C50" s="3"/>
    </row>
    <row r="51" spans="1:4" x14ac:dyDescent="0.25">
      <c r="B51" s="1"/>
      <c r="C51" s="3"/>
    </row>
    <row r="52" spans="1:4" x14ac:dyDescent="0.25">
      <c r="C52" s="3"/>
    </row>
    <row r="53" spans="1:4" x14ac:dyDescent="0.25">
      <c r="B53" s="1"/>
    </row>
  </sheetData>
  <sortState xmlns:xlrd2="http://schemas.microsoft.com/office/spreadsheetml/2017/richdata2" ref="A10:D40">
    <sortCondition ref="A10:A40"/>
  </sortState>
  <mergeCells count="9">
    <mergeCell ref="A1:S2"/>
    <mergeCell ref="B3:E3"/>
    <mergeCell ref="C49:D49"/>
    <mergeCell ref="C48:D48"/>
    <mergeCell ref="C47:D47"/>
    <mergeCell ref="A7:D8"/>
    <mergeCell ref="F7:I8"/>
    <mergeCell ref="K7:N8"/>
    <mergeCell ref="P7:S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88D1-9D9B-4381-B285-353584CE96A2}">
  <dimension ref="A1:S53"/>
  <sheetViews>
    <sheetView workbookViewId="0">
      <selection activeCell="N3" sqref="N3"/>
    </sheetView>
  </sheetViews>
  <sheetFormatPr defaultRowHeight="15" x14ac:dyDescent="0.25"/>
  <cols>
    <col min="1" max="1" width="27" customWidth="1"/>
    <col min="3" max="3" width="9.140625" customWidth="1"/>
    <col min="4" max="4" width="9" customWidth="1"/>
    <col min="6" max="6" width="26.85546875" customWidth="1"/>
    <col min="11" max="11" width="26.85546875" customWidth="1"/>
    <col min="16" max="16" width="26.8554687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484</v>
      </c>
      <c r="B3" s="41" t="s">
        <v>456</v>
      </c>
      <c r="C3" s="41"/>
      <c r="D3" s="41"/>
      <c r="E3" s="41"/>
      <c r="F3" s="11"/>
    </row>
    <row r="4" spans="1:19" x14ac:dyDescent="0.25">
      <c r="A4" s="14" t="s">
        <v>485</v>
      </c>
      <c r="B4" s="41" t="s">
        <v>458</v>
      </c>
      <c r="C4" s="41"/>
      <c r="D4" s="41"/>
      <c r="E4" s="41"/>
      <c r="F4" s="11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2"/>
      <c r="B8" s="42"/>
      <c r="C8" s="42"/>
      <c r="D8" s="42"/>
      <c r="F8" s="42"/>
      <c r="G8" s="42"/>
      <c r="H8" s="42"/>
      <c r="I8" s="42"/>
      <c r="K8" s="42"/>
      <c r="L8" s="42"/>
      <c r="M8" s="42"/>
      <c r="N8" s="42"/>
      <c r="P8" s="42"/>
      <c r="Q8" s="42"/>
      <c r="R8" s="42"/>
      <c r="S8" s="42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221</v>
      </c>
      <c r="B10" s="6">
        <v>163</v>
      </c>
      <c r="C10" s="6">
        <v>2936</v>
      </c>
      <c r="D10" s="7">
        <f t="shared" ref="D10:D31" si="0">$C10/$B10</f>
        <v>18.012269938650306</v>
      </c>
      <c r="F10" s="5" t="s">
        <v>212</v>
      </c>
      <c r="G10" s="6">
        <v>851</v>
      </c>
      <c r="H10" s="6">
        <v>11143</v>
      </c>
      <c r="I10" s="7">
        <v>13.09400705052879</v>
      </c>
      <c r="K10" s="5" t="s">
        <v>211</v>
      </c>
      <c r="L10" s="6">
        <v>620</v>
      </c>
      <c r="M10" s="6">
        <v>15217</v>
      </c>
      <c r="N10" s="7">
        <v>24.543548387096774</v>
      </c>
      <c r="P10" s="5" t="s">
        <v>219</v>
      </c>
      <c r="Q10" s="6">
        <v>80</v>
      </c>
      <c r="R10" s="6">
        <v>3691</v>
      </c>
      <c r="S10" s="7">
        <v>46.137500000000003</v>
      </c>
    </row>
    <row r="11" spans="1:19" x14ac:dyDescent="0.25">
      <c r="A11" s="5" t="s">
        <v>213</v>
      </c>
      <c r="B11" s="6">
        <v>322</v>
      </c>
      <c r="C11" s="6">
        <v>10108</v>
      </c>
      <c r="D11" s="7">
        <f t="shared" si="0"/>
        <v>31.391304347826086</v>
      </c>
      <c r="F11" s="5" t="s">
        <v>215</v>
      </c>
      <c r="G11" s="6">
        <v>621</v>
      </c>
      <c r="H11" s="6">
        <v>8569</v>
      </c>
      <c r="I11" s="7">
        <v>13.798711755233494</v>
      </c>
      <c r="K11" s="5" t="s">
        <v>212</v>
      </c>
      <c r="L11" s="6">
        <v>851</v>
      </c>
      <c r="M11" s="6">
        <v>11143</v>
      </c>
      <c r="N11" s="7">
        <v>13.09400705052879</v>
      </c>
      <c r="P11" s="5" t="s">
        <v>222</v>
      </c>
      <c r="Q11" s="6">
        <v>50</v>
      </c>
      <c r="R11" s="6">
        <v>2145</v>
      </c>
      <c r="S11" s="7">
        <v>42.9</v>
      </c>
    </row>
    <row r="12" spans="1:19" x14ac:dyDescent="0.25">
      <c r="A12" s="5" t="s">
        <v>227</v>
      </c>
      <c r="B12" s="6">
        <v>50</v>
      </c>
      <c r="C12" s="6">
        <v>1202</v>
      </c>
      <c r="D12" s="7">
        <f t="shared" si="0"/>
        <v>24.04</v>
      </c>
      <c r="F12" s="5" t="s">
        <v>211</v>
      </c>
      <c r="G12" s="6">
        <v>620</v>
      </c>
      <c r="H12" s="6">
        <v>15217</v>
      </c>
      <c r="I12" s="7">
        <v>24.543548387096774</v>
      </c>
      <c r="K12" s="5" t="s">
        <v>213</v>
      </c>
      <c r="L12" s="6">
        <v>322</v>
      </c>
      <c r="M12" s="6">
        <v>10108</v>
      </c>
      <c r="N12" s="7">
        <v>31.391304347826086</v>
      </c>
      <c r="P12" s="5" t="s">
        <v>218</v>
      </c>
      <c r="Q12" s="6">
        <v>125</v>
      </c>
      <c r="R12" s="6">
        <v>4059</v>
      </c>
      <c r="S12" s="7">
        <v>32.472000000000001</v>
      </c>
    </row>
    <row r="13" spans="1:19" x14ac:dyDescent="0.25">
      <c r="A13" s="5" t="s">
        <v>229</v>
      </c>
      <c r="B13" s="6">
        <v>35</v>
      </c>
      <c r="C13" s="6">
        <v>1044</v>
      </c>
      <c r="D13" s="7">
        <f t="shared" si="0"/>
        <v>29.828571428571429</v>
      </c>
      <c r="F13" s="5" t="s">
        <v>214</v>
      </c>
      <c r="G13" s="6">
        <v>591</v>
      </c>
      <c r="H13" s="6">
        <v>10015</v>
      </c>
      <c r="I13" s="7">
        <v>16.945854483925551</v>
      </c>
      <c r="K13" s="5" t="s">
        <v>214</v>
      </c>
      <c r="L13" s="6">
        <v>591</v>
      </c>
      <c r="M13" s="6">
        <v>10015</v>
      </c>
      <c r="N13" s="7">
        <v>16.945854483925551</v>
      </c>
      <c r="P13" s="5" t="s">
        <v>213</v>
      </c>
      <c r="Q13" s="6">
        <v>322</v>
      </c>
      <c r="R13" s="6">
        <v>10108</v>
      </c>
      <c r="S13" s="7">
        <v>31.391304347826086</v>
      </c>
    </row>
    <row r="14" spans="1:19" x14ac:dyDescent="0.25">
      <c r="A14" s="5" t="s">
        <v>509</v>
      </c>
      <c r="B14" s="6">
        <v>122</v>
      </c>
      <c r="C14" s="6">
        <v>2257</v>
      </c>
      <c r="D14" s="7">
        <f t="shared" si="0"/>
        <v>18.5</v>
      </c>
      <c r="F14" s="5" t="s">
        <v>225</v>
      </c>
      <c r="G14" s="6">
        <v>422</v>
      </c>
      <c r="H14" s="6">
        <v>4036</v>
      </c>
      <c r="I14" s="7">
        <v>9.5639810426540279</v>
      </c>
      <c r="K14" s="5" t="s">
        <v>215</v>
      </c>
      <c r="L14" s="6">
        <v>621</v>
      </c>
      <c r="M14" s="6">
        <v>8569</v>
      </c>
      <c r="N14" s="7">
        <v>13.798711755233494</v>
      </c>
      <c r="P14" s="5" t="s">
        <v>229</v>
      </c>
      <c r="Q14" s="6">
        <v>35</v>
      </c>
      <c r="R14" s="6">
        <v>1044</v>
      </c>
      <c r="S14" s="7">
        <v>29.828571428571429</v>
      </c>
    </row>
    <row r="15" spans="1:19" x14ac:dyDescent="0.25">
      <c r="A15" s="5" t="s">
        <v>215</v>
      </c>
      <c r="B15" s="6">
        <v>621</v>
      </c>
      <c r="C15" s="6">
        <v>8569</v>
      </c>
      <c r="D15" s="7">
        <f t="shared" si="0"/>
        <v>13.798711755233494</v>
      </c>
      <c r="F15" s="5" t="s">
        <v>216</v>
      </c>
      <c r="G15" s="6">
        <v>370</v>
      </c>
      <c r="H15" s="6">
        <v>5380</v>
      </c>
      <c r="I15" s="7">
        <v>14.54054054054054</v>
      </c>
      <c r="K15" s="5" t="s">
        <v>216</v>
      </c>
      <c r="L15" s="6">
        <v>370</v>
      </c>
      <c r="M15" s="6">
        <v>5380</v>
      </c>
      <c r="N15" s="7">
        <v>14.54054054054054</v>
      </c>
      <c r="P15" s="5" t="s">
        <v>223</v>
      </c>
      <c r="Q15" s="6">
        <v>75</v>
      </c>
      <c r="R15" s="6">
        <v>2019</v>
      </c>
      <c r="S15" s="7">
        <v>26.92</v>
      </c>
    </row>
    <row r="16" spans="1:19" x14ac:dyDescent="0.25">
      <c r="A16" s="5" t="s">
        <v>224</v>
      </c>
      <c r="B16" s="6">
        <v>100</v>
      </c>
      <c r="C16" s="6">
        <v>1685</v>
      </c>
      <c r="D16" s="7">
        <f t="shared" si="0"/>
        <v>16.850000000000001</v>
      </c>
      <c r="F16" s="5" t="s">
        <v>220</v>
      </c>
      <c r="G16" s="6">
        <v>325</v>
      </c>
      <c r="H16" s="6">
        <v>3172</v>
      </c>
      <c r="I16" s="7">
        <v>9.76</v>
      </c>
      <c r="K16" s="5" t="s">
        <v>217</v>
      </c>
      <c r="L16" s="6">
        <v>173</v>
      </c>
      <c r="M16" s="6">
        <v>4531</v>
      </c>
      <c r="N16" s="7">
        <v>26.190751445086704</v>
      </c>
      <c r="P16" s="5" t="s">
        <v>217</v>
      </c>
      <c r="Q16" s="6">
        <v>173</v>
      </c>
      <c r="R16" s="6">
        <v>4531</v>
      </c>
      <c r="S16" s="7">
        <v>26.190751445086704</v>
      </c>
    </row>
    <row r="17" spans="1:19" x14ac:dyDescent="0.25">
      <c r="A17" s="5" t="s">
        <v>225</v>
      </c>
      <c r="B17" s="6">
        <v>422</v>
      </c>
      <c r="C17" s="6">
        <v>4036</v>
      </c>
      <c r="D17" s="7">
        <f t="shared" si="0"/>
        <v>9.5639810426540279</v>
      </c>
      <c r="F17" s="5" t="s">
        <v>213</v>
      </c>
      <c r="G17" s="6">
        <v>322</v>
      </c>
      <c r="H17" s="6">
        <v>10108</v>
      </c>
      <c r="I17" s="7">
        <v>31.391304347826086</v>
      </c>
      <c r="K17" s="5" t="s">
        <v>218</v>
      </c>
      <c r="L17" s="6">
        <v>125</v>
      </c>
      <c r="M17" s="6">
        <v>4059</v>
      </c>
      <c r="N17" s="7">
        <v>32.472000000000001</v>
      </c>
      <c r="P17" s="5" t="s">
        <v>211</v>
      </c>
      <c r="Q17" s="6">
        <v>620</v>
      </c>
      <c r="R17" s="6">
        <v>15217</v>
      </c>
      <c r="S17" s="7">
        <v>24.543548387096774</v>
      </c>
    </row>
    <row r="18" spans="1:19" x14ac:dyDescent="0.25">
      <c r="A18" s="5" t="s">
        <v>216</v>
      </c>
      <c r="B18" s="6">
        <v>370</v>
      </c>
      <c r="C18" s="6">
        <v>5380</v>
      </c>
      <c r="D18" s="7">
        <f t="shared" si="0"/>
        <v>14.54054054054054</v>
      </c>
      <c r="F18" s="5" t="s">
        <v>217</v>
      </c>
      <c r="G18" s="6">
        <v>173</v>
      </c>
      <c r="H18" s="6">
        <v>4531</v>
      </c>
      <c r="I18" s="7">
        <v>26.190751445086704</v>
      </c>
      <c r="K18" s="5" t="s">
        <v>225</v>
      </c>
      <c r="L18" s="6">
        <v>422</v>
      </c>
      <c r="M18" s="6">
        <v>4036</v>
      </c>
      <c r="N18" s="7">
        <v>9.5639810426540279</v>
      </c>
      <c r="P18" s="5" t="s">
        <v>227</v>
      </c>
      <c r="Q18" s="6">
        <v>50</v>
      </c>
      <c r="R18" s="6">
        <v>1202</v>
      </c>
      <c r="S18" s="7">
        <v>24.04</v>
      </c>
    </row>
    <row r="19" spans="1:19" x14ac:dyDescent="0.25">
      <c r="A19" s="5" t="s">
        <v>220</v>
      </c>
      <c r="B19" s="6">
        <v>325</v>
      </c>
      <c r="C19" s="6">
        <v>3172</v>
      </c>
      <c r="D19" s="7">
        <f t="shared" si="0"/>
        <v>9.76</v>
      </c>
      <c r="F19" s="5" t="s">
        <v>221</v>
      </c>
      <c r="G19" s="6">
        <v>163</v>
      </c>
      <c r="H19" s="6">
        <v>2936</v>
      </c>
      <c r="I19" s="7">
        <v>18.012269938650306</v>
      </c>
      <c r="K19" s="5" t="s">
        <v>219</v>
      </c>
      <c r="L19" s="6">
        <v>80</v>
      </c>
      <c r="M19" s="6">
        <v>3691</v>
      </c>
      <c r="N19" s="7">
        <v>46.137500000000003</v>
      </c>
      <c r="P19" s="5" t="s">
        <v>231</v>
      </c>
      <c r="Q19" s="6">
        <v>48</v>
      </c>
      <c r="R19" s="6">
        <v>1115</v>
      </c>
      <c r="S19" s="7">
        <v>23.229166666666668</v>
      </c>
    </row>
    <row r="20" spans="1:19" x14ac:dyDescent="0.25">
      <c r="A20" s="5" t="s">
        <v>222</v>
      </c>
      <c r="B20" s="6">
        <v>50</v>
      </c>
      <c r="C20" s="6">
        <v>2145</v>
      </c>
      <c r="D20" s="7">
        <f t="shared" si="0"/>
        <v>42.9</v>
      </c>
      <c r="F20" s="5" t="s">
        <v>226</v>
      </c>
      <c r="G20" s="6">
        <v>130</v>
      </c>
      <c r="H20" s="6">
        <v>1555</v>
      </c>
      <c r="I20" s="7">
        <v>11.961538461538462</v>
      </c>
      <c r="K20" s="5" t="s">
        <v>220</v>
      </c>
      <c r="L20" s="6">
        <v>325</v>
      </c>
      <c r="M20" s="6">
        <v>3172</v>
      </c>
      <c r="N20" s="7">
        <v>9.76</v>
      </c>
      <c r="P20" s="5" t="s">
        <v>228</v>
      </c>
      <c r="Q20" s="6">
        <v>46</v>
      </c>
      <c r="R20" s="6">
        <v>1060</v>
      </c>
      <c r="S20" s="7">
        <v>23.043478260869566</v>
      </c>
    </row>
    <row r="21" spans="1:19" x14ac:dyDescent="0.25">
      <c r="A21" s="5" t="s">
        <v>226</v>
      </c>
      <c r="B21" s="6">
        <v>130</v>
      </c>
      <c r="C21" s="6">
        <v>1555</v>
      </c>
      <c r="D21" s="7">
        <f t="shared" si="0"/>
        <v>11.961538461538462</v>
      </c>
      <c r="F21" s="5" t="s">
        <v>218</v>
      </c>
      <c r="G21" s="6">
        <v>125</v>
      </c>
      <c r="H21" s="6">
        <v>4059</v>
      </c>
      <c r="I21" s="7">
        <v>32.472000000000001</v>
      </c>
      <c r="K21" s="5" t="s">
        <v>221</v>
      </c>
      <c r="L21" s="6">
        <v>163</v>
      </c>
      <c r="M21" s="6">
        <v>2936</v>
      </c>
      <c r="N21" s="7">
        <v>18.012269938650306</v>
      </c>
      <c r="P21" s="5" t="s">
        <v>509</v>
      </c>
      <c r="Q21" s="6">
        <v>122</v>
      </c>
      <c r="R21" s="6">
        <v>2257</v>
      </c>
      <c r="S21" s="7">
        <v>18.5</v>
      </c>
    </row>
    <row r="22" spans="1:19" x14ac:dyDescent="0.25">
      <c r="A22" s="5" t="s">
        <v>230</v>
      </c>
      <c r="B22" s="6">
        <v>92</v>
      </c>
      <c r="C22" s="6">
        <v>787</v>
      </c>
      <c r="D22" s="7">
        <f t="shared" si="0"/>
        <v>8.554347826086957</v>
      </c>
      <c r="F22" s="5" t="s">
        <v>509</v>
      </c>
      <c r="G22" s="6">
        <v>122</v>
      </c>
      <c r="H22" s="6">
        <v>2257</v>
      </c>
      <c r="I22" s="7">
        <v>18.5</v>
      </c>
      <c r="K22" s="5" t="s">
        <v>509</v>
      </c>
      <c r="L22" s="6">
        <v>122</v>
      </c>
      <c r="M22" s="6">
        <v>2257</v>
      </c>
      <c r="N22" s="7">
        <v>18.5</v>
      </c>
      <c r="P22" s="5" t="s">
        <v>221</v>
      </c>
      <c r="Q22" s="6">
        <v>163</v>
      </c>
      <c r="R22" s="6">
        <v>2936</v>
      </c>
      <c r="S22" s="7">
        <v>18.012269938650306</v>
      </c>
    </row>
    <row r="23" spans="1:19" x14ac:dyDescent="0.25">
      <c r="A23" s="5" t="s">
        <v>211</v>
      </c>
      <c r="B23" s="6">
        <v>620</v>
      </c>
      <c r="C23" s="6">
        <v>15217</v>
      </c>
      <c r="D23" s="7">
        <f t="shared" si="0"/>
        <v>24.543548387096774</v>
      </c>
      <c r="F23" s="5" t="s">
        <v>224</v>
      </c>
      <c r="G23" s="6">
        <v>100</v>
      </c>
      <c r="H23" s="6">
        <v>1685</v>
      </c>
      <c r="I23" s="7">
        <v>16.850000000000001</v>
      </c>
      <c r="K23" s="5" t="s">
        <v>222</v>
      </c>
      <c r="L23" s="6">
        <v>50</v>
      </c>
      <c r="M23" s="6">
        <v>2145</v>
      </c>
      <c r="N23" s="7">
        <v>42.9</v>
      </c>
      <c r="P23" s="5" t="s">
        <v>214</v>
      </c>
      <c r="Q23" s="6">
        <v>591</v>
      </c>
      <c r="R23" s="6">
        <v>10015</v>
      </c>
      <c r="S23" s="7">
        <v>16.945854483925551</v>
      </c>
    </row>
    <row r="24" spans="1:19" x14ac:dyDescent="0.25">
      <c r="A24" s="5" t="s">
        <v>217</v>
      </c>
      <c r="B24" s="6">
        <v>173</v>
      </c>
      <c r="C24" s="6">
        <v>4531</v>
      </c>
      <c r="D24" s="7">
        <f t="shared" si="0"/>
        <v>26.190751445086704</v>
      </c>
      <c r="F24" s="5" t="s">
        <v>230</v>
      </c>
      <c r="G24" s="6">
        <v>92</v>
      </c>
      <c r="H24" s="6">
        <v>787</v>
      </c>
      <c r="I24" s="7">
        <v>8.554347826086957</v>
      </c>
      <c r="K24" s="5" t="s">
        <v>223</v>
      </c>
      <c r="L24" s="6">
        <v>75</v>
      </c>
      <c r="M24" s="6">
        <v>2019</v>
      </c>
      <c r="N24" s="7">
        <v>26.92</v>
      </c>
      <c r="P24" s="5" t="s">
        <v>224</v>
      </c>
      <c r="Q24" s="6">
        <v>100</v>
      </c>
      <c r="R24" s="6">
        <v>1685</v>
      </c>
      <c r="S24" s="7">
        <v>16.850000000000001</v>
      </c>
    </row>
    <row r="25" spans="1:19" x14ac:dyDescent="0.25">
      <c r="A25" s="5" t="s">
        <v>228</v>
      </c>
      <c r="B25" s="6">
        <v>46</v>
      </c>
      <c r="C25" s="6">
        <v>1060</v>
      </c>
      <c r="D25" s="7">
        <f t="shared" si="0"/>
        <v>23.043478260869566</v>
      </c>
      <c r="F25" s="5" t="s">
        <v>219</v>
      </c>
      <c r="G25" s="6">
        <v>80</v>
      </c>
      <c r="H25" s="6">
        <v>3691</v>
      </c>
      <c r="I25" s="7">
        <v>46.137500000000003</v>
      </c>
      <c r="K25" s="5" t="s">
        <v>224</v>
      </c>
      <c r="L25" s="6">
        <v>100</v>
      </c>
      <c r="M25" s="6">
        <v>1685</v>
      </c>
      <c r="N25" s="7">
        <v>16.850000000000001</v>
      </c>
      <c r="P25" s="5" t="s">
        <v>216</v>
      </c>
      <c r="Q25" s="6">
        <v>370</v>
      </c>
      <c r="R25" s="6">
        <v>5380</v>
      </c>
      <c r="S25" s="7">
        <v>14.54054054054054</v>
      </c>
    </row>
    <row r="26" spans="1:19" x14ac:dyDescent="0.25">
      <c r="A26" s="5" t="s">
        <v>219</v>
      </c>
      <c r="B26" s="6">
        <v>80</v>
      </c>
      <c r="C26" s="6">
        <v>3691</v>
      </c>
      <c r="D26" s="7">
        <f t="shared" si="0"/>
        <v>46.137500000000003</v>
      </c>
      <c r="F26" s="5" t="s">
        <v>223</v>
      </c>
      <c r="G26" s="6">
        <v>75</v>
      </c>
      <c r="H26" s="6">
        <v>2019</v>
      </c>
      <c r="I26" s="7">
        <v>26.92</v>
      </c>
      <c r="K26" s="5" t="s">
        <v>226</v>
      </c>
      <c r="L26" s="6">
        <v>130</v>
      </c>
      <c r="M26" s="6">
        <v>1555</v>
      </c>
      <c r="N26" s="7">
        <v>11.961538461538462</v>
      </c>
      <c r="P26" s="5" t="s">
        <v>215</v>
      </c>
      <c r="Q26" s="6">
        <v>621</v>
      </c>
      <c r="R26" s="6">
        <v>8569</v>
      </c>
      <c r="S26" s="7">
        <v>13.798711755233494</v>
      </c>
    </row>
    <row r="27" spans="1:19" x14ac:dyDescent="0.25">
      <c r="A27" s="5" t="s">
        <v>214</v>
      </c>
      <c r="B27" s="6">
        <v>591</v>
      </c>
      <c r="C27" s="6">
        <v>10015</v>
      </c>
      <c r="D27" s="7">
        <f t="shared" si="0"/>
        <v>16.945854483925551</v>
      </c>
      <c r="F27" s="5" t="s">
        <v>222</v>
      </c>
      <c r="G27" s="6">
        <v>50</v>
      </c>
      <c r="H27" s="6">
        <v>2145</v>
      </c>
      <c r="I27" s="7">
        <v>42.9</v>
      </c>
      <c r="K27" s="5" t="s">
        <v>227</v>
      </c>
      <c r="L27" s="6">
        <v>50</v>
      </c>
      <c r="M27" s="6">
        <v>1202</v>
      </c>
      <c r="N27" s="7">
        <v>24.04</v>
      </c>
      <c r="P27" s="5" t="s">
        <v>212</v>
      </c>
      <c r="Q27" s="6">
        <v>851</v>
      </c>
      <c r="R27" s="6">
        <v>11143</v>
      </c>
      <c r="S27" s="7">
        <v>13.09400705052879</v>
      </c>
    </row>
    <row r="28" spans="1:19" x14ac:dyDescent="0.25">
      <c r="A28" s="5" t="s">
        <v>218</v>
      </c>
      <c r="B28" s="6">
        <v>125</v>
      </c>
      <c r="C28" s="6">
        <v>4059</v>
      </c>
      <c r="D28" s="7">
        <f t="shared" si="0"/>
        <v>32.472000000000001</v>
      </c>
      <c r="F28" s="5" t="s">
        <v>227</v>
      </c>
      <c r="G28" s="6">
        <v>50</v>
      </c>
      <c r="H28" s="6">
        <v>1202</v>
      </c>
      <c r="I28" s="7">
        <v>24.04</v>
      </c>
      <c r="K28" s="5" t="s">
        <v>231</v>
      </c>
      <c r="L28" s="6">
        <v>48</v>
      </c>
      <c r="M28" s="6">
        <v>1115</v>
      </c>
      <c r="N28" s="7">
        <v>23.229166666666668</v>
      </c>
      <c r="P28" s="5" t="s">
        <v>226</v>
      </c>
      <c r="Q28" s="6">
        <v>130</v>
      </c>
      <c r="R28" s="6">
        <v>1555</v>
      </c>
      <c r="S28" s="7">
        <v>11.961538461538462</v>
      </c>
    </row>
    <row r="29" spans="1:19" x14ac:dyDescent="0.25">
      <c r="A29" s="5" t="s">
        <v>223</v>
      </c>
      <c r="B29" s="6">
        <v>75</v>
      </c>
      <c r="C29" s="6">
        <v>2019</v>
      </c>
      <c r="D29" s="7">
        <f t="shared" si="0"/>
        <v>26.92</v>
      </c>
      <c r="F29" s="5" t="s">
        <v>231</v>
      </c>
      <c r="G29" s="6">
        <v>48</v>
      </c>
      <c r="H29" s="6">
        <v>1115</v>
      </c>
      <c r="I29" s="7">
        <v>23.229166666666668</v>
      </c>
      <c r="K29" s="5" t="s">
        <v>228</v>
      </c>
      <c r="L29" s="6">
        <v>46</v>
      </c>
      <c r="M29" s="6">
        <v>1060</v>
      </c>
      <c r="N29" s="7">
        <v>23.043478260869566</v>
      </c>
      <c r="P29" s="5" t="s">
        <v>220</v>
      </c>
      <c r="Q29" s="6">
        <v>325</v>
      </c>
      <c r="R29" s="6">
        <v>3172</v>
      </c>
      <c r="S29" s="7">
        <v>9.76</v>
      </c>
    </row>
    <row r="30" spans="1:19" x14ac:dyDescent="0.25">
      <c r="A30" s="5" t="s">
        <v>231</v>
      </c>
      <c r="B30" s="6">
        <v>48</v>
      </c>
      <c r="C30" s="6">
        <v>1115</v>
      </c>
      <c r="D30" s="7">
        <f t="shared" si="0"/>
        <v>23.229166666666668</v>
      </c>
      <c r="F30" s="5" t="s">
        <v>228</v>
      </c>
      <c r="G30" s="6">
        <v>46</v>
      </c>
      <c r="H30" s="6">
        <v>1060</v>
      </c>
      <c r="I30" s="7">
        <v>23.043478260869566</v>
      </c>
      <c r="K30" s="5" t="s">
        <v>229</v>
      </c>
      <c r="L30" s="6">
        <v>35</v>
      </c>
      <c r="M30" s="6">
        <v>1044</v>
      </c>
      <c r="N30" s="7">
        <v>29.828571428571429</v>
      </c>
      <c r="P30" s="5" t="s">
        <v>225</v>
      </c>
      <c r="Q30" s="6">
        <v>422</v>
      </c>
      <c r="R30" s="6">
        <v>4036</v>
      </c>
      <c r="S30" s="7">
        <v>9.5639810426540279</v>
      </c>
    </row>
    <row r="31" spans="1:19" x14ac:dyDescent="0.25">
      <c r="A31" s="5" t="s">
        <v>212</v>
      </c>
      <c r="B31" s="6">
        <v>851</v>
      </c>
      <c r="C31" s="6">
        <v>11143</v>
      </c>
      <c r="D31" s="7">
        <f t="shared" si="0"/>
        <v>13.09400705052879</v>
      </c>
      <c r="F31" s="5" t="s">
        <v>229</v>
      </c>
      <c r="G31" s="6">
        <v>35</v>
      </c>
      <c r="H31" s="6">
        <v>1044</v>
      </c>
      <c r="I31" s="7">
        <v>29.828571428571429</v>
      </c>
      <c r="K31" s="5" t="s">
        <v>230</v>
      </c>
      <c r="L31" s="6">
        <v>92</v>
      </c>
      <c r="M31" s="6">
        <v>787</v>
      </c>
      <c r="N31" s="7">
        <v>8.554347826086957</v>
      </c>
      <c r="P31" s="5" t="s">
        <v>230</v>
      </c>
      <c r="Q31" s="6">
        <v>92</v>
      </c>
      <c r="R31" s="6">
        <v>787</v>
      </c>
      <c r="S31" s="7">
        <v>8.554347826086957</v>
      </c>
    </row>
    <row r="34" spans="1:4" x14ac:dyDescent="0.25">
      <c r="A34" s="5" t="s">
        <v>85</v>
      </c>
      <c r="B34" s="6">
        <v>105342</v>
      </c>
      <c r="C34" s="1"/>
      <c r="D34" s="2"/>
    </row>
    <row r="35" spans="1:4" x14ac:dyDescent="0.25">
      <c r="A35" s="5" t="s">
        <v>86</v>
      </c>
      <c r="B35" s="6">
        <f>SUM(C10:C31)</f>
        <v>97726</v>
      </c>
      <c r="C35" s="1"/>
      <c r="D35" s="2"/>
    </row>
    <row r="36" spans="1:4" x14ac:dyDescent="0.25">
      <c r="C36" s="1"/>
      <c r="D36" s="2"/>
    </row>
    <row r="37" spans="1:4" x14ac:dyDescent="0.25">
      <c r="A37" s="5" t="s">
        <v>87</v>
      </c>
      <c r="B37" s="6" t="s">
        <v>88</v>
      </c>
      <c r="C37" s="43" t="s">
        <v>89</v>
      </c>
      <c r="D37" s="43"/>
    </row>
    <row r="38" spans="1:4" x14ac:dyDescent="0.25">
      <c r="A38" s="5" t="s">
        <v>11</v>
      </c>
      <c r="B38" s="6">
        <v>34125</v>
      </c>
      <c r="C38" s="40">
        <v>0.34919050000000001</v>
      </c>
      <c r="D38" s="40"/>
    </row>
    <row r="39" spans="1:4" x14ac:dyDescent="0.25">
      <c r="A39" s="5" t="s">
        <v>12</v>
      </c>
      <c r="B39" s="6">
        <v>8843</v>
      </c>
      <c r="C39" s="40">
        <v>9.0487689999999996E-2</v>
      </c>
      <c r="D39" s="40"/>
    </row>
    <row r="40" spans="1:4" x14ac:dyDescent="0.25">
      <c r="A40" s="5" t="s">
        <v>90</v>
      </c>
      <c r="B40" s="6">
        <f>B35-(B38+B39)</f>
        <v>54758</v>
      </c>
      <c r="C40" s="40">
        <v>0.56032170000000003</v>
      </c>
      <c r="D40" s="40"/>
    </row>
    <row r="41" spans="1:4" x14ac:dyDescent="0.25">
      <c r="D41" s="4"/>
    </row>
    <row r="42" spans="1:4" x14ac:dyDescent="0.25">
      <c r="D42" s="4"/>
    </row>
    <row r="43" spans="1:4" x14ac:dyDescent="0.25">
      <c r="D43" s="4"/>
    </row>
    <row r="44" spans="1:4" x14ac:dyDescent="0.25">
      <c r="D44" s="4"/>
    </row>
    <row r="49" spans="2:3" x14ac:dyDescent="0.25">
      <c r="C49" s="3"/>
    </row>
    <row r="50" spans="2:3" x14ac:dyDescent="0.25">
      <c r="C50" s="3"/>
    </row>
    <row r="51" spans="2:3" x14ac:dyDescent="0.25">
      <c r="B51" s="1"/>
      <c r="C51" s="3"/>
    </row>
    <row r="52" spans="2:3" x14ac:dyDescent="0.25">
      <c r="C52" s="3"/>
    </row>
    <row r="53" spans="2:3" x14ac:dyDescent="0.25">
      <c r="B53" s="1"/>
    </row>
  </sheetData>
  <sortState xmlns:xlrd2="http://schemas.microsoft.com/office/spreadsheetml/2017/richdata2" ref="A10:D31">
    <sortCondition ref="A10:A31"/>
  </sortState>
  <mergeCells count="11">
    <mergeCell ref="C39:D39"/>
    <mergeCell ref="C40:D40"/>
    <mergeCell ref="A1:S2"/>
    <mergeCell ref="B3:E3"/>
    <mergeCell ref="B4:E4"/>
    <mergeCell ref="A7:D8"/>
    <mergeCell ref="F7:I8"/>
    <mergeCell ref="K7:N8"/>
    <mergeCell ref="P7:S8"/>
    <mergeCell ref="C37:D37"/>
    <mergeCell ref="C38:D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EDD3-85C3-46F9-9D65-BA39D693037C}">
  <dimension ref="A1:S63"/>
  <sheetViews>
    <sheetView workbookViewId="0">
      <selection activeCell="L3" sqref="L3"/>
    </sheetView>
  </sheetViews>
  <sheetFormatPr defaultRowHeight="15" x14ac:dyDescent="0.25"/>
  <cols>
    <col min="1" max="1" width="32.5703125" customWidth="1"/>
    <col min="2" max="2" width="8.42578125" customWidth="1"/>
    <col min="3" max="3" width="8.85546875" customWidth="1"/>
    <col min="4" max="4" width="9.28515625" customWidth="1"/>
    <col min="6" max="6" width="32.5703125" customWidth="1"/>
    <col min="11" max="11" width="32.7109375" customWidth="1"/>
    <col min="16" max="16" width="32.42578125" customWidth="1"/>
  </cols>
  <sheetData>
    <row r="1" spans="1:19" x14ac:dyDescent="0.25">
      <c r="A1" s="30" t="s">
        <v>492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5">
      <c r="A3" s="14" t="s">
        <v>480</v>
      </c>
      <c r="B3" s="41" t="s">
        <v>459</v>
      </c>
      <c r="C3" s="41"/>
      <c r="D3" s="41"/>
      <c r="E3" s="41"/>
      <c r="F3" s="41"/>
    </row>
    <row r="4" spans="1:19" x14ac:dyDescent="0.25">
      <c r="A4" s="14" t="s">
        <v>481</v>
      </c>
      <c r="B4" s="41" t="s">
        <v>512</v>
      </c>
      <c r="C4" s="41"/>
      <c r="D4" s="41"/>
      <c r="E4" s="41"/>
      <c r="F4" s="41"/>
    </row>
    <row r="7" spans="1:19" x14ac:dyDescent="0.25">
      <c r="A7" s="33" t="s">
        <v>432</v>
      </c>
      <c r="B7" s="42"/>
      <c r="C7" s="42"/>
      <c r="D7" s="42"/>
      <c r="F7" s="33" t="s">
        <v>429</v>
      </c>
      <c r="G7" s="42"/>
      <c r="H7" s="42"/>
      <c r="I7" s="42"/>
      <c r="K7" s="33" t="s">
        <v>430</v>
      </c>
      <c r="L7" s="42"/>
      <c r="M7" s="42"/>
      <c r="N7" s="42"/>
      <c r="P7" s="33" t="s">
        <v>431</v>
      </c>
      <c r="Q7" s="42"/>
      <c r="R7" s="42"/>
      <c r="S7" s="42"/>
    </row>
    <row r="8" spans="1:19" x14ac:dyDescent="0.25">
      <c r="A8" s="44"/>
      <c r="B8" s="44"/>
      <c r="C8" s="44"/>
      <c r="D8" s="44"/>
      <c r="F8" s="44"/>
      <c r="G8" s="44"/>
      <c r="H8" s="44"/>
      <c r="I8" s="44"/>
      <c r="K8" s="44"/>
      <c r="L8" s="44"/>
      <c r="M8" s="44"/>
      <c r="N8" s="44"/>
      <c r="P8" s="44"/>
      <c r="Q8" s="44"/>
      <c r="R8" s="44"/>
      <c r="S8" s="44"/>
    </row>
    <row r="9" spans="1:19" x14ac:dyDescent="0.25">
      <c r="A9" s="5" t="s">
        <v>13</v>
      </c>
      <c r="B9" s="5" t="s">
        <v>84</v>
      </c>
      <c r="C9" s="5" t="s">
        <v>10</v>
      </c>
      <c r="D9" s="5" t="s">
        <v>427</v>
      </c>
      <c r="F9" s="5" t="s">
        <v>13</v>
      </c>
      <c r="G9" s="5" t="s">
        <v>84</v>
      </c>
      <c r="H9" s="5" t="s">
        <v>10</v>
      </c>
      <c r="I9" s="5" t="s">
        <v>427</v>
      </c>
      <c r="K9" s="5" t="s">
        <v>13</v>
      </c>
      <c r="L9" s="5" t="s">
        <v>84</v>
      </c>
      <c r="M9" s="5" t="s">
        <v>10</v>
      </c>
      <c r="N9" s="5" t="s">
        <v>427</v>
      </c>
      <c r="P9" s="5" t="s">
        <v>13</v>
      </c>
      <c r="Q9" s="5" t="s">
        <v>84</v>
      </c>
      <c r="R9" s="5" t="s">
        <v>10</v>
      </c>
      <c r="S9" s="5" t="s">
        <v>427</v>
      </c>
    </row>
    <row r="10" spans="1:19" x14ac:dyDescent="0.25">
      <c r="A10" s="5" t="s">
        <v>232</v>
      </c>
      <c r="B10" s="6">
        <v>150</v>
      </c>
      <c r="C10" s="6">
        <v>2605</v>
      </c>
      <c r="D10" s="7">
        <f t="shared" ref="D10:D54" si="0">$C10/$B10</f>
        <v>17.366666666666667</v>
      </c>
      <c r="F10" s="5" t="s">
        <v>262</v>
      </c>
      <c r="G10" s="6">
        <v>1350</v>
      </c>
      <c r="H10" s="6">
        <v>11096</v>
      </c>
      <c r="I10" s="7">
        <v>8.2192592592592586</v>
      </c>
      <c r="K10" s="5" t="s">
        <v>247</v>
      </c>
      <c r="L10" s="6">
        <v>932</v>
      </c>
      <c r="M10" s="6">
        <v>11744</v>
      </c>
      <c r="N10" s="7">
        <v>12.600858369098713</v>
      </c>
      <c r="P10" s="5" t="s">
        <v>268</v>
      </c>
      <c r="Q10" s="6">
        <v>60</v>
      </c>
      <c r="R10" s="6">
        <v>2210</v>
      </c>
      <c r="S10" s="7">
        <v>36.833333333333336</v>
      </c>
    </row>
    <row r="11" spans="1:19" x14ac:dyDescent="0.25">
      <c r="A11" s="5" t="s">
        <v>233</v>
      </c>
      <c r="B11" s="6">
        <v>40</v>
      </c>
      <c r="C11" s="6">
        <v>482</v>
      </c>
      <c r="D11" s="7">
        <f t="shared" si="0"/>
        <v>12.05</v>
      </c>
      <c r="F11" s="5" t="s">
        <v>247</v>
      </c>
      <c r="G11" s="6">
        <v>932</v>
      </c>
      <c r="H11" s="6">
        <v>11744</v>
      </c>
      <c r="I11" s="7">
        <v>12.600858369098713</v>
      </c>
      <c r="K11" s="5" t="s">
        <v>262</v>
      </c>
      <c r="L11" s="6">
        <v>1350</v>
      </c>
      <c r="M11" s="6">
        <v>11096</v>
      </c>
      <c r="N11" s="7">
        <v>8.2192592592592586</v>
      </c>
      <c r="P11" s="5" t="s">
        <v>274</v>
      </c>
      <c r="Q11" s="6">
        <v>40</v>
      </c>
      <c r="R11" s="6">
        <v>1346</v>
      </c>
      <c r="S11" s="7">
        <v>33.65</v>
      </c>
    </row>
    <row r="12" spans="1:19" x14ac:dyDescent="0.25">
      <c r="A12" s="5" t="s">
        <v>234</v>
      </c>
      <c r="B12" s="6">
        <v>20</v>
      </c>
      <c r="C12" s="6">
        <v>564</v>
      </c>
      <c r="D12" s="7">
        <f t="shared" si="0"/>
        <v>28.2</v>
      </c>
      <c r="F12" s="5" t="s">
        <v>263</v>
      </c>
      <c r="G12" s="6">
        <v>856</v>
      </c>
      <c r="H12" s="6">
        <v>7948</v>
      </c>
      <c r="I12" s="7">
        <v>9.2850467289719631</v>
      </c>
      <c r="K12" s="5" t="s">
        <v>263</v>
      </c>
      <c r="L12" s="6">
        <v>856</v>
      </c>
      <c r="M12" s="6">
        <v>7948</v>
      </c>
      <c r="N12" s="7">
        <v>9.2850467289719631</v>
      </c>
      <c r="P12" s="5" t="s">
        <v>234</v>
      </c>
      <c r="Q12" s="6">
        <v>20</v>
      </c>
      <c r="R12" s="6">
        <v>564</v>
      </c>
      <c r="S12" s="7">
        <v>28.2</v>
      </c>
    </row>
    <row r="13" spans="1:19" x14ac:dyDescent="0.25">
      <c r="A13" s="5" t="s">
        <v>235</v>
      </c>
      <c r="B13" s="6">
        <v>54</v>
      </c>
      <c r="C13" s="6">
        <v>1371</v>
      </c>
      <c r="D13" s="7">
        <f t="shared" si="0"/>
        <v>25.388888888888889</v>
      </c>
      <c r="F13" s="5" t="s">
        <v>248</v>
      </c>
      <c r="G13" s="6">
        <v>600</v>
      </c>
      <c r="H13" s="6">
        <v>7144</v>
      </c>
      <c r="I13" s="7">
        <v>11.906666666666666</v>
      </c>
      <c r="K13" s="5" t="s">
        <v>248</v>
      </c>
      <c r="L13" s="6">
        <v>600</v>
      </c>
      <c r="M13" s="6">
        <v>7144</v>
      </c>
      <c r="N13" s="7">
        <v>11.906666666666666</v>
      </c>
      <c r="P13" s="5" t="s">
        <v>235</v>
      </c>
      <c r="Q13" s="6">
        <v>54</v>
      </c>
      <c r="R13" s="6">
        <v>1371</v>
      </c>
      <c r="S13" s="7">
        <v>25.388888888888889</v>
      </c>
    </row>
    <row r="14" spans="1:19" x14ac:dyDescent="0.25">
      <c r="A14" s="5" t="s">
        <v>236</v>
      </c>
      <c r="B14" s="6">
        <v>591</v>
      </c>
      <c r="C14" s="6">
        <v>6990</v>
      </c>
      <c r="D14" s="7">
        <f t="shared" si="0"/>
        <v>11.82741116751269</v>
      </c>
      <c r="F14" s="5" t="s">
        <v>236</v>
      </c>
      <c r="G14" s="6">
        <v>591</v>
      </c>
      <c r="H14" s="6">
        <v>6990</v>
      </c>
      <c r="I14" s="7">
        <v>11.82741116751269</v>
      </c>
      <c r="K14" s="5" t="s">
        <v>236</v>
      </c>
      <c r="L14" s="6">
        <v>591</v>
      </c>
      <c r="M14" s="6">
        <v>6990</v>
      </c>
      <c r="N14" s="7">
        <v>11.82741116751269</v>
      </c>
      <c r="P14" s="5" t="s">
        <v>255</v>
      </c>
      <c r="Q14" s="6">
        <v>32</v>
      </c>
      <c r="R14" s="6">
        <v>726</v>
      </c>
      <c r="S14" s="7">
        <v>22.6875</v>
      </c>
    </row>
    <row r="15" spans="1:19" x14ac:dyDescent="0.25">
      <c r="A15" s="5" t="s">
        <v>237</v>
      </c>
      <c r="B15" s="6">
        <v>110</v>
      </c>
      <c r="C15" s="6">
        <v>1991</v>
      </c>
      <c r="D15" s="7">
        <f t="shared" si="0"/>
        <v>18.100000000000001</v>
      </c>
      <c r="F15" s="5" t="s">
        <v>257</v>
      </c>
      <c r="G15" s="6">
        <v>480</v>
      </c>
      <c r="H15" s="6">
        <v>5650</v>
      </c>
      <c r="I15" s="7">
        <v>11.770833333333334</v>
      </c>
      <c r="K15" s="5" t="s">
        <v>246</v>
      </c>
      <c r="L15" s="6">
        <v>450</v>
      </c>
      <c r="M15" s="6">
        <v>5941</v>
      </c>
      <c r="N15" s="7">
        <v>13.202222222222222</v>
      </c>
      <c r="P15" s="5" t="s">
        <v>258</v>
      </c>
      <c r="Q15" s="6">
        <v>22</v>
      </c>
      <c r="R15" s="6">
        <v>461</v>
      </c>
      <c r="S15" s="7">
        <v>20.954545454545453</v>
      </c>
    </row>
    <row r="16" spans="1:19" x14ac:dyDescent="0.25">
      <c r="A16" s="5" t="s">
        <v>238</v>
      </c>
      <c r="B16" s="6">
        <v>71</v>
      </c>
      <c r="C16" s="6">
        <v>1073</v>
      </c>
      <c r="D16" s="7">
        <f t="shared" si="0"/>
        <v>15.112676056338028</v>
      </c>
      <c r="F16" s="5" t="s">
        <v>246</v>
      </c>
      <c r="G16" s="6">
        <v>450</v>
      </c>
      <c r="H16" s="6">
        <v>5941</v>
      </c>
      <c r="I16" s="7">
        <v>13.202222222222222</v>
      </c>
      <c r="K16" s="5" t="s">
        <v>257</v>
      </c>
      <c r="L16" s="6">
        <v>480</v>
      </c>
      <c r="M16" s="6">
        <v>5650</v>
      </c>
      <c r="N16" s="7">
        <v>11.770833333333334</v>
      </c>
      <c r="P16" s="5" t="s">
        <v>271</v>
      </c>
      <c r="Q16" s="6">
        <v>49</v>
      </c>
      <c r="R16" s="6">
        <v>1017</v>
      </c>
      <c r="S16" s="7">
        <v>20.755102040816325</v>
      </c>
    </row>
    <row r="17" spans="1:19" x14ac:dyDescent="0.25">
      <c r="A17" s="5" t="s">
        <v>239</v>
      </c>
      <c r="B17" s="6">
        <v>206</v>
      </c>
      <c r="C17" s="6">
        <v>1890</v>
      </c>
      <c r="D17" s="7">
        <f t="shared" si="0"/>
        <v>9.1747572815533989</v>
      </c>
      <c r="F17" s="5" t="s">
        <v>241</v>
      </c>
      <c r="G17" s="6">
        <v>314</v>
      </c>
      <c r="H17" s="6">
        <v>2351</v>
      </c>
      <c r="I17" s="7">
        <v>7.4872611464968148</v>
      </c>
      <c r="K17" s="5" t="s">
        <v>249</v>
      </c>
      <c r="L17" s="6">
        <v>300</v>
      </c>
      <c r="M17" s="6">
        <v>5517</v>
      </c>
      <c r="N17" s="7">
        <v>18.39</v>
      </c>
      <c r="P17" s="5" t="s">
        <v>250</v>
      </c>
      <c r="Q17" s="6">
        <v>150</v>
      </c>
      <c r="R17" s="6">
        <v>2765</v>
      </c>
      <c r="S17" s="7">
        <v>18.433333333333334</v>
      </c>
    </row>
    <row r="18" spans="1:19" x14ac:dyDescent="0.25">
      <c r="A18" s="5" t="s">
        <v>240</v>
      </c>
      <c r="B18" s="6">
        <v>60</v>
      </c>
      <c r="C18" s="6">
        <v>316</v>
      </c>
      <c r="D18" s="7">
        <f t="shared" si="0"/>
        <v>5.2666666666666666</v>
      </c>
      <c r="F18" s="5" t="s">
        <v>273</v>
      </c>
      <c r="G18" s="6">
        <v>306</v>
      </c>
      <c r="H18" s="6">
        <v>2188</v>
      </c>
      <c r="I18" s="7">
        <v>7.1503267973856213</v>
      </c>
      <c r="K18" s="5" t="s">
        <v>252</v>
      </c>
      <c r="L18" s="6">
        <v>250</v>
      </c>
      <c r="M18" s="6">
        <v>3928</v>
      </c>
      <c r="N18" s="7">
        <v>15.712</v>
      </c>
      <c r="P18" s="5" t="s">
        <v>249</v>
      </c>
      <c r="Q18" s="6">
        <v>300</v>
      </c>
      <c r="R18" s="6">
        <v>5517</v>
      </c>
      <c r="S18" s="7">
        <v>18.39</v>
      </c>
    </row>
    <row r="19" spans="1:19" x14ac:dyDescent="0.25">
      <c r="A19" s="5" t="s">
        <v>241</v>
      </c>
      <c r="B19" s="6">
        <v>314</v>
      </c>
      <c r="C19" s="6">
        <v>2351</v>
      </c>
      <c r="D19" s="7">
        <f t="shared" si="0"/>
        <v>7.4872611464968148</v>
      </c>
      <c r="F19" s="5" t="s">
        <v>249</v>
      </c>
      <c r="G19" s="6">
        <v>300</v>
      </c>
      <c r="H19" s="6">
        <v>5517</v>
      </c>
      <c r="I19" s="7">
        <v>18.39</v>
      </c>
      <c r="K19" s="5" t="s">
        <v>259</v>
      </c>
      <c r="L19" s="6">
        <v>264</v>
      </c>
      <c r="M19" s="6">
        <v>3772</v>
      </c>
      <c r="N19" s="7">
        <v>14.287878787878787</v>
      </c>
      <c r="P19" s="5" t="s">
        <v>237</v>
      </c>
      <c r="Q19" s="6">
        <v>110</v>
      </c>
      <c r="R19" s="6">
        <v>1991</v>
      </c>
      <c r="S19" s="7">
        <v>18.100000000000001</v>
      </c>
    </row>
    <row r="20" spans="1:19" x14ac:dyDescent="0.25">
      <c r="A20" s="5" t="s">
        <v>242</v>
      </c>
      <c r="B20" s="6">
        <v>75</v>
      </c>
      <c r="C20" s="6">
        <v>615</v>
      </c>
      <c r="D20" s="7">
        <f t="shared" si="0"/>
        <v>8.1999999999999993</v>
      </c>
      <c r="F20" s="5" t="s">
        <v>259</v>
      </c>
      <c r="G20" s="6">
        <v>264</v>
      </c>
      <c r="H20" s="6">
        <v>3772</v>
      </c>
      <c r="I20" s="7">
        <v>14.287878787878787</v>
      </c>
      <c r="K20" s="5" t="s">
        <v>276</v>
      </c>
      <c r="L20" s="6">
        <v>200</v>
      </c>
      <c r="M20" s="6">
        <v>3239</v>
      </c>
      <c r="N20" s="7">
        <v>16.195</v>
      </c>
      <c r="P20" s="5" t="s">
        <v>256</v>
      </c>
      <c r="Q20" s="6">
        <v>25</v>
      </c>
      <c r="R20" s="6">
        <v>450</v>
      </c>
      <c r="S20" s="7">
        <v>18</v>
      </c>
    </row>
    <row r="21" spans="1:19" x14ac:dyDescent="0.25">
      <c r="A21" s="5" t="s">
        <v>243</v>
      </c>
      <c r="B21" s="6">
        <v>168</v>
      </c>
      <c r="C21" s="6">
        <v>2591</v>
      </c>
      <c r="D21" s="7">
        <f t="shared" si="0"/>
        <v>15.422619047619047</v>
      </c>
      <c r="F21" s="5" t="s">
        <v>252</v>
      </c>
      <c r="G21" s="6">
        <v>250</v>
      </c>
      <c r="H21" s="6">
        <v>3928</v>
      </c>
      <c r="I21" s="7">
        <v>15.712</v>
      </c>
      <c r="K21" s="5" t="s">
        <v>275</v>
      </c>
      <c r="L21" s="6">
        <v>185</v>
      </c>
      <c r="M21" s="6">
        <v>3163</v>
      </c>
      <c r="N21" s="7">
        <v>17.097297297297299</v>
      </c>
      <c r="P21" s="5" t="s">
        <v>266</v>
      </c>
      <c r="Q21" s="6">
        <v>150</v>
      </c>
      <c r="R21" s="6">
        <v>2670</v>
      </c>
      <c r="S21" s="7">
        <v>17.8</v>
      </c>
    </row>
    <row r="22" spans="1:19" x14ac:dyDescent="0.25">
      <c r="A22" s="5" t="s">
        <v>244</v>
      </c>
      <c r="B22" s="6">
        <v>25</v>
      </c>
      <c r="C22" s="6">
        <v>386</v>
      </c>
      <c r="D22" s="7">
        <f t="shared" si="0"/>
        <v>15.44</v>
      </c>
      <c r="F22" s="5" t="s">
        <v>261</v>
      </c>
      <c r="G22" s="6">
        <v>243</v>
      </c>
      <c r="H22" s="6">
        <v>2578</v>
      </c>
      <c r="I22" s="7">
        <v>10.609053497942387</v>
      </c>
      <c r="K22" s="5" t="s">
        <v>264</v>
      </c>
      <c r="L22" s="6">
        <v>230</v>
      </c>
      <c r="M22" s="6">
        <v>2995</v>
      </c>
      <c r="N22" s="7">
        <v>13.021739130434783</v>
      </c>
      <c r="P22" s="5" t="s">
        <v>232</v>
      </c>
      <c r="Q22" s="6">
        <v>150</v>
      </c>
      <c r="R22" s="6">
        <v>2605</v>
      </c>
      <c r="S22" s="7">
        <v>17.366666666666667</v>
      </c>
    </row>
    <row r="23" spans="1:19" x14ac:dyDescent="0.25">
      <c r="A23" s="5" t="s">
        <v>245</v>
      </c>
      <c r="B23" s="6">
        <v>110</v>
      </c>
      <c r="C23" s="6">
        <v>820</v>
      </c>
      <c r="D23" s="7">
        <f t="shared" si="0"/>
        <v>7.4545454545454541</v>
      </c>
      <c r="F23" s="5" t="s">
        <v>264</v>
      </c>
      <c r="G23" s="6">
        <v>230</v>
      </c>
      <c r="H23" s="6">
        <v>2995</v>
      </c>
      <c r="I23" s="7">
        <v>13.021739130434783</v>
      </c>
      <c r="K23" s="5" t="s">
        <v>250</v>
      </c>
      <c r="L23" s="6">
        <v>150</v>
      </c>
      <c r="M23" s="6">
        <v>2765</v>
      </c>
      <c r="N23" s="7">
        <v>18.433333333333334</v>
      </c>
      <c r="P23" s="5" t="s">
        <v>260</v>
      </c>
      <c r="Q23" s="6">
        <v>50</v>
      </c>
      <c r="R23" s="6">
        <v>861</v>
      </c>
      <c r="S23" s="7">
        <v>17.22</v>
      </c>
    </row>
    <row r="24" spans="1:19" x14ac:dyDescent="0.25">
      <c r="A24" s="5" t="s">
        <v>246</v>
      </c>
      <c r="B24" s="6">
        <v>450</v>
      </c>
      <c r="C24" s="6">
        <v>5941</v>
      </c>
      <c r="D24" s="7">
        <f t="shared" si="0"/>
        <v>13.202222222222222</v>
      </c>
      <c r="F24" s="5" t="s">
        <v>267</v>
      </c>
      <c r="G24" s="6">
        <v>213</v>
      </c>
      <c r="H24" s="6">
        <v>2751</v>
      </c>
      <c r="I24" s="7">
        <v>12.915492957746478</v>
      </c>
      <c r="K24" s="5" t="s">
        <v>267</v>
      </c>
      <c r="L24" s="6">
        <v>213</v>
      </c>
      <c r="M24" s="6">
        <v>2751</v>
      </c>
      <c r="N24" s="7">
        <v>12.915492957746478</v>
      </c>
      <c r="P24" s="5" t="s">
        <v>275</v>
      </c>
      <c r="Q24" s="6">
        <v>185</v>
      </c>
      <c r="R24" s="6">
        <v>3163</v>
      </c>
      <c r="S24" s="7">
        <v>17.097297297297299</v>
      </c>
    </row>
    <row r="25" spans="1:19" x14ac:dyDescent="0.25">
      <c r="A25" s="5" t="s">
        <v>247</v>
      </c>
      <c r="B25" s="6">
        <v>932</v>
      </c>
      <c r="C25" s="6">
        <v>11744</v>
      </c>
      <c r="D25" s="7">
        <f t="shared" si="0"/>
        <v>12.600858369098713</v>
      </c>
      <c r="F25" s="5" t="s">
        <v>239</v>
      </c>
      <c r="G25" s="6">
        <v>206</v>
      </c>
      <c r="H25" s="6">
        <v>1890</v>
      </c>
      <c r="I25" s="7">
        <v>9.1747572815533989</v>
      </c>
      <c r="K25" s="5" t="s">
        <v>266</v>
      </c>
      <c r="L25" s="6">
        <v>150</v>
      </c>
      <c r="M25" s="6">
        <v>2670</v>
      </c>
      <c r="N25" s="7">
        <v>17.8</v>
      </c>
      <c r="P25" s="5" t="s">
        <v>265</v>
      </c>
      <c r="Q25" s="6">
        <v>75</v>
      </c>
      <c r="R25" s="6">
        <v>1215</v>
      </c>
      <c r="S25" s="7">
        <v>16.2</v>
      </c>
    </row>
    <row r="26" spans="1:19" x14ac:dyDescent="0.25">
      <c r="A26" s="5" t="s">
        <v>248</v>
      </c>
      <c r="B26" s="6">
        <v>600</v>
      </c>
      <c r="C26" s="6">
        <v>7144</v>
      </c>
      <c r="D26" s="7">
        <f t="shared" si="0"/>
        <v>11.906666666666666</v>
      </c>
      <c r="F26" s="5" t="s">
        <v>251</v>
      </c>
      <c r="G26" s="6">
        <v>205</v>
      </c>
      <c r="H26" s="6">
        <v>1990</v>
      </c>
      <c r="I26" s="7">
        <v>9.7073170731707314</v>
      </c>
      <c r="K26" s="5" t="s">
        <v>232</v>
      </c>
      <c r="L26" s="6">
        <v>150</v>
      </c>
      <c r="M26" s="6">
        <v>2605</v>
      </c>
      <c r="N26" s="7">
        <v>17.366666666666667</v>
      </c>
      <c r="P26" s="5" t="s">
        <v>276</v>
      </c>
      <c r="Q26" s="6">
        <v>200</v>
      </c>
      <c r="R26" s="6">
        <v>3239</v>
      </c>
      <c r="S26" s="7">
        <v>16.195</v>
      </c>
    </row>
    <row r="27" spans="1:19" x14ac:dyDescent="0.25">
      <c r="A27" s="5" t="s">
        <v>249</v>
      </c>
      <c r="B27" s="6">
        <v>300</v>
      </c>
      <c r="C27" s="6">
        <v>5517</v>
      </c>
      <c r="D27" s="7">
        <f t="shared" si="0"/>
        <v>18.39</v>
      </c>
      <c r="F27" s="5" t="s">
        <v>276</v>
      </c>
      <c r="G27" s="6">
        <v>200</v>
      </c>
      <c r="H27" s="6">
        <v>3239</v>
      </c>
      <c r="I27" s="7">
        <v>16.195</v>
      </c>
      <c r="K27" s="5" t="s">
        <v>243</v>
      </c>
      <c r="L27" s="6">
        <v>168</v>
      </c>
      <c r="M27" s="6">
        <v>2591</v>
      </c>
      <c r="N27" s="7">
        <v>15.422619047619047</v>
      </c>
      <c r="P27" s="5" t="s">
        <v>252</v>
      </c>
      <c r="Q27" s="6">
        <v>250</v>
      </c>
      <c r="R27" s="6">
        <v>3928</v>
      </c>
      <c r="S27" s="7">
        <v>15.712</v>
      </c>
    </row>
    <row r="28" spans="1:19" x14ac:dyDescent="0.25">
      <c r="A28" s="5" t="s">
        <v>263</v>
      </c>
      <c r="B28" s="6">
        <v>856</v>
      </c>
      <c r="C28" s="6">
        <v>7948</v>
      </c>
      <c r="D28" s="7">
        <f t="shared" si="0"/>
        <v>9.2850467289719631</v>
      </c>
      <c r="F28" s="5" t="s">
        <v>269</v>
      </c>
      <c r="G28" s="6">
        <v>190</v>
      </c>
      <c r="H28" s="6">
        <v>1419</v>
      </c>
      <c r="I28" s="7">
        <v>7.4684210526315793</v>
      </c>
      <c r="K28" s="5" t="s">
        <v>261</v>
      </c>
      <c r="L28" s="6">
        <v>243</v>
      </c>
      <c r="M28" s="6">
        <v>2578</v>
      </c>
      <c r="N28" s="7">
        <v>10.609053497942387</v>
      </c>
      <c r="P28" s="5" t="s">
        <v>244</v>
      </c>
      <c r="Q28" s="6">
        <v>25</v>
      </c>
      <c r="R28" s="6">
        <v>386</v>
      </c>
      <c r="S28" s="7">
        <v>15.44</v>
      </c>
    </row>
    <row r="29" spans="1:19" x14ac:dyDescent="0.25">
      <c r="A29" s="5" t="s">
        <v>250</v>
      </c>
      <c r="B29" s="6">
        <v>150</v>
      </c>
      <c r="C29" s="6">
        <v>2765</v>
      </c>
      <c r="D29" s="7">
        <f t="shared" si="0"/>
        <v>18.433333333333334</v>
      </c>
      <c r="F29" s="5" t="s">
        <v>275</v>
      </c>
      <c r="G29" s="6">
        <v>185</v>
      </c>
      <c r="H29" s="6">
        <v>3163</v>
      </c>
      <c r="I29" s="7">
        <v>17.097297297297299</v>
      </c>
      <c r="K29" s="5" t="s">
        <v>241</v>
      </c>
      <c r="L29" s="6">
        <v>314</v>
      </c>
      <c r="M29" s="6">
        <v>2351</v>
      </c>
      <c r="N29" s="7">
        <v>7.4872611464968148</v>
      </c>
      <c r="P29" s="5" t="s">
        <v>243</v>
      </c>
      <c r="Q29" s="6">
        <v>168</v>
      </c>
      <c r="R29" s="6">
        <v>2591</v>
      </c>
      <c r="S29" s="7">
        <v>15.422619047619047</v>
      </c>
    </row>
    <row r="30" spans="1:19" x14ac:dyDescent="0.25">
      <c r="A30" s="5" t="s">
        <v>251</v>
      </c>
      <c r="B30" s="6">
        <v>205</v>
      </c>
      <c r="C30" s="6">
        <v>1990</v>
      </c>
      <c r="D30" s="7">
        <f t="shared" si="0"/>
        <v>9.7073170731707314</v>
      </c>
      <c r="F30" s="5" t="s">
        <v>243</v>
      </c>
      <c r="G30" s="6">
        <v>168</v>
      </c>
      <c r="H30" s="6">
        <v>2591</v>
      </c>
      <c r="I30" s="7">
        <v>15.422619047619047</v>
      </c>
      <c r="K30" s="5" t="s">
        <v>268</v>
      </c>
      <c r="L30" s="6">
        <v>60</v>
      </c>
      <c r="M30" s="6">
        <v>2210</v>
      </c>
      <c r="N30" s="7">
        <v>36.833333333333336</v>
      </c>
      <c r="P30" s="5" t="s">
        <v>238</v>
      </c>
      <c r="Q30" s="6">
        <v>71</v>
      </c>
      <c r="R30" s="6">
        <v>1073</v>
      </c>
      <c r="S30" s="7">
        <v>15.112676056338028</v>
      </c>
    </row>
    <row r="31" spans="1:19" x14ac:dyDescent="0.25">
      <c r="A31" s="5" t="s">
        <v>252</v>
      </c>
      <c r="B31" s="6">
        <v>250</v>
      </c>
      <c r="C31" s="6">
        <v>3928</v>
      </c>
      <c r="D31" s="7">
        <f t="shared" si="0"/>
        <v>15.712</v>
      </c>
      <c r="F31" s="5" t="s">
        <v>270</v>
      </c>
      <c r="G31" s="6">
        <v>157</v>
      </c>
      <c r="H31" s="6">
        <v>987</v>
      </c>
      <c r="I31" s="7">
        <v>6.2866242038216562</v>
      </c>
      <c r="K31" s="5" t="s">
        <v>273</v>
      </c>
      <c r="L31" s="6">
        <v>306</v>
      </c>
      <c r="M31" s="6">
        <v>2188</v>
      </c>
      <c r="N31" s="7">
        <v>7.1503267973856213</v>
      </c>
      <c r="P31" s="5" t="s">
        <v>259</v>
      </c>
      <c r="Q31" s="6">
        <v>264</v>
      </c>
      <c r="R31" s="6">
        <v>3772</v>
      </c>
      <c r="S31" s="7">
        <v>14.287878787878787</v>
      </c>
    </row>
    <row r="32" spans="1:19" x14ac:dyDescent="0.25">
      <c r="A32" s="5" t="s">
        <v>253</v>
      </c>
      <c r="B32" s="6">
        <v>100</v>
      </c>
      <c r="C32" s="6">
        <v>1233</v>
      </c>
      <c r="D32" s="7">
        <f t="shared" si="0"/>
        <v>12.33</v>
      </c>
      <c r="F32" s="5" t="s">
        <v>250</v>
      </c>
      <c r="G32" s="6">
        <v>150</v>
      </c>
      <c r="H32" s="6">
        <v>2765</v>
      </c>
      <c r="I32" s="7">
        <v>18.433333333333334</v>
      </c>
      <c r="K32" s="5" t="s">
        <v>237</v>
      </c>
      <c r="L32" s="6">
        <v>110</v>
      </c>
      <c r="M32" s="6">
        <v>1991</v>
      </c>
      <c r="N32" s="7">
        <v>18.100000000000001</v>
      </c>
      <c r="P32" s="5" t="s">
        <v>246</v>
      </c>
      <c r="Q32" s="6">
        <v>450</v>
      </c>
      <c r="R32" s="6">
        <v>5941</v>
      </c>
      <c r="S32" s="7">
        <v>13.202222222222222</v>
      </c>
    </row>
    <row r="33" spans="1:19" x14ac:dyDescent="0.25">
      <c r="A33" s="5" t="s">
        <v>254</v>
      </c>
      <c r="B33" s="6">
        <v>150</v>
      </c>
      <c r="C33" s="6">
        <v>1795</v>
      </c>
      <c r="D33" s="7">
        <f t="shared" si="0"/>
        <v>11.966666666666667</v>
      </c>
      <c r="F33" s="5" t="s">
        <v>266</v>
      </c>
      <c r="G33" s="6">
        <v>150</v>
      </c>
      <c r="H33" s="6">
        <v>2670</v>
      </c>
      <c r="I33" s="7">
        <v>17.8</v>
      </c>
      <c r="K33" s="5" t="s">
        <v>251</v>
      </c>
      <c r="L33" s="6">
        <v>205</v>
      </c>
      <c r="M33" s="6">
        <v>1990</v>
      </c>
      <c r="N33" s="7">
        <v>9.7073170731707314</v>
      </c>
      <c r="P33" s="5" t="s">
        <v>264</v>
      </c>
      <c r="Q33" s="6">
        <v>230</v>
      </c>
      <c r="R33" s="6">
        <v>2995</v>
      </c>
      <c r="S33" s="7">
        <v>13.021739130434783</v>
      </c>
    </row>
    <row r="34" spans="1:19" x14ac:dyDescent="0.25">
      <c r="A34" s="5" t="s">
        <v>255</v>
      </c>
      <c r="B34" s="6">
        <v>32</v>
      </c>
      <c r="C34" s="6">
        <v>726</v>
      </c>
      <c r="D34" s="7">
        <f t="shared" si="0"/>
        <v>22.6875</v>
      </c>
      <c r="F34" s="5" t="s">
        <v>232</v>
      </c>
      <c r="G34" s="6">
        <v>150</v>
      </c>
      <c r="H34" s="6">
        <v>2605</v>
      </c>
      <c r="I34" s="7">
        <v>17.366666666666667</v>
      </c>
      <c r="K34" s="5" t="s">
        <v>239</v>
      </c>
      <c r="L34" s="6">
        <v>206</v>
      </c>
      <c r="M34" s="6">
        <v>1890</v>
      </c>
      <c r="N34" s="7">
        <v>9.1747572815533989</v>
      </c>
      <c r="P34" s="5" t="s">
        <v>267</v>
      </c>
      <c r="Q34" s="6">
        <v>213</v>
      </c>
      <c r="R34" s="6">
        <v>2751</v>
      </c>
      <c r="S34" s="7">
        <v>12.915492957746478</v>
      </c>
    </row>
    <row r="35" spans="1:19" x14ac:dyDescent="0.25">
      <c r="A35" s="5" t="s">
        <v>256</v>
      </c>
      <c r="B35" s="6">
        <v>25</v>
      </c>
      <c r="C35" s="6">
        <v>450</v>
      </c>
      <c r="D35" s="7">
        <f t="shared" si="0"/>
        <v>18</v>
      </c>
      <c r="F35" s="5" t="s">
        <v>254</v>
      </c>
      <c r="G35" s="6">
        <v>150</v>
      </c>
      <c r="H35" s="6">
        <v>1795</v>
      </c>
      <c r="I35" s="7">
        <v>11.966666666666667</v>
      </c>
      <c r="K35" s="5" t="s">
        <v>254</v>
      </c>
      <c r="L35" s="6">
        <v>150</v>
      </c>
      <c r="M35" s="6">
        <v>1795</v>
      </c>
      <c r="N35" s="7">
        <v>11.966666666666667</v>
      </c>
      <c r="P35" s="5" t="s">
        <v>247</v>
      </c>
      <c r="Q35" s="6">
        <v>932</v>
      </c>
      <c r="R35" s="6">
        <v>11744</v>
      </c>
      <c r="S35" s="7">
        <v>12.600858369098713</v>
      </c>
    </row>
    <row r="36" spans="1:19" x14ac:dyDescent="0.25">
      <c r="A36" s="5" t="s">
        <v>258</v>
      </c>
      <c r="B36" s="6">
        <v>22</v>
      </c>
      <c r="C36" s="6">
        <v>461</v>
      </c>
      <c r="D36" s="7">
        <f t="shared" si="0"/>
        <v>20.954545454545453</v>
      </c>
      <c r="F36" s="5" t="s">
        <v>237</v>
      </c>
      <c r="G36" s="6">
        <v>110</v>
      </c>
      <c r="H36" s="6">
        <v>1991</v>
      </c>
      <c r="I36" s="7">
        <v>18.100000000000001</v>
      </c>
      <c r="K36" s="5" t="s">
        <v>269</v>
      </c>
      <c r="L36" s="6">
        <v>190</v>
      </c>
      <c r="M36" s="6">
        <v>1419</v>
      </c>
      <c r="N36" s="7">
        <v>7.4684210526315793</v>
      </c>
      <c r="P36" s="5" t="s">
        <v>253</v>
      </c>
      <c r="Q36" s="6">
        <v>100</v>
      </c>
      <c r="R36" s="6">
        <v>1233</v>
      </c>
      <c r="S36" s="7">
        <v>12.33</v>
      </c>
    </row>
    <row r="37" spans="1:19" x14ac:dyDescent="0.25">
      <c r="A37" s="5" t="s">
        <v>259</v>
      </c>
      <c r="B37" s="6">
        <v>264</v>
      </c>
      <c r="C37" s="6">
        <v>3772</v>
      </c>
      <c r="D37" s="7">
        <f t="shared" si="0"/>
        <v>14.287878787878787</v>
      </c>
      <c r="F37" s="5" t="s">
        <v>245</v>
      </c>
      <c r="G37" s="6">
        <v>110</v>
      </c>
      <c r="H37" s="6">
        <v>820</v>
      </c>
      <c r="I37" s="7">
        <v>7.4545454545454541</v>
      </c>
      <c r="K37" s="5" t="s">
        <v>235</v>
      </c>
      <c r="L37" s="6">
        <v>54</v>
      </c>
      <c r="M37" s="6">
        <v>1371</v>
      </c>
      <c r="N37" s="7">
        <v>25.388888888888889</v>
      </c>
      <c r="P37" s="5" t="s">
        <v>233</v>
      </c>
      <c r="Q37" s="6">
        <v>40</v>
      </c>
      <c r="R37" s="6">
        <v>482</v>
      </c>
      <c r="S37" s="7">
        <v>12.05</v>
      </c>
    </row>
    <row r="38" spans="1:19" x14ac:dyDescent="0.25">
      <c r="A38" s="5" t="s">
        <v>257</v>
      </c>
      <c r="B38" s="6">
        <v>480</v>
      </c>
      <c r="C38" s="6">
        <v>5650</v>
      </c>
      <c r="D38" s="7">
        <f t="shared" si="0"/>
        <v>11.770833333333334</v>
      </c>
      <c r="F38" s="5" t="s">
        <v>253</v>
      </c>
      <c r="G38" s="6">
        <v>100</v>
      </c>
      <c r="H38" s="6">
        <v>1233</v>
      </c>
      <c r="I38" s="7">
        <v>12.33</v>
      </c>
      <c r="K38" s="5" t="s">
        <v>274</v>
      </c>
      <c r="L38" s="6">
        <v>40</v>
      </c>
      <c r="M38" s="6">
        <v>1346</v>
      </c>
      <c r="N38" s="7">
        <v>33.65</v>
      </c>
      <c r="P38" s="5" t="s">
        <v>254</v>
      </c>
      <c r="Q38" s="6">
        <v>150</v>
      </c>
      <c r="R38" s="6">
        <v>1795</v>
      </c>
      <c r="S38" s="7">
        <v>11.966666666666667</v>
      </c>
    </row>
    <row r="39" spans="1:19" x14ac:dyDescent="0.25">
      <c r="A39" s="5" t="s">
        <v>260</v>
      </c>
      <c r="B39" s="6">
        <v>50</v>
      </c>
      <c r="C39" s="6">
        <v>861</v>
      </c>
      <c r="D39" s="7">
        <f t="shared" si="0"/>
        <v>17.22</v>
      </c>
      <c r="F39" s="5" t="s">
        <v>272</v>
      </c>
      <c r="G39" s="6">
        <v>100</v>
      </c>
      <c r="H39" s="6">
        <v>1121</v>
      </c>
      <c r="I39" s="7">
        <v>11.21</v>
      </c>
      <c r="K39" s="5" t="s">
        <v>253</v>
      </c>
      <c r="L39" s="6">
        <v>100</v>
      </c>
      <c r="M39" s="6">
        <v>1233</v>
      </c>
      <c r="N39" s="7">
        <v>12.33</v>
      </c>
      <c r="P39" s="5" t="s">
        <v>248</v>
      </c>
      <c r="Q39" s="6">
        <v>600</v>
      </c>
      <c r="R39" s="6">
        <v>7144</v>
      </c>
      <c r="S39" s="7">
        <v>11.906666666666666</v>
      </c>
    </row>
    <row r="40" spans="1:19" x14ac:dyDescent="0.25">
      <c r="A40" s="5" t="s">
        <v>261</v>
      </c>
      <c r="B40" s="6">
        <v>243</v>
      </c>
      <c r="C40" s="6">
        <v>2578</v>
      </c>
      <c r="D40" s="7">
        <f t="shared" si="0"/>
        <v>10.609053497942387</v>
      </c>
      <c r="F40" s="5" t="s">
        <v>265</v>
      </c>
      <c r="G40" s="6">
        <v>75</v>
      </c>
      <c r="H40" s="6">
        <v>1215</v>
      </c>
      <c r="I40" s="7">
        <v>16.2</v>
      </c>
      <c r="K40" s="5" t="s">
        <v>265</v>
      </c>
      <c r="L40" s="6">
        <v>75</v>
      </c>
      <c r="M40" s="6">
        <v>1215</v>
      </c>
      <c r="N40" s="7">
        <v>16.2</v>
      </c>
      <c r="P40" s="5" t="s">
        <v>236</v>
      </c>
      <c r="Q40" s="6">
        <v>591</v>
      </c>
      <c r="R40" s="6">
        <v>6990</v>
      </c>
      <c r="S40" s="7">
        <v>11.82741116751269</v>
      </c>
    </row>
    <row r="41" spans="1:19" x14ac:dyDescent="0.25">
      <c r="A41" s="5" t="s">
        <v>262</v>
      </c>
      <c r="B41" s="6">
        <v>1350</v>
      </c>
      <c r="C41" s="6">
        <v>11096</v>
      </c>
      <c r="D41" s="7">
        <f t="shared" si="0"/>
        <v>8.2192592592592586</v>
      </c>
      <c r="F41" s="5" t="s">
        <v>242</v>
      </c>
      <c r="G41" s="6">
        <v>75</v>
      </c>
      <c r="H41" s="6">
        <v>615</v>
      </c>
      <c r="I41" s="7">
        <v>8.1999999999999993</v>
      </c>
      <c r="K41" s="5" t="s">
        <v>272</v>
      </c>
      <c r="L41" s="6">
        <v>100</v>
      </c>
      <c r="M41" s="6">
        <v>1121</v>
      </c>
      <c r="N41" s="7">
        <v>11.21</v>
      </c>
      <c r="P41" s="5" t="s">
        <v>257</v>
      </c>
      <c r="Q41" s="6">
        <v>480</v>
      </c>
      <c r="R41" s="6">
        <v>5650</v>
      </c>
      <c r="S41" s="7">
        <v>11.770833333333334</v>
      </c>
    </row>
    <row r="42" spans="1:19" x14ac:dyDescent="0.25">
      <c r="A42" s="5" t="s">
        <v>264</v>
      </c>
      <c r="B42" s="6">
        <v>230</v>
      </c>
      <c r="C42" s="6">
        <v>2995</v>
      </c>
      <c r="D42" s="7">
        <f t="shared" si="0"/>
        <v>13.021739130434783</v>
      </c>
      <c r="F42" s="5" t="s">
        <v>238</v>
      </c>
      <c r="G42" s="6">
        <v>71</v>
      </c>
      <c r="H42" s="6">
        <v>1073</v>
      </c>
      <c r="I42" s="7">
        <v>15.112676056338028</v>
      </c>
      <c r="K42" s="5" t="s">
        <v>238</v>
      </c>
      <c r="L42" s="6">
        <v>71</v>
      </c>
      <c r="M42" s="6">
        <v>1073</v>
      </c>
      <c r="N42" s="7">
        <v>15.112676056338028</v>
      </c>
      <c r="P42" s="5" t="s">
        <v>272</v>
      </c>
      <c r="Q42" s="6">
        <v>100</v>
      </c>
      <c r="R42" s="6">
        <v>1121</v>
      </c>
      <c r="S42" s="7">
        <v>11.21</v>
      </c>
    </row>
    <row r="43" spans="1:19" x14ac:dyDescent="0.25">
      <c r="A43" s="5" t="s">
        <v>265</v>
      </c>
      <c r="B43" s="6">
        <v>75</v>
      </c>
      <c r="C43" s="6">
        <v>1215</v>
      </c>
      <c r="D43" s="7">
        <f t="shared" si="0"/>
        <v>16.2</v>
      </c>
      <c r="F43" s="5" t="s">
        <v>268</v>
      </c>
      <c r="G43" s="6">
        <v>60</v>
      </c>
      <c r="H43" s="6">
        <v>2210</v>
      </c>
      <c r="I43" s="7">
        <v>36.833333333333336</v>
      </c>
      <c r="K43" s="5" t="s">
        <v>271</v>
      </c>
      <c r="L43" s="6">
        <v>49</v>
      </c>
      <c r="M43" s="6">
        <v>1017</v>
      </c>
      <c r="N43" s="7">
        <v>20.755102040816325</v>
      </c>
      <c r="P43" s="5" t="s">
        <v>261</v>
      </c>
      <c r="Q43" s="6">
        <v>243</v>
      </c>
      <c r="R43" s="6">
        <v>2578</v>
      </c>
      <c r="S43" s="7">
        <v>10.609053497942387</v>
      </c>
    </row>
    <row r="44" spans="1:19" x14ac:dyDescent="0.25">
      <c r="A44" s="5" t="s">
        <v>266</v>
      </c>
      <c r="B44" s="6">
        <v>150</v>
      </c>
      <c r="C44" s="6">
        <v>2670</v>
      </c>
      <c r="D44" s="7">
        <f t="shared" si="0"/>
        <v>17.8</v>
      </c>
      <c r="F44" s="5" t="s">
        <v>240</v>
      </c>
      <c r="G44" s="6">
        <v>60</v>
      </c>
      <c r="H44" s="6">
        <v>316</v>
      </c>
      <c r="I44" s="7">
        <v>5.2666666666666666</v>
      </c>
      <c r="K44" s="5" t="s">
        <v>270</v>
      </c>
      <c r="L44" s="6">
        <v>157</v>
      </c>
      <c r="M44" s="6">
        <v>987</v>
      </c>
      <c r="N44" s="7">
        <v>6.2866242038216562</v>
      </c>
      <c r="P44" s="5" t="s">
        <v>251</v>
      </c>
      <c r="Q44" s="6">
        <v>205</v>
      </c>
      <c r="R44" s="6">
        <v>1990</v>
      </c>
      <c r="S44" s="7">
        <v>9.7073170731707314</v>
      </c>
    </row>
    <row r="45" spans="1:19" x14ac:dyDescent="0.25">
      <c r="A45" s="5" t="s">
        <v>267</v>
      </c>
      <c r="B45" s="6">
        <v>213</v>
      </c>
      <c r="C45" s="6">
        <v>2751</v>
      </c>
      <c r="D45" s="7">
        <f t="shared" si="0"/>
        <v>12.915492957746478</v>
      </c>
      <c r="F45" s="5" t="s">
        <v>235</v>
      </c>
      <c r="G45" s="6">
        <v>54</v>
      </c>
      <c r="H45" s="6">
        <v>1371</v>
      </c>
      <c r="I45" s="7">
        <v>25.388888888888889</v>
      </c>
      <c r="K45" s="5" t="s">
        <v>260</v>
      </c>
      <c r="L45" s="6">
        <v>50</v>
      </c>
      <c r="M45" s="6">
        <v>861</v>
      </c>
      <c r="N45" s="7">
        <v>17.22</v>
      </c>
      <c r="P45" s="5" t="s">
        <v>263</v>
      </c>
      <c r="Q45" s="6">
        <v>856</v>
      </c>
      <c r="R45" s="6">
        <v>7948</v>
      </c>
      <c r="S45" s="7">
        <v>9.2850467289719631</v>
      </c>
    </row>
    <row r="46" spans="1:19" x14ac:dyDescent="0.25">
      <c r="A46" s="5" t="s">
        <v>268</v>
      </c>
      <c r="B46" s="6">
        <v>60</v>
      </c>
      <c r="C46" s="6">
        <v>2210</v>
      </c>
      <c r="D46" s="7">
        <f t="shared" si="0"/>
        <v>36.833333333333336</v>
      </c>
      <c r="F46" s="5" t="s">
        <v>260</v>
      </c>
      <c r="G46" s="6">
        <v>50</v>
      </c>
      <c r="H46" s="6">
        <v>861</v>
      </c>
      <c r="I46" s="7">
        <v>17.22</v>
      </c>
      <c r="K46" s="5" t="s">
        <v>245</v>
      </c>
      <c r="L46" s="6">
        <v>110</v>
      </c>
      <c r="M46" s="6">
        <v>820</v>
      </c>
      <c r="N46" s="7">
        <v>7.4545454545454541</v>
      </c>
      <c r="P46" s="5" t="s">
        <v>239</v>
      </c>
      <c r="Q46" s="6">
        <v>206</v>
      </c>
      <c r="R46" s="6">
        <v>1890</v>
      </c>
      <c r="S46" s="7">
        <v>9.1747572815533989</v>
      </c>
    </row>
    <row r="47" spans="1:19" x14ac:dyDescent="0.25">
      <c r="A47" s="5" t="s">
        <v>269</v>
      </c>
      <c r="B47" s="6">
        <v>190</v>
      </c>
      <c r="C47" s="6">
        <v>1419</v>
      </c>
      <c r="D47" s="7">
        <f t="shared" si="0"/>
        <v>7.4684210526315793</v>
      </c>
      <c r="F47" s="5" t="s">
        <v>271</v>
      </c>
      <c r="G47" s="6">
        <v>49</v>
      </c>
      <c r="H47" s="6">
        <v>1017</v>
      </c>
      <c r="I47" s="7">
        <v>20.755102040816325</v>
      </c>
      <c r="K47" s="5" t="s">
        <v>255</v>
      </c>
      <c r="L47" s="6">
        <v>32</v>
      </c>
      <c r="M47" s="6">
        <v>726</v>
      </c>
      <c r="N47" s="7">
        <v>22.6875</v>
      </c>
      <c r="P47" s="5" t="s">
        <v>262</v>
      </c>
      <c r="Q47" s="6">
        <v>1350</v>
      </c>
      <c r="R47" s="6">
        <v>11096</v>
      </c>
      <c r="S47" s="7">
        <v>8.2192592592592586</v>
      </c>
    </row>
    <row r="48" spans="1:19" x14ac:dyDescent="0.25">
      <c r="A48" s="5" t="s">
        <v>270</v>
      </c>
      <c r="B48" s="6">
        <v>157</v>
      </c>
      <c r="C48" s="6">
        <v>987</v>
      </c>
      <c r="D48" s="7">
        <f t="shared" si="0"/>
        <v>6.2866242038216562</v>
      </c>
      <c r="F48" s="5" t="s">
        <v>274</v>
      </c>
      <c r="G48" s="6">
        <v>40</v>
      </c>
      <c r="H48" s="6">
        <v>1346</v>
      </c>
      <c r="I48" s="7">
        <v>33.65</v>
      </c>
      <c r="K48" s="5" t="s">
        <v>242</v>
      </c>
      <c r="L48" s="6">
        <v>75</v>
      </c>
      <c r="M48" s="6">
        <v>615</v>
      </c>
      <c r="N48" s="7">
        <v>8.1999999999999993</v>
      </c>
      <c r="P48" s="5" t="s">
        <v>242</v>
      </c>
      <c r="Q48" s="6">
        <v>75</v>
      </c>
      <c r="R48" s="6">
        <v>615</v>
      </c>
      <c r="S48" s="7">
        <v>8.1999999999999993</v>
      </c>
    </row>
    <row r="49" spans="1:19" x14ac:dyDescent="0.25">
      <c r="A49" s="5" t="s">
        <v>271</v>
      </c>
      <c r="B49" s="6">
        <v>49</v>
      </c>
      <c r="C49" s="6">
        <v>1017</v>
      </c>
      <c r="D49" s="7">
        <f t="shared" si="0"/>
        <v>20.755102040816325</v>
      </c>
      <c r="F49" s="5" t="s">
        <v>233</v>
      </c>
      <c r="G49" s="6">
        <v>40</v>
      </c>
      <c r="H49" s="6">
        <v>482</v>
      </c>
      <c r="I49" s="7">
        <v>12.05</v>
      </c>
      <c r="K49" s="5" t="s">
        <v>234</v>
      </c>
      <c r="L49" s="6">
        <v>20</v>
      </c>
      <c r="M49" s="6">
        <v>564</v>
      </c>
      <c r="N49" s="7">
        <v>28.2</v>
      </c>
      <c r="P49" s="5" t="s">
        <v>241</v>
      </c>
      <c r="Q49" s="6">
        <v>314</v>
      </c>
      <c r="R49" s="6">
        <v>2351</v>
      </c>
      <c r="S49" s="7">
        <v>7.4872611464968148</v>
      </c>
    </row>
    <row r="50" spans="1:19" x14ac:dyDescent="0.25">
      <c r="A50" s="5" t="s">
        <v>272</v>
      </c>
      <c r="B50" s="6">
        <v>100</v>
      </c>
      <c r="C50" s="6">
        <v>1121</v>
      </c>
      <c r="D50" s="7">
        <f t="shared" si="0"/>
        <v>11.21</v>
      </c>
      <c r="F50" s="5" t="s">
        <v>255</v>
      </c>
      <c r="G50" s="6">
        <v>32</v>
      </c>
      <c r="H50" s="6">
        <v>726</v>
      </c>
      <c r="I50" s="7">
        <v>22.6875</v>
      </c>
      <c r="K50" s="5" t="s">
        <v>233</v>
      </c>
      <c r="L50" s="6">
        <v>40</v>
      </c>
      <c r="M50" s="6">
        <v>482</v>
      </c>
      <c r="N50" s="7">
        <v>12.05</v>
      </c>
      <c r="P50" s="5" t="s">
        <v>269</v>
      </c>
      <c r="Q50" s="6">
        <v>190</v>
      </c>
      <c r="R50" s="6">
        <v>1419</v>
      </c>
      <c r="S50" s="7">
        <v>7.4684210526315793</v>
      </c>
    </row>
    <row r="51" spans="1:19" x14ac:dyDescent="0.25">
      <c r="A51" s="5" t="s">
        <v>273</v>
      </c>
      <c r="B51" s="6">
        <v>306</v>
      </c>
      <c r="C51" s="6">
        <v>2188</v>
      </c>
      <c r="D51" s="7">
        <f t="shared" si="0"/>
        <v>7.1503267973856213</v>
      </c>
      <c r="F51" s="5" t="s">
        <v>256</v>
      </c>
      <c r="G51" s="6">
        <v>25</v>
      </c>
      <c r="H51" s="6">
        <v>450</v>
      </c>
      <c r="I51" s="7">
        <v>18</v>
      </c>
      <c r="K51" s="5" t="s">
        <v>258</v>
      </c>
      <c r="L51" s="6">
        <v>22</v>
      </c>
      <c r="M51" s="6">
        <v>461</v>
      </c>
      <c r="N51" s="7">
        <v>20.954545454545453</v>
      </c>
      <c r="P51" s="5" t="s">
        <v>245</v>
      </c>
      <c r="Q51" s="6">
        <v>110</v>
      </c>
      <c r="R51" s="6">
        <v>820</v>
      </c>
      <c r="S51" s="7">
        <v>7.4545454545454541</v>
      </c>
    </row>
    <row r="52" spans="1:19" x14ac:dyDescent="0.25">
      <c r="A52" s="5" t="s">
        <v>276</v>
      </c>
      <c r="B52" s="6">
        <v>200</v>
      </c>
      <c r="C52" s="6">
        <v>3239</v>
      </c>
      <c r="D52" s="7">
        <f t="shared" si="0"/>
        <v>16.195</v>
      </c>
      <c r="F52" s="5" t="s">
        <v>244</v>
      </c>
      <c r="G52" s="6">
        <v>25</v>
      </c>
      <c r="H52" s="6">
        <v>386</v>
      </c>
      <c r="I52" s="7">
        <v>15.44</v>
      </c>
      <c r="K52" s="5" t="s">
        <v>256</v>
      </c>
      <c r="L52" s="6">
        <v>25</v>
      </c>
      <c r="M52" s="6">
        <v>450</v>
      </c>
      <c r="N52" s="7">
        <v>18</v>
      </c>
      <c r="P52" s="5" t="s">
        <v>273</v>
      </c>
      <c r="Q52" s="6">
        <v>306</v>
      </c>
      <c r="R52" s="6">
        <v>2188</v>
      </c>
      <c r="S52" s="7">
        <v>7.1503267973856213</v>
      </c>
    </row>
    <row r="53" spans="1:19" x14ac:dyDescent="0.25">
      <c r="A53" s="5" t="s">
        <v>274</v>
      </c>
      <c r="B53" s="6">
        <v>40</v>
      </c>
      <c r="C53" s="6">
        <v>1346</v>
      </c>
      <c r="D53" s="7">
        <f t="shared" si="0"/>
        <v>33.65</v>
      </c>
      <c r="F53" s="5" t="s">
        <v>258</v>
      </c>
      <c r="G53" s="6">
        <v>22</v>
      </c>
      <c r="H53" s="6">
        <v>461</v>
      </c>
      <c r="I53" s="7">
        <v>20.954545454545453</v>
      </c>
      <c r="K53" s="5" t="s">
        <v>244</v>
      </c>
      <c r="L53" s="6">
        <v>25</v>
      </c>
      <c r="M53" s="6">
        <v>386</v>
      </c>
      <c r="N53" s="7">
        <v>15.44</v>
      </c>
      <c r="P53" s="5" t="s">
        <v>270</v>
      </c>
      <c r="Q53" s="6">
        <v>157</v>
      </c>
      <c r="R53" s="6">
        <v>987</v>
      </c>
      <c r="S53" s="7">
        <v>6.2866242038216562</v>
      </c>
    </row>
    <row r="54" spans="1:19" x14ac:dyDescent="0.25">
      <c r="A54" s="5" t="s">
        <v>275</v>
      </c>
      <c r="B54" s="6">
        <v>185</v>
      </c>
      <c r="C54" s="6">
        <v>3163</v>
      </c>
      <c r="D54" s="7">
        <f t="shared" si="0"/>
        <v>17.097297297297299</v>
      </c>
      <c r="F54" s="5" t="s">
        <v>234</v>
      </c>
      <c r="G54" s="6">
        <v>20</v>
      </c>
      <c r="H54" s="6">
        <v>564</v>
      </c>
      <c r="I54" s="7">
        <v>28.2</v>
      </c>
      <c r="K54" s="5" t="s">
        <v>240</v>
      </c>
      <c r="L54" s="6">
        <v>60</v>
      </c>
      <c r="M54" s="6">
        <v>316</v>
      </c>
      <c r="N54" s="7">
        <v>5.2666666666666666</v>
      </c>
      <c r="P54" s="5" t="s">
        <v>240</v>
      </c>
      <c r="Q54" s="6">
        <v>60</v>
      </c>
      <c r="R54" s="6">
        <v>316</v>
      </c>
      <c r="S54" s="7">
        <v>5.2666666666666666</v>
      </c>
    </row>
    <row r="57" spans="1:19" x14ac:dyDescent="0.25">
      <c r="A57" s="5" t="s">
        <v>85</v>
      </c>
      <c r="B57" s="6">
        <v>158061</v>
      </c>
      <c r="C57" s="1"/>
    </row>
    <row r="58" spans="1:19" x14ac:dyDescent="0.25">
      <c r="A58" s="5" t="s">
        <v>86</v>
      </c>
      <c r="B58" s="6">
        <f>SUM(C10:C54)</f>
        <v>125965</v>
      </c>
      <c r="C58" s="1"/>
    </row>
    <row r="59" spans="1:19" x14ac:dyDescent="0.25">
      <c r="C59" s="1"/>
    </row>
    <row r="60" spans="1:19" x14ac:dyDescent="0.25">
      <c r="A60" s="5" t="s">
        <v>87</v>
      </c>
      <c r="B60" s="6" t="s">
        <v>88</v>
      </c>
      <c r="C60" s="43" t="s">
        <v>89</v>
      </c>
      <c r="D60" s="43"/>
    </row>
    <row r="61" spans="1:19" x14ac:dyDescent="0.25">
      <c r="A61" s="5" t="s">
        <v>11</v>
      </c>
      <c r="B61" s="6">
        <v>60066</v>
      </c>
      <c r="C61" s="40">
        <v>0.47684670000000001</v>
      </c>
      <c r="D61" s="40"/>
    </row>
    <row r="62" spans="1:19" x14ac:dyDescent="0.25">
      <c r="A62" s="5" t="s">
        <v>12</v>
      </c>
      <c r="B62" s="6">
        <v>19042</v>
      </c>
      <c r="C62" s="40">
        <v>0.15116889999999999</v>
      </c>
      <c r="D62" s="40"/>
    </row>
    <row r="63" spans="1:19" x14ac:dyDescent="0.25">
      <c r="A63" s="5" t="s">
        <v>90</v>
      </c>
      <c r="B63" s="6">
        <f>B58-(B61+B62)</f>
        <v>46857</v>
      </c>
      <c r="C63" s="40">
        <v>0.37198419999999999</v>
      </c>
      <c r="D63" s="40"/>
    </row>
  </sheetData>
  <sortState xmlns:xlrd2="http://schemas.microsoft.com/office/spreadsheetml/2017/richdata2" ref="A10:D54">
    <sortCondition ref="A10:A54"/>
  </sortState>
  <mergeCells count="11">
    <mergeCell ref="F7:I8"/>
    <mergeCell ref="K7:N8"/>
    <mergeCell ref="P7:S8"/>
    <mergeCell ref="A1:S2"/>
    <mergeCell ref="B3:F3"/>
    <mergeCell ref="B4:F4"/>
    <mergeCell ref="C60:D60"/>
    <mergeCell ref="C61:D61"/>
    <mergeCell ref="C62:D62"/>
    <mergeCell ref="C63:D63"/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rekapitulasi</vt:lpstr>
      <vt:lpstr>wilayah</vt:lpstr>
      <vt:lpstr>kanreg-1</vt:lpstr>
      <vt:lpstr>kanreg-2</vt:lpstr>
      <vt:lpstr>kanreg-3</vt:lpstr>
      <vt:lpstr>kanreg-4</vt:lpstr>
      <vt:lpstr>kanreg-5</vt:lpstr>
      <vt:lpstr>kanreg-6</vt:lpstr>
      <vt:lpstr>kenreg-7</vt:lpstr>
      <vt:lpstr>kanreg-8</vt:lpstr>
      <vt:lpstr>kanreg-9</vt:lpstr>
      <vt:lpstr>kanreg-10</vt:lpstr>
      <vt:lpstr>kanreg-11</vt:lpstr>
      <vt:lpstr>kanreg-12</vt:lpstr>
      <vt:lpstr>kanreg-13</vt:lpstr>
      <vt:lpstr>kanreg-14</vt:lpstr>
      <vt:lpstr>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Seorang Peserta</dc:creator>
  <dcterms:created xsi:type="dcterms:W3CDTF">2024-09-12T06:35:57Z</dcterms:created>
  <dcterms:modified xsi:type="dcterms:W3CDTF">2024-09-22T02:47:34Z</dcterms:modified>
</cp:coreProperties>
</file>