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ck/Desktop/speedtest-cli/"/>
    </mc:Choice>
  </mc:AlternateContent>
  <bookViews>
    <workbookView xWindow="9500" yWindow="460" windowWidth="17720" windowHeight="17460" tabRatio="500" activeTab="1"/>
  </bookViews>
  <sheets>
    <sheet name="output.csv" sheetId="1" r:id="rId1"/>
    <sheet name="Visualisation" sheetId="2" r:id="rId2"/>
  </sheets>
  <definedNames>
    <definedName name="output" localSheetId="0">output.csv!$A$1:$H$41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2" l="1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4" i="2"/>
  <c r="B4" i="2"/>
  <c r="C4" i="2"/>
  <c r="D4" i="2"/>
  <c r="E4" i="2"/>
  <c r="F4" i="2"/>
  <c r="G4" i="2"/>
  <c r="H4" i="2"/>
  <c r="A3" i="2"/>
  <c r="B3" i="2"/>
  <c r="C3" i="2"/>
  <c r="D3" i="2"/>
  <c r="E3" i="2"/>
  <c r="F3" i="2"/>
  <c r="G3" i="2"/>
  <c r="H3" i="2"/>
  <c r="D2" i="2"/>
  <c r="H2" i="2"/>
  <c r="G2" i="2"/>
  <c r="F2" i="2"/>
  <c r="E2" i="2"/>
  <c r="C2" i="2"/>
  <c r="B2" i="2"/>
  <c r="A2" i="2"/>
  <c r="I13" i="2"/>
  <c r="C1" i="2"/>
  <c r="B1" i="2"/>
  <c r="A1" i="2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data/speedtest/output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<sst xmlns="http://schemas.openxmlformats.org/spreadsheetml/2006/main" count="133" uniqueCount="60">
  <si>
    <t>Server ID</t>
  </si>
  <si>
    <t>Sponsor</t>
  </si>
  <si>
    <t>Server Name</t>
  </si>
  <si>
    <t>Timestamp</t>
  </si>
  <si>
    <t>Distance</t>
  </si>
  <si>
    <t>Ping</t>
  </si>
  <si>
    <t>Download</t>
  </si>
  <si>
    <t>Upload</t>
  </si>
  <si>
    <t>Energie AG Oberoesterreich Telekom GmbH</t>
  </si>
  <si>
    <t>Gmunden</t>
  </si>
  <si>
    <t>Ping [ms]</t>
  </si>
  <si>
    <t>Distance [km]</t>
  </si>
  <si>
    <t xml:space="preserve">Download [Mbit/s] </t>
  </si>
  <si>
    <t xml:space="preserve">Upload [Mbit/s] </t>
  </si>
  <si>
    <t>Timestamp [dd/mm/yyyy hh:mm]</t>
  </si>
  <si>
    <t>ITandTEL</t>
  </si>
  <si>
    <t>Wels</t>
  </si>
  <si>
    <t>2017-09-26T10:39:08.003695Z</t>
  </si>
  <si>
    <t>2017-09-26T11:04:46.398045Z</t>
  </si>
  <si>
    <t>www.world4you.com</t>
  </si>
  <si>
    <t>Linz</t>
  </si>
  <si>
    <t>2017-09-26T11:35:10.589660Z</t>
  </si>
  <si>
    <t>2017-09-26T12:05:33.581195Z</t>
  </si>
  <si>
    <t>2017-09-26T12:35:56.683069Z</t>
  </si>
  <si>
    <t>2017-09-26T13:06:19.826873Z</t>
  </si>
  <si>
    <t>2017-09-26T13:36:43.948586Z</t>
  </si>
  <si>
    <t>2017-09-26T14:07:06.935035Z</t>
  </si>
  <si>
    <t>2017-09-26T14:37:40.360486Z</t>
  </si>
  <si>
    <t>2017-09-26T15:08:03.580001Z</t>
  </si>
  <si>
    <t>2017-09-26T15:38:26.569976Z</t>
  </si>
  <si>
    <t>2017-09-26T16:08:49.447870Z</t>
  </si>
  <si>
    <t>2017-09-26T16:39:12.643345Z</t>
  </si>
  <si>
    <t>2017-09-26T17:09:35.481192Z</t>
  </si>
  <si>
    <t>LIWEST</t>
  </si>
  <si>
    <t>2017-09-26T17:40:00.305071Z</t>
  </si>
  <si>
    <t>2017-09-26T18:10:30.849999Z</t>
  </si>
  <si>
    <t>2017-09-26T18:41:12.444231Z</t>
  </si>
  <si>
    <t>2017-09-26T19:11:37.879376Z</t>
  </si>
  <si>
    <t>2017-09-26T19:42:00.880824Z</t>
  </si>
  <si>
    <t>2017-09-26T20:12:23.814230Z</t>
  </si>
  <si>
    <t>2017-09-26T20:42:46.405382Z</t>
  </si>
  <si>
    <t>2017-09-26T21:13:09.727192Z</t>
  </si>
  <si>
    <t>2017-09-26T21:43:32.491700Z</t>
  </si>
  <si>
    <t>2017-09-26T22:13:55.491433Z</t>
  </si>
  <si>
    <t>2017-09-26T22:44:20.296942Z</t>
  </si>
  <si>
    <t>2017-09-26T23:14:45.303742Z</t>
  </si>
  <si>
    <t>2017-09-26T23:45:09.808488Z</t>
  </si>
  <si>
    <t>2017-09-27T00:15:33.112443Z</t>
  </si>
  <si>
    <t>2017-09-27T00:45:56.002245Z</t>
  </si>
  <si>
    <t>2017-09-27T01:16:19.723321Z</t>
  </si>
  <si>
    <t>2017-09-27T01:46:44.159720Z</t>
  </si>
  <si>
    <t>2017-09-27T02:17:07.768084Z</t>
  </si>
  <si>
    <t>2017-09-27T02:47:30.860054Z</t>
  </si>
  <si>
    <t>2017-09-27T03:17:54.818987Z</t>
  </si>
  <si>
    <t>2017-09-27T03:48:20.171064Z</t>
  </si>
  <si>
    <t>2017-09-27T04:18:56.134809Z</t>
  </si>
  <si>
    <t>2017-09-27T04:49:19.558997Z</t>
  </si>
  <si>
    <t>2017-09-27T05:19:45.599981Z</t>
  </si>
  <si>
    <t>2017-09-27T05:50:09.353349Z</t>
  </si>
  <si>
    <t>2017-09-27T06:20:33.887379Z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</si>
</sst>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Visualisation!$G$1</c:f>
              <c:strCache>
                <c:ptCount val="1"/>
                <c:pt idx="0">
                  <c:v>Download [Mbit/s]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Visualisation!$D$2:$D$41</c:f>
              <c:numCache>
                <c:formatCode>m/d/yy\ h:mm</c:formatCode>
                <c:ptCount val="40"/>
                <c:pt idx="0">
                  <c:v>43004.4438425926</c:v>
                </c:pt>
                <c:pt idx="1">
                  <c:v>43004.46164351852</c:v>
                </c:pt>
                <c:pt idx="2">
                  <c:v>43004.48275462963</c:v>
                </c:pt>
                <c:pt idx="3">
                  <c:v>43004.50385416667</c:v>
                </c:pt>
                <c:pt idx="4">
                  <c:v>43004.5249537037</c:v>
                </c:pt>
                <c:pt idx="5">
                  <c:v>43004.54605324073</c:v>
                </c:pt>
                <c:pt idx="6">
                  <c:v>43004.56716435185</c:v>
                </c:pt>
                <c:pt idx="7">
                  <c:v>43004.58826388888</c:v>
                </c:pt>
                <c:pt idx="8">
                  <c:v>43004.60949074074</c:v>
                </c:pt>
                <c:pt idx="9">
                  <c:v>43004.63059027777</c:v>
                </c:pt>
                <c:pt idx="10">
                  <c:v>43004.65168981482</c:v>
                </c:pt>
                <c:pt idx="11">
                  <c:v>43004.67278935185</c:v>
                </c:pt>
                <c:pt idx="12">
                  <c:v>43004.69388888889</c:v>
                </c:pt>
                <c:pt idx="13">
                  <c:v>43004.71498842592</c:v>
                </c:pt>
                <c:pt idx="14">
                  <c:v>43004.73611111111</c:v>
                </c:pt>
                <c:pt idx="15">
                  <c:v>43004.75729166667</c:v>
                </c:pt>
                <c:pt idx="16">
                  <c:v>43004.77861111111</c:v>
                </c:pt>
                <c:pt idx="17">
                  <c:v>43004.7997337963</c:v>
                </c:pt>
                <c:pt idx="18">
                  <c:v>43004.82083333333</c:v>
                </c:pt>
                <c:pt idx="19">
                  <c:v>43004.84193287037</c:v>
                </c:pt>
                <c:pt idx="20">
                  <c:v>43004.8630324074</c:v>
                </c:pt>
                <c:pt idx="21">
                  <c:v>43004.88413194444</c:v>
                </c:pt>
                <c:pt idx="22">
                  <c:v>43004.90523148148</c:v>
                </c:pt>
                <c:pt idx="23">
                  <c:v>43004.92633101852</c:v>
                </c:pt>
                <c:pt idx="24">
                  <c:v>43004.9474537037</c:v>
                </c:pt>
                <c:pt idx="25">
                  <c:v>43004.9685763889</c:v>
                </c:pt>
                <c:pt idx="26">
                  <c:v>43004.9896875</c:v>
                </c:pt>
                <c:pt idx="27">
                  <c:v>43005.01079861111</c:v>
                </c:pt>
                <c:pt idx="28">
                  <c:v>43005.03189814814</c:v>
                </c:pt>
                <c:pt idx="29">
                  <c:v>43005.05299768518</c:v>
                </c:pt>
                <c:pt idx="30">
                  <c:v>43005.07412037037</c:v>
                </c:pt>
                <c:pt idx="31">
                  <c:v>43005.09521990741</c:v>
                </c:pt>
                <c:pt idx="32">
                  <c:v>43005.11631944444</c:v>
                </c:pt>
                <c:pt idx="33">
                  <c:v>43005.13743055556</c:v>
                </c:pt>
                <c:pt idx="34">
                  <c:v>43005.15856481482</c:v>
                </c:pt>
                <c:pt idx="35">
                  <c:v>43005.17981481482</c:v>
                </c:pt>
                <c:pt idx="36">
                  <c:v>43005.20091435185</c:v>
                </c:pt>
                <c:pt idx="37">
                  <c:v>43005.22204861111</c:v>
                </c:pt>
                <c:pt idx="38">
                  <c:v>43005.24315972222</c:v>
                </c:pt>
                <c:pt idx="39">
                  <c:v>43005.26427083334</c:v>
                </c:pt>
              </c:numCache>
            </c:numRef>
          </c:xVal>
          <c:yVal>
            <c:numRef>
              <c:f>Visualisation!$G$2:$G$41</c:f>
              <c:numCache>
                <c:formatCode>0.00</c:formatCode>
                <c:ptCount val="40"/>
                <c:pt idx="0">
                  <c:v>49.54959265585442</c:v>
                </c:pt>
                <c:pt idx="1">
                  <c:v>49.8208986325264</c:v>
                </c:pt>
                <c:pt idx="2">
                  <c:v>48.2223417996564</c:v>
                </c:pt>
                <c:pt idx="3">
                  <c:v>41.66877807941904</c:v>
                </c:pt>
                <c:pt idx="4">
                  <c:v>49.16906756385975</c:v>
                </c:pt>
                <c:pt idx="5">
                  <c:v>47.90620823197222</c:v>
                </c:pt>
                <c:pt idx="6">
                  <c:v>29.18010449479885</c:v>
                </c:pt>
                <c:pt idx="7">
                  <c:v>32.07476994800692</c:v>
                </c:pt>
                <c:pt idx="8">
                  <c:v>35.96779012081242</c:v>
                </c:pt>
                <c:pt idx="9">
                  <c:v>60.82002757730141</c:v>
                </c:pt>
                <c:pt idx="10">
                  <c:v>114.3693420965805</c:v>
                </c:pt>
                <c:pt idx="11">
                  <c:v>59.77086566828051</c:v>
                </c:pt>
                <c:pt idx="12">
                  <c:v>53.22055457741584</c:v>
                </c:pt>
                <c:pt idx="13">
                  <c:v>54.66661996102924</c:v>
                </c:pt>
                <c:pt idx="14">
                  <c:v>14.53660709386063</c:v>
                </c:pt>
                <c:pt idx="15">
                  <c:v>4.35861065796505</c:v>
                </c:pt>
                <c:pt idx="16">
                  <c:v>54.88550650029221</c:v>
                </c:pt>
                <c:pt idx="17">
                  <c:v>95.5526191735897</c:v>
                </c:pt>
                <c:pt idx="18">
                  <c:v>117.646333948637</c:v>
                </c:pt>
                <c:pt idx="19">
                  <c:v>58.90199205404005</c:v>
                </c:pt>
                <c:pt idx="20">
                  <c:v>49.23530936231565</c:v>
                </c:pt>
                <c:pt idx="21">
                  <c:v>47.28501453546715</c:v>
                </c:pt>
                <c:pt idx="22">
                  <c:v>55.27051208214187</c:v>
                </c:pt>
                <c:pt idx="23">
                  <c:v>59.37068721537791</c:v>
                </c:pt>
                <c:pt idx="24">
                  <c:v>27.10457071912413</c:v>
                </c:pt>
                <c:pt idx="25">
                  <c:v>30.61632216062822</c:v>
                </c:pt>
                <c:pt idx="26">
                  <c:v>56.20931335035</c:v>
                </c:pt>
                <c:pt idx="27">
                  <c:v>56.7971211414937</c:v>
                </c:pt>
                <c:pt idx="28">
                  <c:v>51.5186148411541</c:v>
                </c:pt>
                <c:pt idx="29">
                  <c:v>57.14640746062717</c:v>
                </c:pt>
                <c:pt idx="30">
                  <c:v>56.06880483420134</c:v>
                </c:pt>
                <c:pt idx="31">
                  <c:v>57.12246451101637</c:v>
                </c:pt>
                <c:pt idx="32">
                  <c:v>48.00280098892822</c:v>
                </c:pt>
                <c:pt idx="33">
                  <c:v>56.86844630996857</c:v>
                </c:pt>
                <c:pt idx="34">
                  <c:v>39.99170071537161</c:v>
                </c:pt>
                <c:pt idx="35">
                  <c:v>34.01471728407278</c:v>
                </c:pt>
                <c:pt idx="36">
                  <c:v>53.30865107453155</c:v>
                </c:pt>
                <c:pt idx="37">
                  <c:v>58.35584400215616</c:v>
                </c:pt>
                <c:pt idx="38">
                  <c:v>48.64478392608757</c:v>
                </c:pt>
                <c:pt idx="39">
                  <c:v>56.09315831403426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Visualisation!$H$1</c:f>
              <c:strCache>
                <c:ptCount val="1"/>
                <c:pt idx="0">
                  <c:v>Upload [Mbit/s]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Visualisation!$D$2:$D$41</c:f>
              <c:numCache>
                <c:formatCode>m/d/yy\ h:mm</c:formatCode>
                <c:ptCount val="40"/>
                <c:pt idx="0">
                  <c:v>43004.4438425926</c:v>
                </c:pt>
                <c:pt idx="1">
                  <c:v>43004.46164351852</c:v>
                </c:pt>
                <c:pt idx="2">
                  <c:v>43004.48275462963</c:v>
                </c:pt>
                <c:pt idx="3">
                  <c:v>43004.50385416667</c:v>
                </c:pt>
                <c:pt idx="4">
                  <c:v>43004.5249537037</c:v>
                </c:pt>
                <c:pt idx="5">
                  <c:v>43004.54605324073</c:v>
                </c:pt>
                <c:pt idx="6">
                  <c:v>43004.56716435185</c:v>
                </c:pt>
                <c:pt idx="7">
                  <c:v>43004.58826388888</c:v>
                </c:pt>
                <c:pt idx="8">
                  <c:v>43004.60949074074</c:v>
                </c:pt>
                <c:pt idx="9">
                  <c:v>43004.63059027777</c:v>
                </c:pt>
                <c:pt idx="10">
                  <c:v>43004.65168981482</c:v>
                </c:pt>
                <c:pt idx="11">
                  <c:v>43004.67278935185</c:v>
                </c:pt>
                <c:pt idx="12">
                  <c:v>43004.69388888889</c:v>
                </c:pt>
                <c:pt idx="13">
                  <c:v>43004.71498842592</c:v>
                </c:pt>
                <c:pt idx="14">
                  <c:v>43004.73611111111</c:v>
                </c:pt>
                <c:pt idx="15">
                  <c:v>43004.75729166667</c:v>
                </c:pt>
                <c:pt idx="16">
                  <c:v>43004.77861111111</c:v>
                </c:pt>
                <c:pt idx="17">
                  <c:v>43004.7997337963</c:v>
                </c:pt>
                <c:pt idx="18">
                  <c:v>43004.82083333333</c:v>
                </c:pt>
                <c:pt idx="19">
                  <c:v>43004.84193287037</c:v>
                </c:pt>
                <c:pt idx="20">
                  <c:v>43004.8630324074</c:v>
                </c:pt>
                <c:pt idx="21">
                  <c:v>43004.88413194444</c:v>
                </c:pt>
                <c:pt idx="22">
                  <c:v>43004.90523148148</c:v>
                </c:pt>
                <c:pt idx="23">
                  <c:v>43004.92633101852</c:v>
                </c:pt>
                <c:pt idx="24">
                  <c:v>43004.9474537037</c:v>
                </c:pt>
                <c:pt idx="25">
                  <c:v>43004.9685763889</c:v>
                </c:pt>
                <c:pt idx="26">
                  <c:v>43004.9896875</c:v>
                </c:pt>
                <c:pt idx="27">
                  <c:v>43005.01079861111</c:v>
                </c:pt>
                <c:pt idx="28">
                  <c:v>43005.03189814814</c:v>
                </c:pt>
                <c:pt idx="29">
                  <c:v>43005.05299768518</c:v>
                </c:pt>
                <c:pt idx="30">
                  <c:v>43005.07412037037</c:v>
                </c:pt>
                <c:pt idx="31">
                  <c:v>43005.09521990741</c:v>
                </c:pt>
                <c:pt idx="32">
                  <c:v>43005.11631944444</c:v>
                </c:pt>
                <c:pt idx="33">
                  <c:v>43005.13743055556</c:v>
                </c:pt>
                <c:pt idx="34">
                  <c:v>43005.15856481482</c:v>
                </c:pt>
                <c:pt idx="35">
                  <c:v>43005.17981481482</c:v>
                </c:pt>
                <c:pt idx="36">
                  <c:v>43005.20091435185</c:v>
                </c:pt>
                <c:pt idx="37">
                  <c:v>43005.22204861111</c:v>
                </c:pt>
                <c:pt idx="38">
                  <c:v>43005.24315972222</c:v>
                </c:pt>
                <c:pt idx="39">
                  <c:v>43005.26427083334</c:v>
                </c:pt>
              </c:numCache>
            </c:numRef>
          </c:xVal>
          <c:yVal>
            <c:numRef>
              <c:f>Visualisation!$H$2:$H$41</c:f>
              <c:numCache>
                <c:formatCode>0.00</c:formatCode>
                <c:ptCount val="40"/>
                <c:pt idx="0">
                  <c:v>26.02110631780272</c:v>
                </c:pt>
                <c:pt idx="1">
                  <c:v>25.48561159853897</c:v>
                </c:pt>
                <c:pt idx="2">
                  <c:v>26.02541798937378</c:v>
                </c:pt>
                <c:pt idx="3">
                  <c:v>25.50447755725212</c:v>
                </c:pt>
                <c:pt idx="4">
                  <c:v>21.98116200853176</c:v>
                </c:pt>
                <c:pt idx="5">
                  <c:v>26.13150999622173</c:v>
                </c:pt>
                <c:pt idx="6">
                  <c:v>24.68243586398544</c:v>
                </c:pt>
                <c:pt idx="7">
                  <c:v>24.06202898931599</c:v>
                </c:pt>
                <c:pt idx="8">
                  <c:v>25.88540833485575</c:v>
                </c:pt>
                <c:pt idx="9">
                  <c:v>20.55657904617281</c:v>
                </c:pt>
                <c:pt idx="10">
                  <c:v>21.06487190765991</c:v>
                </c:pt>
                <c:pt idx="11">
                  <c:v>18.86758343844814</c:v>
                </c:pt>
                <c:pt idx="12">
                  <c:v>19.93316404002638</c:v>
                </c:pt>
                <c:pt idx="13">
                  <c:v>18.12680377721138</c:v>
                </c:pt>
                <c:pt idx="14">
                  <c:v>7.043194314653263</c:v>
                </c:pt>
                <c:pt idx="15">
                  <c:v>3.163091559824457</c:v>
                </c:pt>
                <c:pt idx="16">
                  <c:v>17.50426880605001</c:v>
                </c:pt>
                <c:pt idx="17">
                  <c:v>38.23127107982378</c:v>
                </c:pt>
                <c:pt idx="18">
                  <c:v>42.83690930717935</c:v>
                </c:pt>
                <c:pt idx="19">
                  <c:v>19.07266509197512</c:v>
                </c:pt>
                <c:pt idx="20">
                  <c:v>18.32098898389482</c:v>
                </c:pt>
                <c:pt idx="21">
                  <c:v>24.69061051929321</c:v>
                </c:pt>
                <c:pt idx="22">
                  <c:v>20.20659461013327</c:v>
                </c:pt>
                <c:pt idx="23">
                  <c:v>18.82402512772608</c:v>
                </c:pt>
                <c:pt idx="24">
                  <c:v>26.34566137284622</c:v>
                </c:pt>
                <c:pt idx="25">
                  <c:v>26.08329891219559</c:v>
                </c:pt>
                <c:pt idx="26">
                  <c:v>26.22491715057926</c:v>
                </c:pt>
                <c:pt idx="27">
                  <c:v>26.55777786893139</c:v>
                </c:pt>
                <c:pt idx="28">
                  <c:v>26.09045907399549</c:v>
                </c:pt>
                <c:pt idx="29">
                  <c:v>26.10511960508757</c:v>
                </c:pt>
                <c:pt idx="30">
                  <c:v>26.6659011554018</c:v>
                </c:pt>
                <c:pt idx="31">
                  <c:v>26.58960904682665</c:v>
                </c:pt>
                <c:pt idx="32">
                  <c:v>26.53632044191122</c:v>
                </c:pt>
                <c:pt idx="33">
                  <c:v>26.81319396311255</c:v>
                </c:pt>
                <c:pt idx="34">
                  <c:v>19.37777553389482</c:v>
                </c:pt>
                <c:pt idx="35">
                  <c:v>26.3814920174921</c:v>
                </c:pt>
                <c:pt idx="36">
                  <c:v>26.50239345887442</c:v>
                </c:pt>
                <c:pt idx="37">
                  <c:v>26.63486954354458</c:v>
                </c:pt>
                <c:pt idx="38">
                  <c:v>26.00857027984171</c:v>
                </c:pt>
                <c:pt idx="39">
                  <c:v>26.26167608508854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1801572080"/>
        <c:axId val="-1795714912"/>
      </c:scatterChart>
      <c:valAx>
        <c:axId val="-18015720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714912"/>
        <c:crosses val="autoZero"/>
        <c:crossBetween val="midCat"/>
      </c:valAx>
      <c:valAx>
        <c:axId val="-17957149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7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6350</xdr:rowOff>
    </xdr:from>
    <xdr:to>
      <xdr:col>15</xdr:col>
      <xdr:colOff>673100</xdr:colOff>
      <xdr:row>31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3" workbookViewId="0">
      <selection activeCell="D10" sqref="D10"/>
    </sheetView>
  </sheetViews>
  <sheetFormatPr baseColWidth="10" defaultRowHeight="16" x14ac:dyDescent="0.2"/>
  <cols>
    <col min="1" max="1" width="8.5" bestFit="1" customWidth="1"/>
    <col min="2" max="2" width="36.83203125" bestFit="1" customWidth="1"/>
    <col min="3" max="3" width="11.6640625" bestFit="1" customWidth="1"/>
    <col min="4" max="4" width="26" customWidth="1"/>
    <col min="5" max="5" width="11.6640625" style="3" bestFit="1" customWidth="1"/>
    <col min="6" max="6" width="8.1640625" bestFit="1" customWidth="1"/>
    <col min="7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x14ac:dyDescent="0.2">
      <c r="A2">
        <v>3840</v>
      </c>
      <c r="B2" t="s">
        <v>15</v>
      </c>
      <c r="C2" t="s">
        <v>16</v>
      </c>
      <c r="D2" t="s">
        <v>17</v>
      </c>
      <c r="E2" s="3">
        <v>23.098684767922101</v>
      </c>
      <c r="F2">
        <v>36.762999999999998</v>
      </c>
      <c r="G2">
        <v>51956513.668705203</v>
      </c>
      <c r="H2">
        <v>27285107.5782963</v>
      </c>
    </row>
    <row r="3" spans="1:8" x14ac:dyDescent="0.2">
      <c r="A3">
        <v>3840</v>
      </c>
      <c r="B3" t="s">
        <v>15</v>
      </c>
      <c r="C3" t="s">
        <v>16</v>
      </c>
      <c r="D3" t="s">
        <v>18</v>
      </c>
      <c r="E3" s="3">
        <v>23.098684767922101</v>
      </c>
      <c r="F3">
        <v>39.405999999999999</v>
      </c>
      <c r="G3">
        <v>52240998.604500003</v>
      </c>
      <c r="H3">
        <v>26723600.667549599</v>
      </c>
    </row>
    <row r="4" spans="1:8" x14ac:dyDescent="0.2">
      <c r="A4">
        <v>8314</v>
      </c>
      <c r="B4" t="s">
        <v>19</v>
      </c>
      <c r="C4" t="s">
        <v>20</v>
      </c>
      <c r="D4" t="s">
        <v>21</v>
      </c>
      <c r="E4" s="3">
        <v>6.4875458857681698</v>
      </c>
      <c r="F4">
        <v>36.091000000000001</v>
      </c>
      <c r="G4">
        <v>50564790.2749165</v>
      </c>
      <c r="H4">
        <v>27289628.693625599</v>
      </c>
    </row>
    <row r="5" spans="1:8" x14ac:dyDescent="0.2">
      <c r="A5">
        <v>3840</v>
      </c>
      <c r="B5" t="s">
        <v>15</v>
      </c>
      <c r="C5" t="s">
        <v>16</v>
      </c>
      <c r="D5" t="s">
        <v>22</v>
      </c>
      <c r="E5" s="3">
        <v>23.098684767922101</v>
      </c>
      <c r="F5">
        <v>40.426000000000002</v>
      </c>
      <c r="G5">
        <v>43692880.643404901</v>
      </c>
      <c r="H5">
        <v>26743383.059073199</v>
      </c>
    </row>
    <row r="6" spans="1:8" x14ac:dyDescent="0.2">
      <c r="A6">
        <v>8314</v>
      </c>
      <c r="B6" t="s">
        <v>19</v>
      </c>
      <c r="C6" t="s">
        <v>20</v>
      </c>
      <c r="D6" t="s">
        <v>23</v>
      </c>
      <c r="E6" s="3">
        <v>6.4875458857681698</v>
      </c>
      <c r="F6">
        <v>36.838000000000001</v>
      </c>
      <c r="G6">
        <v>51557504.189841799</v>
      </c>
      <c r="H6">
        <v>23048918.9342582</v>
      </c>
    </row>
    <row r="7" spans="1:8" x14ac:dyDescent="0.2">
      <c r="A7">
        <v>3840</v>
      </c>
      <c r="B7" t="s">
        <v>15</v>
      </c>
      <c r="C7" t="s">
        <v>16</v>
      </c>
      <c r="D7" t="s">
        <v>24</v>
      </c>
      <c r="E7" s="3">
        <v>23.098684767922101</v>
      </c>
      <c r="F7">
        <v>37.945999999999998</v>
      </c>
      <c r="G7">
        <v>50233300.203048497</v>
      </c>
      <c r="H7">
        <v>27400874.225798201</v>
      </c>
    </row>
    <row r="8" spans="1:8" x14ac:dyDescent="0.2">
      <c r="A8">
        <v>8314</v>
      </c>
      <c r="B8" t="s">
        <v>19</v>
      </c>
      <c r="C8" t="s">
        <v>20</v>
      </c>
      <c r="D8" t="s">
        <v>25</v>
      </c>
      <c r="E8" s="3">
        <v>6.4875458857681698</v>
      </c>
      <c r="F8">
        <v>43.246000000000002</v>
      </c>
      <c r="G8">
        <v>30597557.2507382</v>
      </c>
      <c r="H8">
        <v>25881409.8685144</v>
      </c>
    </row>
    <row r="9" spans="1:8" x14ac:dyDescent="0.2">
      <c r="A9">
        <v>8314</v>
      </c>
      <c r="B9" t="s">
        <v>19</v>
      </c>
      <c r="C9" t="s">
        <v>20</v>
      </c>
      <c r="D9" t="s">
        <v>26</v>
      </c>
      <c r="E9" s="3">
        <v>6.4875458857681698</v>
      </c>
      <c r="F9">
        <v>40.340000000000003</v>
      </c>
      <c r="G9">
        <v>33632833.973001301</v>
      </c>
      <c r="H9">
        <v>25230866.109501</v>
      </c>
    </row>
    <row r="10" spans="1:8" x14ac:dyDescent="0.2">
      <c r="A10">
        <v>3840</v>
      </c>
      <c r="B10" t="s">
        <v>15</v>
      </c>
      <c r="C10" t="s">
        <v>16</v>
      </c>
      <c r="D10" t="s">
        <v>27</v>
      </c>
      <c r="E10" s="3">
        <v>23.098684767922101</v>
      </c>
      <c r="F10">
        <v>38.063000000000002</v>
      </c>
      <c r="G10">
        <v>37714961.493721001</v>
      </c>
      <c r="H10">
        <v>27142817.930129699</v>
      </c>
    </row>
    <row r="11" spans="1:8" x14ac:dyDescent="0.2">
      <c r="A11">
        <v>8314</v>
      </c>
      <c r="B11" t="s">
        <v>19</v>
      </c>
      <c r="C11" t="s">
        <v>20</v>
      </c>
      <c r="D11" t="s">
        <v>28</v>
      </c>
      <c r="E11" s="3">
        <v>6.4875458857681698</v>
      </c>
      <c r="F11">
        <v>30.75</v>
      </c>
      <c r="G11">
        <v>63774421.236896403</v>
      </c>
      <c r="H11">
        <v>21555135.429919701</v>
      </c>
    </row>
    <row r="12" spans="1:8" x14ac:dyDescent="0.2">
      <c r="A12">
        <v>8314</v>
      </c>
      <c r="B12" t="s">
        <v>19</v>
      </c>
      <c r="C12" t="s">
        <v>20</v>
      </c>
      <c r="D12" t="s">
        <v>29</v>
      </c>
      <c r="E12" s="3">
        <v>6.4875458857681698</v>
      </c>
      <c r="F12">
        <v>39.750999999999998</v>
      </c>
      <c r="G12">
        <v>119924947.25826401</v>
      </c>
      <c r="H12">
        <v>22088119.125446402</v>
      </c>
    </row>
    <row r="13" spans="1:8" x14ac:dyDescent="0.2">
      <c r="A13">
        <v>8314</v>
      </c>
      <c r="B13" t="s">
        <v>19</v>
      </c>
      <c r="C13" t="s">
        <v>20</v>
      </c>
      <c r="D13" t="s">
        <v>30</v>
      </c>
      <c r="E13" s="3">
        <v>6.4875458857681698</v>
      </c>
      <c r="F13">
        <v>31.41</v>
      </c>
      <c r="G13">
        <v>62674295.238982901</v>
      </c>
      <c r="H13">
        <v>19784095.1715542</v>
      </c>
    </row>
    <row r="14" spans="1:8" x14ac:dyDescent="0.2">
      <c r="A14">
        <v>3840</v>
      </c>
      <c r="B14" t="s">
        <v>15</v>
      </c>
      <c r="C14" t="s">
        <v>16</v>
      </c>
      <c r="D14" t="s">
        <v>31</v>
      </c>
      <c r="E14" s="3">
        <v>23.098684767922101</v>
      </c>
      <c r="F14">
        <v>36.764000000000003</v>
      </c>
      <c r="G14">
        <v>55805796.236568399</v>
      </c>
      <c r="H14">
        <v>20901437.416434702</v>
      </c>
    </row>
    <row r="15" spans="1:8" x14ac:dyDescent="0.2">
      <c r="A15">
        <v>3840</v>
      </c>
      <c r="B15" t="s">
        <v>15</v>
      </c>
      <c r="C15" t="s">
        <v>16</v>
      </c>
      <c r="D15" t="s">
        <v>32</v>
      </c>
      <c r="E15" s="3">
        <v>23.098684767922101</v>
      </c>
      <c r="F15">
        <v>40.140999999999998</v>
      </c>
      <c r="G15">
        <v>57322105.692256197</v>
      </c>
      <c r="H15">
        <v>19007331.397493199</v>
      </c>
    </row>
    <row r="16" spans="1:8" x14ac:dyDescent="0.2">
      <c r="A16">
        <v>818</v>
      </c>
      <c r="B16" t="s">
        <v>33</v>
      </c>
      <c r="C16" t="s">
        <v>20</v>
      </c>
      <c r="D16" t="s">
        <v>34</v>
      </c>
      <c r="E16" s="3">
        <v>6.4875458857681698</v>
      </c>
      <c r="F16">
        <v>123.91500000000001</v>
      </c>
      <c r="G16">
        <v>15242737.320052</v>
      </c>
      <c r="H16">
        <v>7385324.5216818601</v>
      </c>
    </row>
    <row r="17" spans="1:8" x14ac:dyDescent="0.2">
      <c r="A17">
        <v>818</v>
      </c>
      <c r="B17" t="s">
        <v>33</v>
      </c>
      <c r="C17" t="s">
        <v>20</v>
      </c>
      <c r="D17" t="s">
        <v>35</v>
      </c>
      <c r="E17" s="3">
        <v>6.4875458857681698</v>
      </c>
      <c r="F17">
        <v>425.82600000000002</v>
      </c>
      <c r="G17">
        <v>4570334.5292863604</v>
      </c>
      <c r="H17">
        <v>3316741.8954344899</v>
      </c>
    </row>
    <row r="18" spans="1:8" x14ac:dyDescent="0.2">
      <c r="A18">
        <v>8314</v>
      </c>
      <c r="B18" t="s">
        <v>19</v>
      </c>
      <c r="C18" t="s">
        <v>20</v>
      </c>
      <c r="D18" t="s">
        <v>36</v>
      </c>
      <c r="E18" s="3">
        <v>6.4875458857681698</v>
      </c>
      <c r="F18">
        <v>52.898000000000003</v>
      </c>
      <c r="G18">
        <v>57551624.864050403</v>
      </c>
      <c r="H18">
        <v>18354556.167572699</v>
      </c>
    </row>
    <row r="19" spans="1:8" x14ac:dyDescent="0.2">
      <c r="A19">
        <v>3840</v>
      </c>
      <c r="B19" t="s">
        <v>15</v>
      </c>
      <c r="C19" t="s">
        <v>16</v>
      </c>
      <c r="D19" t="s">
        <v>37</v>
      </c>
      <c r="E19" s="3">
        <v>23.098684767922101</v>
      </c>
      <c r="F19">
        <v>36.671999999999997</v>
      </c>
      <c r="G19">
        <v>100194183.202566</v>
      </c>
      <c r="H19">
        <v>40088393.303797297</v>
      </c>
    </row>
    <row r="20" spans="1:8" x14ac:dyDescent="0.2">
      <c r="A20">
        <v>8314</v>
      </c>
      <c r="B20" t="s">
        <v>19</v>
      </c>
      <c r="C20" t="s">
        <v>20</v>
      </c>
      <c r="D20" t="s">
        <v>38</v>
      </c>
      <c r="E20" s="3">
        <v>6.4875458857681698</v>
      </c>
      <c r="F20">
        <v>57.418999999999997</v>
      </c>
      <c r="G20">
        <v>123361122.266526</v>
      </c>
      <c r="H20">
        <v>44917755.013684899</v>
      </c>
    </row>
    <row r="21" spans="1:8" x14ac:dyDescent="0.2">
      <c r="A21">
        <v>8314</v>
      </c>
      <c r="B21" t="s">
        <v>19</v>
      </c>
      <c r="C21" t="s">
        <v>20</v>
      </c>
      <c r="D21" t="s">
        <v>39</v>
      </c>
      <c r="E21" s="3">
        <v>6.4875458857681698</v>
      </c>
      <c r="F21">
        <v>33.103999999999999</v>
      </c>
      <c r="G21">
        <v>61763215.2200571</v>
      </c>
      <c r="H21">
        <v>19999138.871482901</v>
      </c>
    </row>
    <row r="22" spans="1:8" x14ac:dyDescent="0.2">
      <c r="A22">
        <v>818</v>
      </c>
      <c r="B22" t="s">
        <v>33</v>
      </c>
      <c r="C22" t="s">
        <v>20</v>
      </c>
      <c r="D22" t="s">
        <v>40</v>
      </c>
      <c r="E22" s="3">
        <v>6.4875458857681698</v>
      </c>
      <c r="F22">
        <v>49.649000000000001</v>
      </c>
      <c r="G22">
        <v>51626963.749899499</v>
      </c>
      <c r="H22">
        <v>19210949.3447765</v>
      </c>
    </row>
    <row r="23" spans="1:8" x14ac:dyDescent="0.2">
      <c r="A23">
        <v>8314</v>
      </c>
      <c r="B23" t="s">
        <v>19</v>
      </c>
      <c r="C23" t="s">
        <v>20</v>
      </c>
      <c r="D23" t="s">
        <v>41</v>
      </c>
      <c r="E23" s="3">
        <v>6.4875458857681698</v>
      </c>
      <c r="F23">
        <v>49.414999999999999</v>
      </c>
      <c r="G23">
        <v>49581931.401542</v>
      </c>
      <c r="H23">
        <v>25889981.615878399</v>
      </c>
    </row>
    <row r="24" spans="1:8" x14ac:dyDescent="0.2">
      <c r="A24">
        <v>8314</v>
      </c>
      <c r="B24" t="s">
        <v>19</v>
      </c>
      <c r="C24" t="s">
        <v>20</v>
      </c>
      <c r="D24" t="s">
        <v>42</v>
      </c>
      <c r="E24" s="3">
        <v>6.4875458857681698</v>
      </c>
      <c r="F24">
        <v>50.168999999999997</v>
      </c>
      <c r="G24">
        <v>57955332.477044001</v>
      </c>
      <c r="H24">
        <v>21188150.149915099</v>
      </c>
    </row>
    <row r="25" spans="1:8" x14ac:dyDescent="0.2">
      <c r="A25">
        <v>8314</v>
      </c>
      <c r="B25" t="s">
        <v>19</v>
      </c>
      <c r="C25" t="s">
        <v>20</v>
      </c>
      <c r="D25" t="s">
        <v>43</v>
      </c>
      <c r="E25" s="3">
        <v>6.4875458857681698</v>
      </c>
      <c r="F25">
        <v>53.256999999999998</v>
      </c>
      <c r="G25">
        <v>62254677.717552103</v>
      </c>
      <c r="H25">
        <v>19738420.972330499</v>
      </c>
    </row>
    <row r="26" spans="1:8" x14ac:dyDescent="0.2">
      <c r="A26">
        <v>3840</v>
      </c>
      <c r="B26" t="s">
        <v>15</v>
      </c>
      <c r="C26" t="s">
        <v>16</v>
      </c>
      <c r="D26" t="s">
        <v>44</v>
      </c>
      <c r="E26" s="3">
        <v>23.098684767922101</v>
      </c>
      <c r="F26">
        <v>35.341999999999999</v>
      </c>
      <c r="G26">
        <v>28421202.3463763</v>
      </c>
      <c r="H26">
        <v>27625428.219693601</v>
      </c>
    </row>
    <row r="27" spans="1:8" x14ac:dyDescent="0.2">
      <c r="A27">
        <v>3840</v>
      </c>
      <c r="B27" t="s">
        <v>15</v>
      </c>
      <c r="C27" t="s">
        <v>16</v>
      </c>
      <c r="D27" t="s">
        <v>45</v>
      </c>
      <c r="E27" s="3">
        <v>23.098684767922101</v>
      </c>
      <c r="F27">
        <v>38.951999999999998</v>
      </c>
      <c r="G27">
        <v>32103540.625902899</v>
      </c>
      <c r="H27">
        <v>27350321.2401544</v>
      </c>
    </row>
    <row r="28" spans="1:8" x14ac:dyDescent="0.2">
      <c r="A28">
        <v>8314</v>
      </c>
      <c r="B28" t="s">
        <v>19</v>
      </c>
      <c r="C28" t="s">
        <v>20</v>
      </c>
      <c r="D28" t="s">
        <v>46</v>
      </c>
      <c r="E28" s="3">
        <v>6.4875458857681698</v>
      </c>
      <c r="F28">
        <v>34.206000000000003</v>
      </c>
      <c r="G28">
        <v>58939736.955656603</v>
      </c>
      <c r="H28">
        <v>27498818.726085801</v>
      </c>
    </row>
    <row r="29" spans="1:8" x14ac:dyDescent="0.2">
      <c r="A29">
        <v>8314</v>
      </c>
      <c r="B29" t="s">
        <v>19</v>
      </c>
      <c r="C29" t="s">
        <v>20</v>
      </c>
      <c r="D29" t="s">
        <v>47</v>
      </c>
      <c r="E29" s="3">
        <v>6.4875458857681698</v>
      </c>
      <c r="F29">
        <v>34.960999999999999</v>
      </c>
      <c r="G29">
        <v>59556098.098062903</v>
      </c>
      <c r="H29">
        <v>27847848.4866926</v>
      </c>
    </row>
    <row r="30" spans="1:8" x14ac:dyDescent="0.2">
      <c r="A30">
        <v>5476</v>
      </c>
      <c r="B30" t="s">
        <v>8</v>
      </c>
      <c r="C30" t="s">
        <v>9</v>
      </c>
      <c r="D30" t="s">
        <v>48</v>
      </c>
      <c r="E30" s="3">
        <v>51.668507858158797</v>
      </c>
      <c r="F30">
        <v>46.668999999999997</v>
      </c>
      <c r="G30">
        <v>54021183.075677998</v>
      </c>
      <c r="H30">
        <v>27357829.213973898</v>
      </c>
    </row>
    <row r="31" spans="1:8" x14ac:dyDescent="0.2">
      <c r="A31">
        <v>5476</v>
      </c>
      <c r="B31" t="s">
        <v>8</v>
      </c>
      <c r="C31" t="s">
        <v>9</v>
      </c>
      <c r="D31" t="s">
        <v>49</v>
      </c>
      <c r="E31" s="3">
        <v>51.668507858158797</v>
      </c>
      <c r="F31">
        <v>40.912999999999997</v>
      </c>
      <c r="G31">
        <v>59922351.349434599</v>
      </c>
      <c r="H31">
        <v>27373201.8950243</v>
      </c>
    </row>
    <row r="32" spans="1:8" x14ac:dyDescent="0.2">
      <c r="A32">
        <v>8314</v>
      </c>
      <c r="B32" t="s">
        <v>19</v>
      </c>
      <c r="C32" t="s">
        <v>20</v>
      </c>
      <c r="D32" t="s">
        <v>50</v>
      </c>
      <c r="E32" s="3">
        <v>6.4875458857681698</v>
      </c>
      <c r="F32">
        <v>37.581000000000003</v>
      </c>
      <c r="G32">
        <v>58792403.097827502</v>
      </c>
      <c r="H32">
        <v>27961223.969926599</v>
      </c>
    </row>
    <row r="33" spans="1:8" x14ac:dyDescent="0.2">
      <c r="A33">
        <v>8314</v>
      </c>
      <c r="B33" t="s">
        <v>19</v>
      </c>
      <c r="C33" t="s">
        <v>20</v>
      </c>
      <c r="D33" t="s">
        <v>51</v>
      </c>
      <c r="E33" s="3">
        <v>6.4875458857681698</v>
      </c>
      <c r="F33">
        <v>34.771000000000001</v>
      </c>
      <c r="G33">
        <v>59897245.347103499</v>
      </c>
      <c r="H33">
        <v>27881225.8958853</v>
      </c>
    </row>
    <row r="34" spans="1:8" x14ac:dyDescent="0.2">
      <c r="A34">
        <v>3840</v>
      </c>
      <c r="B34" t="s">
        <v>15</v>
      </c>
      <c r="C34" t="s">
        <v>16</v>
      </c>
      <c r="D34" t="s">
        <v>52</v>
      </c>
      <c r="E34" s="3">
        <v>23.098684767922101</v>
      </c>
      <c r="F34">
        <v>39.918999999999997</v>
      </c>
      <c r="G34">
        <v>50334585.049766399</v>
      </c>
      <c r="H34">
        <v>27825348.743697502</v>
      </c>
    </row>
    <row r="35" spans="1:8" x14ac:dyDescent="0.2">
      <c r="A35">
        <v>8314</v>
      </c>
      <c r="B35" t="s">
        <v>19</v>
      </c>
      <c r="C35" t="s">
        <v>20</v>
      </c>
      <c r="D35" t="s">
        <v>53</v>
      </c>
      <c r="E35" s="3">
        <v>6.4875458857681698</v>
      </c>
      <c r="F35">
        <v>34.44</v>
      </c>
      <c r="G35">
        <v>59630887.957921602</v>
      </c>
      <c r="H35">
        <v>28115671.673064701</v>
      </c>
    </row>
    <row r="36" spans="1:8" x14ac:dyDescent="0.2">
      <c r="A36">
        <v>818</v>
      </c>
      <c r="B36" t="s">
        <v>33</v>
      </c>
      <c r="C36" t="s">
        <v>20</v>
      </c>
      <c r="D36" t="s">
        <v>54</v>
      </c>
      <c r="E36" s="3">
        <v>6.4875458857681698</v>
      </c>
      <c r="F36">
        <v>60.237000000000002</v>
      </c>
      <c r="G36">
        <v>41934337.569321498</v>
      </c>
      <c r="H36">
        <v>20319070.358229298</v>
      </c>
    </row>
    <row r="37" spans="1:8" x14ac:dyDescent="0.2">
      <c r="A37">
        <v>5476</v>
      </c>
      <c r="B37" t="s">
        <v>8</v>
      </c>
      <c r="C37" t="s">
        <v>9</v>
      </c>
      <c r="D37" t="s">
        <v>55</v>
      </c>
      <c r="E37" s="3">
        <v>51.668507858158797</v>
      </c>
      <c r="F37">
        <v>33.293999999999997</v>
      </c>
      <c r="G37">
        <v>35667016.1908639</v>
      </c>
      <c r="H37">
        <v>27662999.3737338</v>
      </c>
    </row>
    <row r="38" spans="1:8" x14ac:dyDescent="0.2">
      <c r="A38">
        <v>3840</v>
      </c>
      <c r="B38" t="s">
        <v>15</v>
      </c>
      <c r="C38" t="s">
        <v>16</v>
      </c>
      <c r="D38" t="s">
        <v>56</v>
      </c>
      <c r="E38" s="3">
        <v>23.098684767922101</v>
      </c>
      <c r="F38">
        <v>36.738999999999997</v>
      </c>
      <c r="G38">
        <v>55898172.109127998</v>
      </c>
      <c r="H38">
        <v>27789773.723532699</v>
      </c>
    </row>
    <row r="39" spans="1:8" x14ac:dyDescent="0.2">
      <c r="A39">
        <v>8314</v>
      </c>
      <c r="B39" t="s">
        <v>19</v>
      </c>
      <c r="C39" t="s">
        <v>20</v>
      </c>
      <c r="D39" t="s">
        <v>57</v>
      </c>
      <c r="E39" s="3">
        <v>6.4875458857681698</v>
      </c>
      <c r="F39">
        <v>37.542000000000002</v>
      </c>
      <c r="G39">
        <v>61190537.480404899</v>
      </c>
      <c r="H39">
        <v>27928684.9664918</v>
      </c>
    </row>
    <row r="40" spans="1:8" x14ac:dyDescent="0.2">
      <c r="A40">
        <v>8314</v>
      </c>
      <c r="B40" t="s">
        <v>19</v>
      </c>
      <c r="C40" t="s">
        <v>20</v>
      </c>
      <c r="D40" t="s">
        <v>58</v>
      </c>
      <c r="E40" s="3">
        <v>6.4875458857681698</v>
      </c>
      <c r="F40">
        <v>40.097000000000001</v>
      </c>
      <c r="G40">
        <v>51007752.950081199</v>
      </c>
      <c r="H40">
        <v>27271962.5897553</v>
      </c>
    </row>
    <row r="41" spans="1:8" x14ac:dyDescent="0.2">
      <c r="A41">
        <v>5476</v>
      </c>
      <c r="B41" t="s">
        <v>8</v>
      </c>
      <c r="C41" t="s">
        <v>9</v>
      </c>
      <c r="D41" t="s">
        <v>59</v>
      </c>
      <c r="E41" s="3">
        <v>51.668507858158797</v>
      </c>
      <c r="F41">
        <v>43.05</v>
      </c>
      <c r="G41">
        <v>58817939.572296798</v>
      </c>
      <c r="H41">
        <v>27537363.262597799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D1" workbookViewId="0">
      <selection activeCell="J34" sqref="J34"/>
    </sheetView>
  </sheetViews>
  <sheetFormatPr baseColWidth="10" defaultColWidth="17.5" defaultRowHeight="16" x14ac:dyDescent="0.2"/>
  <cols>
    <col min="1" max="1" width="8.5" bestFit="1" customWidth="1"/>
    <col min="2" max="2" width="36.83203125" bestFit="1" customWidth="1"/>
    <col min="3" max="3" width="11.6640625" bestFit="1" customWidth="1"/>
    <col min="4" max="4" width="28.6640625" style="1" bestFit="1" customWidth="1"/>
    <col min="5" max="5" width="12.33203125" style="4" bestFit="1" customWidth="1"/>
    <col min="7" max="8" width="17.5" style="4"/>
    <col min="10" max="10" width="21.1640625" style="2" customWidth="1"/>
  </cols>
  <sheetData>
    <row r="1" spans="1:10" x14ac:dyDescent="0.2">
      <c r="A1" t="str">
        <f>output.csv!A1</f>
        <v>Server ID</v>
      </c>
      <c r="B1" t="str">
        <f>output.csv!B1</f>
        <v>Sponsor</v>
      </c>
      <c r="C1" t="str">
        <f>output.csv!C1</f>
        <v>Server Name</v>
      </c>
      <c r="D1" s="1" t="s">
        <v>14</v>
      </c>
      <c r="E1" s="4" t="s">
        <v>11</v>
      </c>
      <c r="F1" t="s">
        <v>10</v>
      </c>
      <c r="G1" s="4" t="s">
        <v>12</v>
      </c>
      <c r="H1" s="4" t="s">
        <v>13</v>
      </c>
    </row>
    <row r="2" spans="1:10" x14ac:dyDescent="0.2">
      <c r="A2">
        <f>IF(NOT(ISBLANK(output.csv!A2)),output.csv!A2,"")</f>
        <v>3840</v>
      </c>
      <c r="B2" t="str">
        <f>IF(NOT(ISBLANK(output.csv!B2)),output.csv!B2,"")</f>
        <v>ITandTEL</v>
      </c>
      <c r="C2" t="str">
        <f>IF(NOT(ISBLANK(output.csv!C2)),output.csv!C2,"")</f>
        <v>Wels</v>
      </c>
      <c r="D2" s="1">
        <f>IF(NOT(ISBLANK(output.csv!D2)),DATEVALUE(MIDB(output.csv!D2,1,10))+TIMEVALUE(MIDB(output.csv!D2,12,8)),"")</f>
        <v>43004.443842592591</v>
      </c>
      <c r="E2" s="4">
        <f>IF(NOT(ISBLANK(output.csv!E2)),output.csv!E2,"")</f>
        <v>23.098684767922101</v>
      </c>
      <c r="F2">
        <f>IF(NOT(ISBLANK(output.csv!F2)),output.csv!F2,"")</f>
        <v>36.762999999999998</v>
      </c>
      <c r="G2" s="4">
        <f>IF(NOT(ISBLANK(output.csv!G2)),output.csv!G2/1024/1024,"")</f>
        <v>49.549592655854418</v>
      </c>
      <c r="H2" s="4">
        <f>IF(NOT(ISBLANK(output.csv!H2)),output.csv!H2/1024/1024,"")</f>
        <v>26.021106317802715</v>
      </c>
      <c r="J2" s="5"/>
    </row>
    <row r="3" spans="1:10" x14ac:dyDescent="0.2">
      <c r="A3">
        <f>IF(NOT(ISBLANK(output.csv!A3)),output.csv!A3,"")</f>
        <v>3840</v>
      </c>
      <c r="B3" t="str">
        <f>IF(NOT(ISBLANK(output.csv!B3)),output.csv!B3,"")</f>
        <v>ITandTEL</v>
      </c>
      <c r="C3" t="str">
        <f>IF(NOT(ISBLANK(output.csv!C3)),output.csv!C3,"")</f>
        <v>Wels</v>
      </c>
      <c r="D3" s="1">
        <f>IF(NOT(ISBLANK(output.csv!D3)),DATEVALUE(MIDB(output.csv!D3,1,10))+TIMEVALUE(MIDB(output.csv!D3,12,8)),"")</f>
        <v>43004.461643518516</v>
      </c>
      <c r="E3" s="4">
        <f>IF(NOT(ISBLANK(output.csv!E3)),output.csv!E3,"")</f>
        <v>23.098684767922101</v>
      </c>
      <c r="F3">
        <f>IF(NOT(ISBLANK(output.csv!F3)),output.csv!F3,"")</f>
        <v>39.405999999999999</v>
      </c>
      <c r="G3" s="4">
        <f>IF(NOT(ISBLANK(output.csv!G3)),output.csv!G3/1024/1024,"")</f>
        <v>49.820898632526401</v>
      </c>
      <c r="H3" s="4">
        <f>IF(NOT(ISBLANK(output.csv!H3)),output.csv!H3/1024/1024,"")</f>
        <v>25.48561159853897</v>
      </c>
      <c r="J3" s="5"/>
    </row>
    <row r="4" spans="1:10" x14ac:dyDescent="0.2">
      <c r="A4">
        <f>IF(NOT(ISBLANK(output.csv!A4)),output.csv!A4,"")</f>
        <v>8314</v>
      </c>
      <c r="B4" t="str">
        <f>IF(NOT(ISBLANK(output.csv!B4)),output.csv!B4,"")</f>
        <v>www.world4you.com</v>
      </c>
      <c r="C4" t="str">
        <f>IF(NOT(ISBLANK(output.csv!C4)),output.csv!C4,"")</f>
        <v>Linz</v>
      </c>
      <c r="D4" s="1">
        <f>IF(NOT(ISBLANK(output.csv!D4)),DATEVALUE(MIDB(output.csv!D4,1,10))+TIMEVALUE(MIDB(output.csv!D4,12,8)),"")</f>
        <v>43004.482754629629</v>
      </c>
      <c r="E4" s="4">
        <f>IF(NOT(ISBLANK(output.csv!E4)),output.csv!E4,"")</f>
        <v>6.4875458857681698</v>
      </c>
      <c r="F4">
        <f>IF(NOT(ISBLANK(output.csv!F4)),output.csv!F4,"")</f>
        <v>36.091000000000001</v>
      </c>
      <c r="G4" s="4">
        <f>IF(NOT(ISBLANK(output.csv!G4)),output.csv!G4/1024/1024,"")</f>
        <v>48.222341799656391</v>
      </c>
      <c r="H4" s="4">
        <f>IF(NOT(ISBLANK(output.csv!H4)),output.csv!H4/1024/1024,"")</f>
        <v>26.025417989373778</v>
      </c>
      <c r="J4" s="5"/>
    </row>
    <row r="5" spans="1:10" x14ac:dyDescent="0.2">
      <c r="A5">
        <f>IF(NOT(ISBLANK(output.csv!A5)),output.csv!A5,"")</f>
        <v>3840</v>
      </c>
      <c r="B5" t="str">
        <f>IF(NOT(ISBLANK(output.csv!B5)),output.csv!B5,"")</f>
        <v>ITandTEL</v>
      </c>
      <c r="C5" t="str">
        <f>IF(NOT(ISBLANK(output.csv!C5)),output.csv!C5,"")</f>
        <v>Wels</v>
      </c>
      <c r="D5" s="1">
        <f>IF(NOT(ISBLANK(output.csv!D5)),DATEVALUE(MIDB(output.csv!D5,1,10))+TIMEVALUE(MIDB(output.csv!D5,12,8)),"")</f>
        <v>43004.503854166665</v>
      </c>
      <c r="E5" s="4">
        <f>IF(NOT(ISBLANK(output.csv!E5)),output.csv!E5,"")</f>
        <v>23.098684767922101</v>
      </c>
      <c r="F5">
        <f>IF(NOT(ISBLANK(output.csv!F5)),output.csv!F5,"")</f>
        <v>40.426000000000002</v>
      </c>
      <c r="G5" s="4">
        <f>IF(NOT(ISBLANK(output.csv!G5)),output.csv!G5/1024/1024,"")</f>
        <v>41.668778079419042</v>
      </c>
      <c r="H5" s="4">
        <f>IF(NOT(ISBLANK(output.csv!H5)),output.csv!H5/1024/1024,"")</f>
        <v>25.50447755725212</v>
      </c>
      <c r="J5" s="5"/>
    </row>
    <row r="6" spans="1:10" x14ac:dyDescent="0.2">
      <c r="A6">
        <f>IF(NOT(ISBLANK(output.csv!A6)),output.csv!A6,"")</f>
        <v>8314</v>
      </c>
      <c r="B6" t="str">
        <f>IF(NOT(ISBLANK(output.csv!B6)),output.csv!B6,"")</f>
        <v>www.world4you.com</v>
      </c>
      <c r="C6" t="str">
        <f>IF(NOT(ISBLANK(output.csv!C6)),output.csv!C6,"")</f>
        <v>Linz</v>
      </c>
      <c r="D6" s="1">
        <f>IF(NOT(ISBLANK(output.csv!D6)),DATEVALUE(MIDB(output.csv!D6,1,10))+TIMEVALUE(MIDB(output.csv!D6,12,8)),"")</f>
        <v>43004.524953703702</v>
      </c>
      <c r="E6" s="4">
        <f>IF(NOT(ISBLANK(output.csv!E6)),output.csv!E6,"")</f>
        <v>6.4875458857681698</v>
      </c>
      <c r="F6">
        <f>IF(NOT(ISBLANK(output.csv!F6)),output.csv!F6,"")</f>
        <v>36.838000000000001</v>
      </c>
      <c r="G6" s="4">
        <f>IF(NOT(ISBLANK(output.csv!G6)),output.csv!G6/1024/1024,"")</f>
        <v>49.169067563859748</v>
      </c>
      <c r="H6" s="4">
        <f>IF(NOT(ISBLANK(output.csv!H6)),output.csv!H6/1024/1024,"")</f>
        <v>21.981162008531761</v>
      </c>
    </row>
    <row r="7" spans="1:10" x14ac:dyDescent="0.2">
      <c r="A7">
        <f>IF(NOT(ISBLANK(output.csv!A7)),output.csv!A7,"")</f>
        <v>3840</v>
      </c>
      <c r="B7" t="str">
        <f>IF(NOT(ISBLANK(output.csv!B7)),output.csv!B7,"")</f>
        <v>ITandTEL</v>
      </c>
      <c r="C7" t="str">
        <f>IF(NOT(ISBLANK(output.csv!C7)),output.csv!C7,"")</f>
        <v>Wels</v>
      </c>
      <c r="D7" s="1">
        <f>IF(NOT(ISBLANK(output.csv!D7)),DATEVALUE(MIDB(output.csv!D7,1,10))+TIMEVALUE(MIDB(output.csv!D7,12,8)),"")</f>
        <v>43004.546053240738</v>
      </c>
      <c r="E7" s="4">
        <f>IF(NOT(ISBLANK(output.csv!E7)),output.csv!E7,"")</f>
        <v>23.098684767922101</v>
      </c>
      <c r="F7">
        <f>IF(NOT(ISBLANK(output.csv!F7)),output.csv!F7,"")</f>
        <v>37.945999999999998</v>
      </c>
      <c r="G7" s="4">
        <f>IF(NOT(ISBLANK(output.csv!G7)),output.csv!G7/1024/1024,"")</f>
        <v>47.906208231972215</v>
      </c>
      <c r="H7" s="4">
        <f>IF(NOT(ISBLANK(output.csv!H7)),output.csv!H7/1024/1024,"")</f>
        <v>26.131509996221734</v>
      </c>
    </row>
    <row r="8" spans="1:10" x14ac:dyDescent="0.2">
      <c r="A8">
        <f>IF(NOT(ISBLANK(output.csv!A8)),output.csv!A8,"")</f>
        <v>8314</v>
      </c>
      <c r="B8" t="str">
        <f>IF(NOT(ISBLANK(output.csv!B8)),output.csv!B8,"")</f>
        <v>www.world4you.com</v>
      </c>
      <c r="C8" t="str">
        <f>IF(NOT(ISBLANK(output.csv!C8)),output.csv!C8,"")</f>
        <v>Linz</v>
      </c>
      <c r="D8" s="1">
        <f>IF(NOT(ISBLANK(output.csv!D8)),DATEVALUE(MIDB(output.csv!D8,1,10))+TIMEVALUE(MIDB(output.csv!D8,12,8)),"")</f>
        <v>43004.567164351851</v>
      </c>
      <c r="E8" s="4">
        <f>IF(NOT(ISBLANK(output.csv!E8)),output.csv!E8,"")</f>
        <v>6.4875458857681698</v>
      </c>
      <c r="F8">
        <f>IF(NOT(ISBLANK(output.csv!F8)),output.csv!F8,"")</f>
        <v>43.246000000000002</v>
      </c>
      <c r="G8" s="4">
        <f>IF(NOT(ISBLANK(output.csv!G8)),output.csv!G8/1024/1024,"")</f>
        <v>29.180104494798851</v>
      </c>
      <c r="H8" s="4">
        <f>IF(NOT(ISBLANK(output.csv!H8)),output.csv!H8/1024/1024,"")</f>
        <v>24.682435863985443</v>
      </c>
    </row>
    <row r="9" spans="1:10" x14ac:dyDescent="0.2">
      <c r="A9">
        <f>IF(NOT(ISBLANK(output.csv!A9)),output.csv!A9,"")</f>
        <v>8314</v>
      </c>
      <c r="B9" t="str">
        <f>IF(NOT(ISBLANK(output.csv!B9)),output.csv!B9,"")</f>
        <v>www.world4you.com</v>
      </c>
      <c r="C9" t="str">
        <f>IF(NOT(ISBLANK(output.csv!C9)),output.csv!C9,"")</f>
        <v>Linz</v>
      </c>
      <c r="D9" s="1">
        <f>IF(NOT(ISBLANK(output.csv!D9)),DATEVALUE(MIDB(output.csv!D9,1,10))+TIMEVALUE(MIDB(output.csv!D9,12,8)),"")</f>
        <v>43004.588263888887</v>
      </c>
      <c r="E9" s="4">
        <f>IF(NOT(ISBLANK(output.csv!E9)),output.csv!E9,"")</f>
        <v>6.4875458857681698</v>
      </c>
      <c r="F9">
        <f>IF(NOT(ISBLANK(output.csv!F9)),output.csv!F9,"")</f>
        <v>40.340000000000003</v>
      </c>
      <c r="G9" s="4">
        <f>IF(NOT(ISBLANK(output.csv!G9)),output.csv!G9/1024/1024,"")</f>
        <v>32.074769948006917</v>
      </c>
      <c r="H9" s="4">
        <f>IF(NOT(ISBLANK(output.csv!H9)),output.csv!H9/1024/1024,"")</f>
        <v>24.062028989315987</v>
      </c>
    </row>
    <row r="10" spans="1:10" x14ac:dyDescent="0.2">
      <c r="A10">
        <f>IF(NOT(ISBLANK(output.csv!A10)),output.csv!A10,"")</f>
        <v>3840</v>
      </c>
      <c r="B10" t="str">
        <f>IF(NOT(ISBLANK(output.csv!B10)),output.csv!B10,"")</f>
        <v>ITandTEL</v>
      </c>
      <c r="C10" t="str">
        <f>IF(NOT(ISBLANK(output.csv!C10)),output.csv!C10,"")</f>
        <v>Wels</v>
      </c>
      <c r="D10" s="1">
        <f>IF(NOT(ISBLANK(output.csv!D10)),DATEVALUE(MIDB(output.csv!D10,1,10))+TIMEVALUE(MIDB(output.csv!D10,12,8)),"")</f>
        <v>43004.609490740739</v>
      </c>
      <c r="E10" s="4">
        <f>IF(NOT(ISBLANK(output.csv!E10)),output.csv!E10,"")</f>
        <v>23.098684767922101</v>
      </c>
      <c r="F10">
        <f>IF(NOT(ISBLANK(output.csv!F10)),output.csv!F10,"")</f>
        <v>38.063000000000002</v>
      </c>
      <c r="G10" s="4">
        <f>IF(NOT(ISBLANK(output.csv!G10)),output.csv!G10/1024/1024,"")</f>
        <v>35.967790120812417</v>
      </c>
      <c r="H10" s="4">
        <f>IF(NOT(ISBLANK(output.csv!H10)),output.csv!H10/1024/1024,"")</f>
        <v>25.885408334855747</v>
      </c>
    </row>
    <row r="11" spans="1:10" x14ac:dyDescent="0.2">
      <c r="A11">
        <f>IF(NOT(ISBLANK(output.csv!A11)),output.csv!A11,"")</f>
        <v>8314</v>
      </c>
      <c r="B11" t="str">
        <f>IF(NOT(ISBLANK(output.csv!B11)),output.csv!B11,"")</f>
        <v>www.world4you.com</v>
      </c>
      <c r="C11" t="str">
        <f>IF(NOT(ISBLANK(output.csv!C11)),output.csv!C11,"")</f>
        <v>Linz</v>
      </c>
      <c r="D11" s="1">
        <f>IF(NOT(ISBLANK(output.csv!D11)),DATEVALUE(MIDB(output.csv!D11,1,10))+TIMEVALUE(MIDB(output.csv!D11,12,8)),"")</f>
        <v>43004.630590277775</v>
      </c>
      <c r="E11" s="4">
        <f>IF(NOT(ISBLANK(output.csv!E11)),output.csv!E11,"")</f>
        <v>6.4875458857681698</v>
      </c>
      <c r="F11">
        <f>IF(NOT(ISBLANK(output.csv!F11)),output.csv!F11,"")</f>
        <v>30.75</v>
      </c>
      <c r="G11" s="4">
        <f>IF(NOT(ISBLANK(output.csv!G11)),output.csv!G11/1024/1024,"")</f>
        <v>60.82002757730141</v>
      </c>
      <c r="H11" s="4">
        <f>IF(NOT(ISBLANK(output.csv!H11)),output.csv!H11/1024/1024,"")</f>
        <v>20.556579046172811</v>
      </c>
    </row>
    <row r="12" spans="1:10" x14ac:dyDescent="0.2">
      <c r="A12">
        <f>IF(NOT(ISBLANK(output.csv!A12)),output.csv!A12,"")</f>
        <v>8314</v>
      </c>
      <c r="B12" t="str">
        <f>IF(NOT(ISBLANK(output.csv!B12)),output.csv!B12,"")</f>
        <v>www.world4you.com</v>
      </c>
      <c r="C12" t="str">
        <f>IF(NOT(ISBLANK(output.csv!C12)),output.csv!C12,"")</f>
        <v>Linz</v>
      </c>
      <c r="D12" s="1">
        <f>IF(NOT(ISBLANK(output.csv!D12)),DATEVALUE(MIDB(output.csv!D12,1,10))+TIMEVALUE(MIDB(output.csv!D12,12,8)),"")</f>
        <v>43004.651689814818</v>
      </c>
      <c r="E12" s="4">
        <f>IF(NOT(ISBLANK(output.csv!E12)),output.csv!E12,"")</f>
        <v>6.4875458857681698</v>
      </c>
      <c r="F12">
        <f>IF(NOT(ISBLANK(output.csv!F12)),output.csv!F12,"")</f>
        <v>39.750999999999998</v>
      </c>
      <c r="G12" s="4">
        <f>IF(NOT(ISBLANK(output.csv!G12)),output.csv!G12/1024/1024,"")</f>
        <v>114.36934209658051</v>
      </c>
      <c r="H12" s="4">
        <f>IF(NOT(ISBLANK(output.csv!H12)),output.csv!H12/1024/1024,"")</f>
        <v>21.064871907659914</v>
      </c>
    </row>
    <row r="13" spans="1:10" x14ac:dyDescent="0.2">
      <c r="A13">
        <f>IF(NOT(ISBLANK(output.csv!A13)),output.csv!A13,"")</f>
        <v>8314</v>
      </c>
      <c r="B13" t="str">
        <f>IF(NOT(ISBLANK(output.csv!B13)),output.csv!B13,"")</f>
        <v>www.world4you.com</v>
      </c>
      <c r="C13" t="str">
        <f>IF(NOT(ISBLANK(output.csv!C13)),output.csv!C13,"")</f>
        <v>Linz</v>
      </c>
      <c r="D13" s="1">
        <f>IF(NOT(ISBLANK(output.csv!D13)),DATEVALUE(MIDB(output.csv!D13,1,10))+TIMEVALUE(MIDB(output.csv!D13,12,8)),"")</f>
        <v>43004.672789351855</v>
      </c>
      <c r="E13" s="4">
        <f>IF(NOT(ISBLANK(output.csv!E13)),output.csv!E13,"")</f>
        <v>6.4875458857681698</v>
      </c>
      <c r="F13">
        <f>IF(NOT(ISBLANK(output.csv!F13)),output.csv!F13,"")</f>
        <v>31.41</v>
      </c>
      <c r="G13" s="4">
        <f>IF(NOT(ISBLANK(output.csv!G13)),output.csv!G13/1024/1024,"")</f>
        <v>59.770865668280507</v>
      </c>
      <c r="H13" s="4">
        <f>IF(NOT(ISBLANK(output.csv!H13)),output.csv!H13/1024/1024,"")</f>
        <v>18.867583438448143</v>
      </c>
      <c r="I13">
        <f>IF(NOT(ISBLANK(H13)),H13,"-")</f>
        <v>18.867583438448143</v>
      </c>
    </row>
    <row r="14" spans="1:10" x14ac:dyDescent="0.2">
      <c r="A14">
        <f>IF(NOT(ISBLANK(output.csv!A14)),output.csv!A14,"")</f>
        <v>3840</v>
      </c>
      <c r="B14" t="str">
        <f>IF(NOT(ISBLANK(output.csv!B14)),output.csv!B14,"")</f>
        <v>ITandTEL</v>
      </c>
      <c r="C14" t="str">
        <f>IF(NOT(ISBLANK(output.csv!C14)),output.csv!C14,"")</f>
        <v>Wels</v>
      </c>
      <c r="D14" s="1">
        <f>IF(NOT(ISBLANK(output.csv!D14)),DATEVALUE(MIDB(output.csv!D14,1,10))+TIMEVALUE(MIDB(output.csv!D14,12,8)),"")</f>
        <v>43004.693888888891</v>
      </c>
      <c r="E14" s="4">
        <f>IF(NOT(ISBLANK(output.csv!E14)),output.csv!E14,"")</f>
        <v>23.098684767922101</v>
      </c>
      <c r="F14">
        <f>IF(NOT(ISBLANK(output.csv!F14)),output.csv!F14,"")</f>
        <v>36.764000000000003</v>
      </c>
      <c r="G14" s="4">
        <f>IF(NOT(ISBLANK(output.csv!G14)),output.csv!G14/1024/1024,"")</f>
        <v>53.220554577415847</v>
      </c>
      <c r="H14" s="4">
        <f>IF(NOT(ISBLANK(output.csv!H14)),output.csv!H14/1024/1024,"")</f>
        <v>19.93316404002638</v>
      </c>
    </row>
    <row r="15" spans="1:10" x14ac:dyDescent="0.2">
      <c r="A15">
        <f>IF(NOT(ISBLANK(output.csv!A15)),output.csv!A15,"")</f>
        <v>3840</v>
      </c>
      <c r="B15" t="str">
        <f>IF(NOT(ISBLANK(output.csv!B15)),output.csv!B15,"")</f>
        <v>ITandTEL</v>
      </c>
      <c r="C15" t="str">
        <f>IF(NOT(ISBLANK(output.csv!C15)),output.csv!C15,"")</f>
        <v>Wels</v>
      </c>
      <c r="D15" s="1">
        <f>IF(NOT(ISBLANK(output.csv!D15)),DATEVALUE(MIDB(output.csv!D15,1,10))+TIMEVALUE(MIDB(output.csv!D15,12,8)),"")</f>
        <v>43004.714988425927</v>
      </c>
      <c r="E15" s="4">
        <f>IF(NOT(ISBLANK(output.csv!E15)),output.csv!E15,"")</f>
        <v>23.098684767922101</v>
      </c>
      <c r="F15">
        <f>IF(NOT(ISBLANK(output.csv!F15)),output.csv!F15,"")</f>
        <v>40.140999999999998</v>
      </c>
      <c r="G15" s="4">
        <f>IF(NOT(ISBLANK(output.csv!G15)),output.csv!G15/1024/1024,"")</f>
        <v>54.666619961029241</v>
      </c>
      <c r="H15" s="4">
        <f>IF(NOT(ISBLANK(output.csv!H15)),output.csv!H15/1024/1024,"")</f>
        <v>18.126803777211379</v>
      </c>
    </row>
    <row r="16" spans="1:10" x14ac:dyDescent="0.2">
      <c r="A16">
        <f>IF(NOT(ISBLANK(output.csv!A16)),output.csv!A16,"")</f>
        <v>818</v>
      </c>
      <c r="B16" t="str">
        <f>IF(NOT(ISBLANK(output.csv!B16)),output.csv!B16,"")</f>
        <v>LIWEST</v>
      </c>
      <c r="C16" t="str">
        <f>IF(NOT(ISBLANK(output.csv!C16)),output.csv!C16,"")</f>
        <v>Linz</v>
      </c>
      <c r="D16" s="1">
        <f>IF(NOT(ISBLANK(output.csv!D16)),DATEVALUE(MIDB(output.csv!D16,1,10))+TIMEVALUE(MIDB(output.csv!D16,12,8)),"")</f>
        <v>43004.736111111109</v>
      </c>
      <c r="E16" s="4">
        <f>IF(NOT(ISBLANK(output.csv!E16)),output.csv!E16,"")</f>
        <v>6.4875458857681698</v>
      </c>
      <c r="F16">
        <f>IF(NOT(ISBLANK(output.csv!F16)),output.csv!F16,"")</f>
        <v>123.91500000000001</v>
      </c>
      <c r="G16" s="4">
        <f>IF(NOT(ISBLANK(output.csv!G16)),output.csv!G16/1024/1024,"")</f>
        <v>14.536607093860626</v>
      </c>
      <c r="H16" s="4">
        <f>IF(NOT(ISBLANK(output.csv!H16)),output.csv!H16/1024/1024,"")</f>
        <v>7.0431943146532632</v>
      </c>
    </row>
    <row r="17" spans="1:8" x14ac:dyDescent="0.2">
      <c r="A17">
        <f>IF(NOT(ISBLANK(output.csv!A17)),output.csv!A17,"")</f>
        <v>818</v>
      </c>
      <c r="B17" t="str">
        <f>IF(NOT(ISBLANK(output.csv!B17)),output.csv!B17,"")</f>
        <v>LIWEST</v>
      </c>
      <c r="C17" t="str">
        <f>IF(NOT(ISBLANK(output.csv!C17)),output.csv!C17,"")</f>
        <v>Linz</v>
      </c>
      <c r="D17" s="1">
        <f>IF(NOT(ISBLANK(output.csv!D17)),DATEVALUE(MIDB(output.csv!D17,1,10))+TIMEVALUE(MIDB(output.csv!D17,12,8)),"")</f>
        <v>43004.757291666669</v>
      </c>
      <c r="E17" s="4">
        <f>IF(NOT(ISBLANK(output.csv!E17)),output.csv!E17,"")</f>
        <v>6.4875458857681698</v>
      </c>
      <c r="F17">
        <f>IF(NOT(ISBLANK(output.csv!F17)),output.csv!F17,"")</f>
        <v>425.82600000000002</v>
      </c>
      <c r="G17" s="4">
        <f>IF(NOT(ISBLANK(output.csv!G17)),output.csv!G17/1024/1024,"")</f>
        <v>4.3586106579650501</v>
      </c>
      <c r="H17" s="4">
        <f>IF(NOT(ISBLANK(output.csv!H17)),output.csv!H17/1024/1024,"")</f>
        <v>3.1630915598244571</v>
      </c>
    </row>
    <row r="18" spans="1:8" x14ac:dyDescent="0.2">
      <c r="A18">
        <f>IF(NOT(ISBLANK(output.csv!A18)),output.csv!A18,"")</f>
        <v>8314</v>
      </c>
      <c r="B18" t="str">
        <f>IF(NOT(ISBLANK(output.csv!B18)),output.csv!B18,"")</f>
        <v>www.world4you.com</v>
      </c>
      <c r="C18" t="str">
        <f>IF(NOT(ISBLANK(output.csv!C18)),output.csv!C18,"")</f>
        <v>Linz</v>
      </c>
      <c r="D18" s="1">
        <f>IF(NOT(ISBLANK(output.csv!D18)),DATEVALUE(MIDB(output.csv!D18,1,10))+TIMEVALUE(MIDB(output.csv!D18,12,8)),"")</f>
        <v>43004.778611111113</v>
      </c>
      <c r="E18" s="4">
        <f>IF(NOT(ISBLANK(output.csv!E18)),output.csv!E18,"")</f>
        <v>6.4875458857681698</v>
      </c>
      <c r="F18">
        <f>IF(NOT(ISBLANK(output.csv!F18)),output.csv!F18,"")</f>
        <v>52.898000000000003</v>
      </c>
      <c r="G18" s="4">
        <f>IF(NOT(ISBLANK(output.csv!G18)),output.csv!G18/1024/1024,"")</f>
        <v>54.885506500292209</v>
      </c>
      <c r="H18" s="4">
        <f>IF(NOT(ISBLANK(output.csv!H18)),output.csv!H18/1024/1024,"")</f>
        <v>17.504268806050014</v>
      </c>
    </row>
    <row r="19" spans="1:8" x14ac:dyDescent="0.2">
      <c r="A19">
        <f>IF(NOT(ISBLANK(output.csv!A19)),output.csv!A19,"")</f>
        <v>3840</v>
      </c>
      <c r="B19" t="str">
        <f>IF(NOT(ISBLANK(output.csv!B19)),output.csv!B19,"")</f>
        <v>ITandTEL</v>
      </c>
      <c r="C19" t="str">
        <f>IF(NOT(ISBLANK(output.csv!C19)),output.csv!C19,"")</f>
        <v>Wels</v>
      </c>
      <c r="D19" s="1">
        <f>IF(NOT(ISBLANK(output.csv!D19)),DATEVALUE(MIDB(output.csv!D19,1,10))+TIMEVALUE(MIDB(output.csv!D19,12,8)),"")</f>
        <v>43004.799733796295</v>
      </c>
      <c r="E19" s="4">
        <f>IF(NOT(ISBLANK(output.csv!E19)),output.csv!E19,"")</f>
        <v>23.098684767922101</v>
      </c>
      <c r="F19">
        <f>IF(NOT(ISBLANK(output.csv!F19)),output.csv!F19,"")</f>
        <v>36.671999999999997</v>
      </c>
      <c r="G19" s="4">
        <f>IF(NOT(ISBLANK(output.csv!G19)),output.csv!G19/1024/1024,"")</f>
        <v>95.552619173589704</v>
      </c>
      <c r="H19" s="4">
        <f>IF(NOT(ISBLANK(output.csv!H19)),output.csv!H19/1024/1024,"")</f>
        <v>38.231271079823777</v>
      </c>
    </row>
    <row r="20" spans="1:8" x14ac:dyDescent="0.2">
      <c r="A20">
        <f>IF(NOT(ISBLANK(output.csv!A20)),output.csv!A20,"")</f>
        <v>8314</v>
      </c>
      <c r="B20" t="str">
        <f>IF(NOT(ISBLANK(output.csv!B20)),output.csv!B20,"")</f>
        <v>www.world4you.com</v>
      </c>
      <c r="C20" t="str">
        <f>IF(NOT(ISBLANK(output.csv!C20)),output.csv!C20,"")</f>
        <v>Linz</v>
      </c>
      <c r="D20" s="1">
        <f>IF(NOT(ISBLANK(output.csv!D20)),DATEVALUE(MIDB(output.csv!D20,1,10))+TIMEVALUE(MIDB(output.csv!D20,12,8)),"")</f>
        <v>43004.820833333331</v>
      </c>
      <c r="E20" s="4">
        <f>IF(NOT(ISBLANK(output.csv!E20)),output.csv!E20,"")</f>
        <v>6.4875458857681698</v>
      </c>
      <c r="F20">
        <f>IF(NOT(ISBLANK(output.csv!F20)),output.csv!F20,"")</f>
        <v>57.418999999999997</v>
      </c>
      <c r="G20" s="4">
        <f>IF(NOT(ISBLANK(output.csv!G20)),output.csv!G20/1024/1024,"")</f>
        <v>117.64633394863701</v>
      </c>
      <c r="H20" s="4">
        <f>IF(NOT(ISBLANK(output.csv!H20)),output.csv!H20/1024/1024,"")</f>
        <v>42.836909307179354</v>
      </c>
    </row>
    <row r="21" spans="1:8" x14ac:dyDescent="0.2">
      <c r="A21">
        <f>IF(NOT(ISBLANK(output.csv!A21)),output.csv!A21,"")</f>
        <v>8314</v>
      </c>
      <c r="B21" t="str">
        <f>IF(NOT(ISBLANK(output.csv!B21)),output.csv!B21,"")</f>
        <v>www.world4you.com</v>
      </c>
      <c r="C21" t="str">
        <f>IF(NOT(ISBLANK(output.csv!C21)),output.csv!C21,"")</f>
        <v>Linz</v>
      </c>
      <c r="D21" s="1">
        <f>IF(NOT(ISBLANK(output.csv!D21)),DATEVALUE(MIDB(output.csv!D21,1,10))+TIMEVALUE(MIDB(output.csv!D21,12,8)),"")</f>
        <v>43004.841932870368</v>
      </c>
      <c r="E21" s="4">
        <f>IF(NOT(ISBLANK(output.csv!E21)),output.csv!E21,"")</f>
        <v>6.4875458857681698</v>
      </c>
      <c r="F21">
        <f>IF(NOT(ISBLANK(output.csv!F21)),output.csv!F21,"")</f>
        <v>33.103999999999999</v>
      </c>
      <c r="G21" s="4">
        <f>IF(NOT(ISBLANK(output.csv!G21)),output.csv!G21/1024/1024,"")</f>
        <v>58.901992054040051</v>
      </c>
      <c r="H21" s="4">
        <f>IF(NOT(ISBLANK(output.csv!H21)),output.csv!H21/1024/1024,"")</f>
        <v>19.072665091975118</v>
      </c>
    </row>
    <row r="22" spans="1:8" x14ac:dyDescent="0.2">
      <c r="A22">
        <f>IF(NOT(ISBLANK(output.csv!A22)),output.csv!A22,"")</f>
        <v>818</v>
      </c>
      <c r="B22" t="str">
        <f>IF(NOT(ISBLANK(output.csv!B22)),output.csv!B22,"")</f>
        <v>LIWEST</v>
      </c>
      <c r="C22" t="str">
        <f>IF(NOT(ISBLANK(output.csv!C22)),output.csv!C22,"")</f>
        <v>Linz</v>
      </c>
      <c r="D22" s="1">
        <f>IF(NOT(ISBLANK(output.csv!D22)),DATEVALUE(MIDB(output.csv!D22,1,10))+TIMEVALUE(MIDB(output.csv!D22,12,8)),"")</f>
        <v>43004.863032407404</v>
      </c>
      <c r="E22" s="4">
        <f>IF(NOT(ISBLANK(output.csv!E22)),output.csv!E22,"")</f>
        <v>6.4875458857681698</v>
      </c>
      <c r="F22">
        <f>IF(NOT(ISBLANK(output.csv!F22)),output.csv!F22,"")</f>
        <v>49.649000000000001</v>
      </c>
      <c r="G22" s="4">
        <f>IF(NOT(ISBLANK(output.csv!G22)),output.csv!G22/1024/1024,"")</f>
        <v>49.235309362315654</v>
      </c>
      <c r="H22" s="4">
        <f>IF(NOT(ISBLANK(output.csv!H22)),output.csv!H22/1024/1024,"")</f>
        <v>18.320988983894825</v>
      </c>
    </row>
    <row r="23" spans="1:8" x14ac:dyDescent="0.2">
      <c r="A23">
        <f>IF(NOT(ISBLANK(output.csv!A23)),output.csv!A23,"")</f>
        <v>8314</v>
      </c>
      <c r="B23" t="str">
        <f>IF(NOT(ISBLANK(output.csv!B23)),output.csv!B23,"")</f>
        <v>www.world4you.com</v>
      </c>
      <c r="C23" t="str">
        <f>IF(NOT(ISBLANK(output.csv!C23)),output.csv!C23,"")</f>
        <v>Linz</v>
      </c>
      <c r="D23" s="1">
        <f>IF(NOT(ISBLANK(output.csv!D23)),DATEVALUE(MIDB(output.csv!D23,1,10))+TIMEVALUE(MIDB(output.csv!D23,12,8)),"")</f>
        <v>43004.884131944447</v>
      </c>
      <c r="E23" s="4">
        <f>IF(NOT(ISBLANK(output.csv!E23)),output.csv!E23,"")</f>
        <v>6.4875458857681698</v>
      </c>
      <c r="F23">
        <f>IF(NOT(ISBLANK(output.csv!F23)),output.csv!F23,"")</f>
        <v>49.414999999999999</v>
      </c>
      <c r="G23" s="4">
        <f>IF(NOT(ISBLANK(output.csv!G23)),output.csv!G23/1024/1024,"")</f>
        <v>47.285014535467148</v>
      </c>
      <c r="H23" s="4">
        <f>IF(NOT(ISBLANK(output.csv!H23)),output.csv!H23/1024/1024,"")</f>
        <v>24.690610519293212</v>
      </c>
    </row>
    <row r="24" spans="1:8" x14ac:dyDescent="0.2">
      <c r="A24">
        <f>IF(NOT(ISBLANK(output.csv!A24)),output.csv!A24,"")</f>
        <v>8314</v>
      </c>
      <c r="B24" t="str">
        <f>IF(NOT(ISBLANK(output.csv!B24)),output.csv!B24,"")</f>
        <v>www.world4you.com</v>
      </c>
      <c r="C24" t="str">
        <f>IF(NOT(ISBLANK(output.csv!C24)),output.csv!C24,"")</f>
        <v>Linz</v>
      </c>
      <c r="D24" s="1">
        <f>IF(NOT(ISBLANK(output.csv!D24)),DATEVALUE(MIDB(output.csv!D24,1,10))+TIMEVALUE(MIDB(output.csv!D24,12,8)),"")</f>
        <v>43004.905231481483</v>
      </c>
      <c r="E24" s="4">
        <f>IF(NOT(ISBLANK(output.csv!E24)),output.csv!E24,"")</f>
        <v>6.4875458857681698</v>
      </c>
      <c r="F24">
        <f>IF(NOT(ISBLANK(output.csv!F24)),output.csv!F24,"")</f>
        <v>50.168999999999997</v>
      </c>
      <c r="G24" s="4">
        <f>IF(NOT(ISBLANK(output.csv!G24)),output.csv!G24/1024/1024,"")</f>
        <v>55.270512082141877</v>
      </c>
      <c r="H24" s="4">
        <f>IF(NOT(ISBLANK(output.csv!H24)),output.csv!H24/1024/1024,"")</f>
        <v>20.206594610133266</v>
      </c>
    </row>
    <row r="25" spans="1:8" x14ac:dyDescent="0.2">
      <c r="A25">
        <f>IF(NOT(ISBLANK(output.csv!A25)),output.csv!A25,"")</f>
        <v>8314</v>
      </c>
      <c r="B25" t="str">
        <f>IF(NOT(ISBLANK(output.csv!B25)),output.csv!B25,"")</f>
        <v>www.world4you.com</v>
      </c>
      <c r="C25" t="str">
        <f>IF(NOT(ISBLANK(output.csv!C25)),output.csv!C25,"")</f>
        <v>Linz</v>
      </c>
      <c r="D25" s="1">
        <f>IF(NOT(ISBLANK(output.csv!D25)),DATEVALUE(MIDB(output.csv!D25,1,10))+TIMEVALUE(MIDB(output.csv!D25,12,8)),"")</f>
        <v>43004.92633101852</v>
      </c>
      <c r="E25" s="4">
        <f>IF(NOT(ISBLANK(output.csv!E25)),output.csv!E25,"")</f>
        <v>6.4875458857681698</v>
      </c>
      <c r="F25">
        <f>IF(NOT(ISBLANK(output.csv!F25)),output.csv!F25,"")</f>
        <v>53.256999999999998</v>
      </c>
      <c r="G25" s="4">
        <f>IF(NOT(ISBLANK(output.csv!G25)),output.csv!G25/1024/1024,"")</f>
        <v>59.370687215377906</v>
      </c>
      <c r="H25" s="4">
        <f>IF(NOT(ISBLANK(output.csv!H25)),output.csv!H25/1024/1024,"")</f>
        <v>18.824025127726077</v>
      </c>
    </row>
    <row r="26" spans="1:8" x14ac:dyDescent="0.2">
      <c r="A26">
        <f>IF(NOT(ISBLANK(output.csv!A26)),output.csv!A26,"")</f>
        <v>3840</v>
      </c>
      <c r="B26" t="str">
        <f>IF(NOT(ISBLANK(output.csv!B26)),output.csv!B26,"")</f>
        <v>ITandTEL</v>
      </c>
      <c r="C26" t="str">
        <f>IF(NOT(ISBLANK(output.csv!C26)),output.csv!C26,"")</f>
        <v>Wels</v>
      </c>
      <c r="D26" s="1">
        <f>IF(NOT(ISBLANK(output.csv!D26)),DATEVALUE(MIDB(output.csv!D26,1,10))+TIMEVALUE(MIDB(output.csv!D26,12,8)),"")</f>
        <v>43004.947453703702</v>
      </c>
      <c r="E26" s="4">
        <f>IF(NOT(ISBLANK(output.csv!E26)),output.csv!E26,"")</f>
        <v>23.098684767922101</v>
      </c>
      <c r="F26">
        <f>IF(NOT(ISBLANK(output.csv!F26)),output.csv!F26,"")</f>
        <v>35.341999999999999</v>
      </c>
      <c r="G26" s="4">
        <f>IF(NOT(ISBLANK(output.csv!G26)),output.csv!G26/1024/1024,"")</f>
        <v>27.104570719124126</v>
      </c>
      <c r="H26" s="4">
        <f>IF(NOT(ISBLANK(output.csv!H26)),output.csv!H26/1024/1024,"")</f>
        <v>26.345661372846223</v>
      </c>
    </row>
    <row r="27" spans="1:8" x14ac:dyDescent="0.2">
      <c r="A27">
        <f>IF(NOT(ISBLANK(output.csv!A27)),output.csv!A27,"")</f>
        <v>3840</v>
      </c>
      <c r="B27" t="str">
        <f>IF(NOT(ISBLANK(output.csv!B27)),output.csv!B27,"")</f>
        <v>ITandTEL</v>
      </c>
      <c r="C27" t="str">
        <f>IF(NOT(ISBLANK(output.csv!C27)),output.csv!C27,"")</f>
        <v>Wels</v>
      </c>
      <c r="D27" s="1">
        <f>IF(NOT(ISBLANK(output.csv!D27)),DATEVALUE(MIDB(output.csv!D27,1,10))+TIMEVALUE(MIDB(output.csv!D27,12,8)),"")</f>
        <v>43004.968576388892</v>
      </c>
      <c r="E27" s="4">
        <f>IF(NOT(ISBLANK(output.csv!E27)),output.csv!E27,"")</f>
        <v>23.098684767922101</v>
      </c>
      <c r="F27">
        <f>IF(NOT(ISBLANK(output.csv!F27)),output.csv!F27,"")</f>
        <v>38.951999999999998</v>
      </c>
      <c r="G27" s="4">
        <f>IF(NOT(ISBLANK(output.csv!G27)),output.csv!G27/1024/1024,"")</f>
        <v>30.616322160628222</v>
      </c>
      <c r="H27" s="4">
        <f>IF(NOT(ISBLANK(output.csv!H27)),output.csv!H27/1024/1024,"")</f>
        <v>26.083298912195588</v>
      </c>
    </row>
    <row r="28" spans="1:8" x14ac:dyDescent="0.2">
      <c r="A28">
        <f>IF(NOT(ISBLANK(output.csv!A28)),output.csv!A28,"")</f>
        <v>8314</v>
      </c>
      <c r="B28" t="str">
        <f>IF(NOT(ISBLANK(output.csv!B28)),output.csv!B28,"")</f>
        <v>www.world4you.com</v>
      </c>
      <c r="C28" t="str">
        <f>IF(NOT(ISBLANK(output.csv!C28)),output.csv!C28,"")</f>
        <v>Linz</v>
      </c>
      <c r="D28" s="1">
        <f>IF(NOT(ISBLANK(output.csv!D28)),DATEVALUE(MIDB(output.csv!D28,1,10))+TIMEVALUE(MIDB(output.csv!D28,12,8)),"")</f>
        <v>43004.989687499998</v>
      </c>
      <c r="E28" s="4">
        <f>IF(NOT(ISBLANK(output.csv!E28)),output.csv!E28,"")</f>
        <v>6.4875458857681698</v>
      </c>
      <c r="F28">
        <f>IF(NOT(ISBLANK(output.csv!F28)),output.csv!F28,"")</f>
        <v>34.206000000000003</v>
      </c>
      <c r="G28" s="4">
        <f>IF(NOT(ISBLANK(output.csv!G28)),output.csv!G28/1024/1024,"")</f>
        <v>56.209313350350001</v>
      </c>
      <c r="H28" s="4">
        <f>IF(NOT(ISBLANK(output.csv!H28)),output.csv!H28/1024/1024,"")</f>
        <v>26.224917150579262</v>
      </c>
    </row>
    <row r="29" spans="1:8" x14ac:dyDescent="0.2">
      <c r="A29">
        <f>IF(NOT(ISBLANK(output.csv!A29)),output.csv!A29,"")</f>
        <v>8314</v>
      </c>
      <c r="B29" t="str">
        <f>IF(NOT(ISBLANK(output.csv!B29)),output.csv!B29,"")</f>
        <v>www.world4you.com</v>
      </c>
      <c r="C29" t="str">
        <f>IF(NOT(ISBLANK(output.csv!C29)),output.csv!C29,"")</f>
        <v>Linz</v>
      </c>
      <c r="D29" s="1">
        <f>IF(NOT(ISBLANK(output.csv!D29)),DATEVALUE(MIDB(output.csv!D29,1,10))+TIMEVALUE(MIDB(output.csv!D29,12,8)),"")</f>
        <v>43005.010798611111</v>
      </c>
      <c r="E29" s="4">
        <f>IF(NOT(ISBLANK(output.csv!E29)),output.csv!E29,"")</f>
        <v>6.4875458857681698</v>
      </c>
      <c r="F29">
        <f>IF(NOT(ISBLANK(output.csv!F29)),output.csv!F29,"")</f>
        <v>34.960999999999999</v>
      </c>
      <c r="G29" s="4">
        <f>IF(NOT(ISBLANK(output.csv!G29)),output.csv!G29/1024/1024,"")</f>
        <v>56.797121141493704</v>
      </c>
      <c r="H29" s="4">
        <f>IF(NOT(ISBLANK(output.csv!H29)),output.csv!H29/1024/1024,"")</f>
        <v>26.557777868931389</v>
      </c>
    </row>
    <row r="30" spans="1:8" x14ac:dyDescent="0.2">
      <c r="A30">
        <f>IF(NOT(ISBLANK(output.csv!A30)),output.csv!A30,"")</f>
        <v>5476</v>
      </c>
      <c r="B30" t="str">
        <f>IF(NOT(ISBLANK(output.csv!B30)),output.csv!B30,"")</f>
        <v>Energie AG Oberoesterreich Telekom GmbH</v>
      </c>
      <c r="C30" t="str">
        <f>IF(NOT(ISBLANK(output.csv!C30)),output.csv!C30,"")</f>
        <v>Gmunden</v>
      </c>
      <c r="D30" s="1">
        <f>IF(NOT(ISBLANK(output.csv!D30)),DATEVALUE(MIDB(output.csv!D30,1,10))+TIMEVALUE(MIDB(output.csv!D30,12,8)),"")</f>
        <v>43005.031898148147</v>
      </c>
      <c r="E30" s="4">
        <f>IF(NOT(ISBLANK(output.csv!E30)),output.csv!E30,"")</f>
        <v>51.668507858158797</v>
      </c>
      <c r="F30">
        <f>IF(NOT(ISBLANK(output.csv!F30)),output.csv!F30,"")</f>
        <v>46.668999999999997</v>
      </c>
      <c r="G30" s="4">
        <f>IF(NOT(ISBLANK(output.csv!G30)),output.csv!G30/1024/1024,"")</f>
        <v>51.518614841154097</v>
      </c>
      <c r="H30" s="4">
        <f>IF(NOT(ISBLANK(output.csv!H30)),output.csv!H30/1024/1024,"")</f>
        <v>26.090459073995493</v>
      </c>
    </row>
    <row r="31" spans="1:8" x14ac:dyDescent="0.2">
      <c r="A31">
        <f>IF(NOT(ISBLANK(output.csv!A31)),output.csv!A31,"")</f>
        <v>5476</v>
      </c>
      <c r="B31" t="str">
        <f>IF(NOT(ISBLANK(output.csv!B31)),output.csv!B31,"")</f>
        <v>Energie AG Oberoesterreich Telekom GmbH</v>
      </c>
      <c r="C31" t="str">
        <f>IF(NOT(ISBLANK(output.csv!C31)),output.csv!C31,"")</f>
        <v>Gmunden</v>
      </c>
      <c r="D31" s="1">
        <f>IF(NOT(ISBLANK(output.csv!D31)),DATEVALUE(MIDB(output.csv!D31,1,10))+TIMEVALUE(MIDB(output.csv!D31,12,8)),"")</f>
        <v>43005.052997685183</v>
      </c>
      <c r="E31" s="4">
        <f>IF(NOT(ISBLANK(output.csv!E31)),output.csv!E31,"")</f>
        <v>51.668507858158797</v>
      </c>
      <c r="F31">
        <f>IF(NOT(ISBLANK(output.csv!F31)),output.csv!F31,"")</f>
        <v>40.912999999999997</v>
      </c>
      <c r="G31" s="4">
        <f>IF(NOT(ISBLANK(output.csv!G31)),output.csv!G31/1024/1024,"")</f>
        <v>57.146407460627174</v>
      </c>
      <c r="H31" s="4">
        <f>IF(NOT(ISBLANK(output.csv!H31)),output.csv!H31/1024/1024,"")</f>
        <v>26.105119605087566</v>
      </c>
    </row>
    <row r="32" spans="1:8" x14ac:dyDescent="0.2">
      <c r="A32">
        <f>IF(NOT(ISBLANK(output.csv!A32)),output.csv!A32,"")</f>
        <v>8314</v>
      </c>
      <c r="B32" t="str">
        <f>IF(NOT(ISBLANK(output.csv!B32)),output.csv!B32,"")</f>
        <v>www.world4you.com</v>
      </c>
      <c r="C32" t="str">
        <f>IF(NOT(ISBLANK(output.csv!C32)),output.csv!C32,"")</f>
        <v>Linz</v>
      </c>
      <c r="D32" s="1">
        <f>IF(NOT(ISBLANK(output.csv!D32)),DATEVALUE(MIDB(output.csv!D32,1,10))+TIMEVALUE(MIDB(output.csv!D32,12,8)),"")</f>
        <v>43005.074120370373</v>
      </c>
      <c r="E32" s="4">
        <f>IF(NOT(ISBLANK(output.csv!E32)),output.csv!E32,"")</f>
        <v>6.4875458857681698</v>
      </c>
      <c r="F32">
        <f>IF(NOT(ISBLANK(output.csv!F32)),output.csv!F32,"")</f>
        <v>37.581000000000003</v>
      </c>
      <c r="G32" s="4">
        <f>IF(NOT(ISBLANK(output.csv!G32)),output.csv!G32/1024/1024,"")</f>
        <v>56.068804834201337</v>
      </c>
      <c r="H32" s="4">
        <f>IF(NOT(ISBLANK(output.csv!H32)),output.csv!H32/1024/1024,"")</f>
        <v>26.665901155401802</v>
      </c>
    </row>
    <row r="33" spans="1:8" x14ac:dyDescent="0.2">
      <c r="A33">
        <f>IF(NOT(ISBLANK(output.csv!A33)),output.csv!A33,"")</f>
        <v>8314</v>
      </c>
      <c r="B33" t="str">
        <f>IF(NOT(ISBLANK(output.csv!B33)),output.csv!B33,"")</f>
        <v>www.world4you.com</v>
      </c>
      <c r="C33" t="str">
        <f>IF(NOT(ISBLANK(output.csv!C33)),output.csv!C33,"")</f>
        <v>Linz</v>
      </c>
      <c r="D33" s="1">
        <f>IF(NOT(ISBLANK(output.csv!D33)),DATEVALUE(MIDB(output.csv!D33,1,10))+TIMEVALUE(MIDB(output.csv!D33,12,8)),"")</f>
        <v>43005.095219907409</v>
      </c>
      <c r="E33" s="4">
        <f>IF(NOT(ISBLANK(output.csv!E33)),output.csv!E33,"")</f>
        <v>6.4875458857681698</v>
      </c>
      <c r="F33">
        <f>IF(NOT(ISBLANK(output.csv!F33)),output.csv!F33,"")</f>
        <v>34.771000000000001</v>
      </c>
      <c r="G33" s="4">
        <f>IF(NOT(ISBLANK(output.csv!G33)),output.csv!G33/1024/1024,"")</f>
        <v>57.122464511016368</v>
      </c>
      <c r="H33" s="4">
        <f>IF(NOT(ISBLANK(output.csv!H33)),output.csv!H33/1024/1024,"")</f>
        <v>26.589609046826649</v>
      </c>
    </row>
    <row r="34" spans="1:8" x14ac:dyDescent="0.2">
      <c r="A34">
        <f>IF(NOT(ISBLANK(output.csv!A34)),output.csv!A34,"")</f>
        <v>3840</v>
      </c>
      <c r="B34" t="str">
        <f>IF(NOT(ISBLANK(output.csv!B34)),output.csv!B34,"")</f>
        <v>ITandTEL</v>
      </c>
      <c r="C34" t="str">
        <f>IF(NOT(ISBLANK(output.csv!C34)),output.csv!C34,"")</f>
        <v>Wels</v>
      </c>
      <c r="D34" s="1">
        <f>IF(NOT(ISBLANK(output.csv!D34)),DATEVALUE(MIDB(output.csv!D34,1,10))+TIMEVALUE(MIDB(output.csv!D34,12,8)),"")</f>
        <v>43005.116319444445</v>
      </c>
      <c r="E34" s="4">
        <f>IF(NOT(ISBLANK(output.csv!E34)),output.csv!E34,"")</f>
        <v>23.098684767922101</v>
      </c>
      <c r="F34">
        <f>IF(NOT(ISBLANK(output.csv!F34)),output.csv!F34,"")</f>
        <v>39.918999999999997</v>
      </c>
      <c r="G34" s="4">
        <f>IF(NOT(ISBLANK(output.csv!G34)),output.csv!G34/1024/1024,"")</f>
        <v>48.002800988928222</v>
      </c>
      <c r="H34" s="4">
        <f>IF(NOT(ISBLANK(output.csv!H34)),output.csv!H34/1024/1024,"")</f>
        <v>26.536320441911222</v>
      </c>
    </row>
    <row r="35" spans="1:8" x14ac:dyDescent="0.2">
      <c r="A35">
        <f>IF(NOT(ISBLANK(output.csv!A35)),output.csv!A35,"")</f>
        <v>8314</v>
      </c>
      <c r="B35" t="str">
        <f>IF(NOT(ISBLANK(output.csv!B35)),output.csv!B35,"")</f>
        <v>www.world4you.com</v>
      </c>
      <c r="C35" t="str">
        <f>IF(NOT(ISBLANK(output.csv!C35)),output.csv!C35,"")</f>
        <v>Linz</v>
      </c>
      <c r="D35" s="1">
        <f>IF(NOT(ISBLANK(output.csv!D35)),DATEVALUE(MIDB(output.csv!D35,1,10))+TIMEVALUE(MIDB(output.csv!D35,12,8)),"")</f>
        <v>43005.137430555558</v>
      </c>
      <c r="E35" s="4">
        <f>IF(NOT(ISBLANK(output.csv!E35)),output.csv!E35,"")</f>
        <v>6.4875458857681698</v>
      </c>
      <c r="F35">
        <f>IF(NOT(ISBLANK(output.csv!F35)),output.csv!F35,"")</f>
        <v>34.44</v>
      </c>
      <c r="G35" s="4">
        <f>IF(NOT(ISBLANK(output.csv!G35)),output.csv!G35/1024/1024,"")</f>
        <v>56.868446309968569</v>
      </c>
      <c r="H35" s="4">
        <f>IF(NOT(ISBLANK(output.csv!H35)),output.csv!H35/1024/1024,"")</f>
        <v>26.813193963112546</v>
      </c>
    </row>
    <row r="36" spans="1:8" x14ac:dyDescent="0.2">
      <c r="A36">
        <f>IF(NOT(ISBLANK(output.csv!A36)),output.csv!A36,"")</f>
        <v>818</v>
      </c>
      <c r="B36" t="str">
        <f>IF(NOT(ISBLANK(output.csv!B36)),output.csv!B36,"")</f>
        <v>LIWEST</v>
      </c>
      <c r="C36" t="str">
        <f>IF(NOT(ISBLANK(output.csv!C36)),output.csv!C36,"")</f>
        <v>Linz</v>
      </c>
      <c r="D36" s="1">
        <f>IF(NOT(ISBLANK(output.csv!D36)),DATEVALUE(MIDB(output.csv!D36,1,10))+TIMEVALUE(MIDB(output.csv!D36,12,8)),"")</f>
        <v>43005.158564814818</v>
      </c>
      <c r="E36" s="4">
        <f>IF(NOT(ISBLANK(output.csv!E36)),output.csv!E36,"")</f>
        <v>6.4875458857681698</v>
      </c>
      <c r="F36">
        <f>IF(NOT(ISBLANK(output.csv!F36)),output.csv!F36,"")</f>
        <v>60.237000000000002</v>
      </c>
      <c r="G36" s="4">
        <f>IF(NOT(ISBLANK(output.csv!G36)),output.csv!G36/1024/1024,"")</f>
        <v>39.991700715371607</v>
      </c>
      <c r="H36" s="4">
        <f>IF(NOT(ISBLANK(output.csv!H36)),output.csv!H36/1024/1024,"")</f>
        <v>19.377775533894823</v>
      </c>
    </row>
    <row r="37" spans="1:8" x14ac:dyDescent="0.2">
      <c r="A37">
        <f>IF(NOT(ISBLANK(output.csv!A37)),output.csv!A37,"")</f>
        <v>5476</v>
      </c>
      <c r="B37" t="str">
        <f>IF(NOT(ISBLANK(output.csv!B37)),output.csv!B37,"")</f>
        <v>Energie AG Oberoesterreich Telekom GmbH</v>
      </c>
      <c r="C37" t="str">
        <f>IF(NOT(ISBLANK(output.csv!C37)),output.csv!C37,"")</f>
        <v>Gmunden</v>
      </c>
      <c r="D37" s="1">
        <f>IF(NOT(ISBLANK(output.csv!D37)),DATEVALUE(MIDB(output.csv!D37,1,10))+TIMEVALUE(MIDB(output.csv!D37,12,8)),"")</f>
        <v>43005.179814814815</v>
      </c>
      <c r="E37" s="4">
        <f>IF(NOT(ISBLANK(output.csv!E37)),output.csv!E37,"")</f>
        <v>51.668507858158797</v>
      </c>
      <c r="F37">
        <f>IF(NOT(ISBLANK(output.csv!F37)),output.csv!F37,"")</f>
        <v>33.293999999999997</v>
      </c>
      <c r="G37" s="4">
        <f>IF(NOT(ISBLANK(output.csv!G37)),output.csv!G37/1024/1024,"")</f>
        <v>34.014717284072781</v>
      </c>
      <c r="H37" s="4">
        <f>IF(NOT(ISBLANK(output.csv!H37)),output.csv!H37/1024/1024,"")</f>
        <v>26.381492017492103</v>
      </c>
    </row>
    <row r="38" spans="1:8" x14ac:dyDescent="0.2">
      <c r="A38">
        <f>IF(NOT(ISBLANK(output.csv!A38)),output.csv!A38,"")</f>
        <v>3840</v>
      </c>
      <c r="B38" t="str">
        <f>IF(NOT(ISBLANK(output.csv!B38)),output.csv!B38,"")</f>
        <v>ITandTEL</v>
      </c>
      <c r="C38" t="str">
        <f>IF(NOT(ISBLANK(output.csv!C38)),output.csv!C38,"")</f>
        <v>Wels</v>
      </c>
      <c r="D38" s="1">
        <f>IF(NOT(ISBLANK(output.csv!D38)),DATEVALUE(MIDB(output.csv!D38,1,10))+TIMEVALUE(MIDB(output.csv!D38,12,8)),"")</f>
        <v>43005.200914351852</v>
      </c>
      <c r="E38" s="4">
        <f>IF(NOT(ISBLANK(output.csv!E38)),output.csv!E38,"")</f>
        <v>23.098684767922101</v>
      </c>
      <c r="F38">
        <f>IF(NOT(ISBLANK(output.csv!F38)),output.csv!F38,"")</f>
        <v>36.738999999999997</v>
      </c>
      <c r="G38" s="4">
        <f>IF(NOT(ISBLANK(output.csv!G38)),output.csv!G38/1024/1024,"")</f>
        <v>53.308651074531554</v>
      </c>
      <c r="H38" s="4">
        <f>IF(NOT(ISBLANK(output.csv!H38)),output.csv!H38/1024/1024,"")</f>
        <v>26.502393458874415</v>
      </c>
    </row>
    <row r="39" spans="1:8" x14ac:dyDescent="0.2">
      <c r="A39">
        <f>IF(NOT(ISBLANK(output.csv!A39)),output.csv!A39,"")</f>
        <v>8314</v>
      </c>
      <c r="B39" t="str">
        <f>IF(NOT(ISBLANK(output.csv!B39)),output.csv!B39,"")</f>
        <v>www.world4you.com</v>
      </c>
      <c r="C39" t="str">
        <f>IF(NOT(ISBLANK(output.csv!C39)),output.csv!C39,"")</f>
        <v>Linz</v>
      </c>
      <c r="D39" s="1">
        <f>IF(NOT(ISBLANK(output.csv!D39)),DATEVALUE(MIDB(output.csv!D39,1,10))+TIMEVALUE(MIDB(output.csv!D39,12,8)),"")</f>
        <v>43005.222048611111</v>
      </c>
      <c r="E39" s="4">
        <f>IF(NOT(ISBLANK(output.csv!E39)),output.csv!E39,"")</f>
        <v>6.4875458857681698</v>
      </c>
      <c r="F39">
        <f>IF(NOT(ISBLANK(output.csv!F39)),output.csv!F39,"")</f>
        <v>37.542000000000002</v>
      </c>
      <c r="G39" s="4">
        <f>IF(NOT(ISBLANK(output.csv!G39)),output.csv!G39/1024/1024,"")</f>
        <v>58.355844002156161</v>
      </c>
      <c r="H39" s="4">
        <f>IF(NOT(ISBLANK(output.csv!H39)),output.csv!H39/1024/1024,"")</f>
        <v>26.634869543544578</v>
      </c>
    </row>
    <row r="40" spans="1:8" x14ac:dyDescent="0.2">
      <c r="A40">
        <f>IF(NOT(ISBLANK(output.csv!A40)),output.csv!A40,"")</f>
        <v>8314</v>
      </c>
      <c r="B40" t="str">
        <f>IF(NOT(ISBLANK(output.csv!B40)),output.csv!B40,"")</f>
        <v>www.world4you.com</v>
      </c>
      <c r="C40" t="str">
        <f>IF(NOT(ISBLANK(output.csv!C40)),output.csv!C40,"")</f>
        <v>Linz</v>
      </c>
      <c r="D40" s="1">
        <f>IF(NOT(ISBLANK(output.csv!D40)),DATEVALUE(MIDB(output.csv!D40,1,10))+TIMEVALUE(MIDB(output.csv!D40,12,8)),"")</f>
        <v>43005.243159722224</v>
      </c>
      <c r="E40" s="4">
        <f>IF(NOT(ISBLANK(output.csv!E40)),output.csv!E40,"")</f>
        <v>6.4875458857681698</v>
      </c>
      <c r="F40">
        <f>IF(NOT(ISBLANK(output.csv!F40)),output.csv!F40,"")</f>
        <v>40.097000000000001</v>
      </c>
      <c r="G40" s="4">
        <f>IF(NOT(ISBLANK(output.csv!G40)),output.csv!G40/1024/1024,"")</f>
        <v>48.64478392608757</v>
      </c>
      <c r="H40" s="4">
        <f>IF(NOT(ISBLANK(output.csv!H40)),output.csv!H40/1024/1024,"")</f>
        <v>26.00857027984171</v>
      </c>
    </row>
    <row r="41" spans="1:8" x14ac:dyDescent="0.2">
      <c r="A41">
        <f>IF(NOT(ISBLANK(output.csv!A41)),output.csv!A41,"")</f>
        <v>5476</v>
      </c>
      <c r="B41" t="str">
        <f>IF(NOT(ISBLANK(output.csv!B41)),output.csv!B41,"")</f>
        <v>Energie AG Oberoesterreich Telekom GmbH</v>
      </c>
      <c r="C41" t="str">
        <f>IF(NOT(ISBLANK(output.csv!C41)),output.csv!C41,"")</f>
        <v>Gmunden</v>
      </c>
      <c r="D41" s="1">
        <f>IF(NOT(ISBLANK(output.csv!D41)),DATEVALUE(MIDB(output.csv!D41,1,10))+TIMEVALUE(MIDB(output.csv!D41,12,8)),"")</f>
        <v>43005.264270833337</v>
      </c>
      <c r="E41" s="4">
        <f>IF(NOT(ISBLANK(output.csv!E41)),output.csv!E41,"")</f>
        <v>51.668507858158797</v>
      </c>
      <c r="F41">
        <f>IF(NOT(ISBLANK(output.csv!F41)),output.csv!F41,"")</f>
        <v>43.05</v>
      </c>
      <c r="G41" s="4">
        <f>IF(NOT(ISBLANK(output.csv!G41)),output.csv!G41/1024/1024,"")</f>
        <v>56.09315831403427</v>
      </c>
      <c r="H41" s="4">
        <f>IF(NOT(ISBLANK(output.csv!H41)),output.csv!H41/1024/1024,"")</f>
        <v>26.261676085088538</v>
      </c>
    </row>
    <row r="42" spans="1:8" x14ac:dyDescent="0.2">
      <c r="A42" t="str">
        <f>IF(NOT(ISBLANK(output.csv!A42)),output.csv!A42,"")</f>
        <v/>
      </c>
      <c r="B42" t="str">
        <f>IF(NOT(ISBLANK(output.csv!B42)),output.csv!B42,"")</f>
        <v/>
      </c>
      <c r="C42" t="str">
        <f>IF(NOT(ISBLANK(output.csv!C42)),output.csv!C42,"")</f>
        <v/>
      </c>
      <c r="D42" s="1" t="str">
        <f>IF(NOT(ISBLANK(output.csv!D42)),DATEVALUE(MIDB(output.csv!D42,1,10))+TIMEVALUE(MIDB(output.csv!D42,12,8)),"")</f>
        <v/>
      </c>
      <c r="E42" s="4" t="str">
        <f>IF(NOT(ISBLANK(output.csv!E42)),output.csv!E42,"")</f>
        <v/>
      </c>
      <c r="F42" t="str">
        <f>IF(NOT(ISBLANK(output.csv!F42)),output.csv!F42,"")</f>
        <v/>
      </c>
      <c r="G42" s="4" t="str">
        <f>IF(NOT(ISBLANK(output.csv!G42)),output.csv!G42/1024/1024,"")</f>
        <v/>
      </c>
      <c r="H42" s="4" t="str">
        <f>IF(NOT(ISBLANK(output.csv!H42)),output.csv!H42/1024/1024,"")</f>
        <v/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output.csv</vt:lpstr>
      <vt:lpstr>Visualisation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2017-09-26T08:10:13Z</dcterms:created>
  <dcterms:modified xsi:type="dcterms:W3CDTF">2017-09-27T13:07:10Z</dcterms:modified>
</cp:coreProperties>
</file>