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jia\Videos\"/>
    </mc:Choice>
  </mc:AlternateContent>
  <xr:revisionPtr revIDLastSave="0" documentId="8_{4C698C61-2A4F-429E-8BC1-24C510747CA4}" xr6:coauthVersionLast="47" xr6:coauthVersionMax="47" xr10:uidLastSave="{00000000-0000-0000-0000-000000000000}"/>
  <bookViews>
    <workbookView xWindow="-108" yWindow="-108" windowWidth="23256" windowHeight="13896" xr2:uid="{CC2E55C7-0F9A-413B-93E2-629F1FFC29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" i="1" l="1"/>
  <c r="Q40" i="1"/>
  <c r="Q39" i="1"/>
  <c r="Q38" i="1"/>
  <c r="Q37" i="1"/>
  <c r="Q36" i="1"/>
  <c r="Q35" i="1"/>
  <c r="Q34" i="1"/>
  <c r="Q33" i="1"/>
  <c r="Q32" i="1"/>
  <c r="Q27" i="1"/>
  <c r="Q26" i="1"/>
  <c r="Q25" i="1"/>
  <c r="Q24" i="1"/>
  <c r="Q23" i="1"/>
  <c r="Q22" i="1"/>
  <c r="Q21" i="1"/>
  <c r="Q20" i="1"/>
  <c r="Q19" i="1"/>
  <c r="Q18" i="1"/>
  <c r="Q13" i="1"/>
  <c r="Q12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<sst xmlns="http://schemas.openxmlformats.org/spreadsheetml/2006/main" count="81" uniqueCount="29">
  <si>
    <t>KNN</t>
  </si>
  <si>
    <t>Champlain</t>
  </si>
  <si>
    <t>Clear</t>
  </si>
  <si>
    <t>Erie</t>
  </si>
  <si>
    <t>Flathead</t>
  </si>
  <si>
    <t>Huron</t>
  </si>
  <si>
    <t>Michigan</t>
  </si>
  <si>
    <t>Okee</t>
  </si>
  <si>
    <t>Oneida</t>
  </si>
  <si>
    <t>Ontario</t>
  </si>
  <si>
    <t>Pontchartrain</t>
  </si>
  <si>
    <t>Sammamish</t>
  </si>
  <si>
    <t>Utah</t>
  </si>
  <si>
    <t>Walker</t>
  </si>
  <si>
    <t>Washington</t>
  </si>
  <si>
    <t>Winnebago</t>
  </si>
  <si>
    <t>Average</t>
  </si>
  <si>
    <t>Solar Radiation</t>
  </si>
  <si>
    <t>Air Temperature</t>
  </si>
  <si>
    <t>Precipitation</t>
  </si>
  <si>
    <t>Wind Speed</t>
  </si>
  <si>
    <t>Water Temperature</t>
  </si>
  <si>
    <t>Turbidity</t>
  </si>
  <si>
    <t>DO</t>
  </si>
  <si>
    <t>TN</t>
  </si>
  <si>
    <t>TP</t>
  </si>
  <si>
    <t>Chl-a</t>
  </si>
  <si>
    <t>MICE</t>
  </si>
  <si>
    <t>RFR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</si>
</sst>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left"/>
    </xf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8BC1A-566D-4DF1-AF51-BE386002291A}">
  <dimension ref="A2:Q41"/>
  <sheetViews>
    <sheetView tabSelected="1" workbookViewId="0">
      <selection activeCell="T11" sqref="T11"/>
    </sheetView>
  </sheetViews>
  <sheetFormatPr defaultRowHeight="14.4" x14ac:dyDescent="0.3"/>
  <sheetData>
    <row r="2" spans="1:17" x14ac:dyDescent="0.3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x14ac:dyDescent="0.3">
      <c r="A3" s="1"/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</row>
    <row r="4" spans="1:17" x14ac:dyDescent="0.3">
      <c r="A4" s="7" t="s">
        <v>17</v>
      </c>
      <c r="B4" s="8">
        <v>129.74089582751472</v>
      </c>
      <c r="C4" s="8">
        <v>65.090105558039625</v>
      </c>
      <c r="D4" s="8">
        <v>131.58685620873797</v>
      </c>
      <c r="E4" s="8">
        <v>181.17826404834005</v>
      </c>
      <c r="F4" s="8">
        <v>49.472881728574052</v>
      </c>
      <c r="G4" s="8">
        <v>128.40427006933899</v>
      </c>
      <c r="H4" s="8">
        <v>90.360158689093737</v>
      </c>
      <c r="I4" s="8">
        <v>36.316884712381231</v>
      </c>
      <c r="J4" s="8"/>
      <c r="K4" s="8">
        <v>82.787243923975979</v>
      </c>
      <c r="L4" s="8">
        <v>106.02479667019165</v>
      </c>
      <c r="M4" s="8">
        <v>55.995217774887657</v>
      </c>
      <c r="N4" s="8">
        <v>149.99265055590331</v>
      </c>
      <c r="O4" s="8">
        <v>96.43972910362001</v>
      </c>
      <c r="P4" s="8">
        <v>96.625572162065595</v>
      </c>
      <c r="Q4" s="8">
        <f>AVERAGE(B4:P4)</f>
        <v>100.00110907376175</v>
      </c>
    </row>
    <row r="5" spans="1:17" x14ac:dyDescent="0.3">
      <c r="A5" s="7" t="s">
        <v>18</v>
      </c>
      <c r="B5" s="8">
        <v>3.807948696286843</v>
      </c>
      <c r="C5" s="8">
        <v>3.0552583419432389</v>
      </c>
      <c r="D5" s="8">
        <v>4.5071162473246051</v>
      </c>
      <c r="E5" s="8">
        <v>5.8036042075253196</v>
      </c>
      <c r="F5" s="8">
        <v>4.0733933703585121</v>
      </c>
      <c r="G5" s="8">
        <v>5.2466573904194771</v>
      </c>
      <c r="H5" s="8">
        <v>2.1035043454908857</v>
      </c>
      <c r="I5" s="8">
        <v>3.4519123472788373</v>
      </c>
      <c r="J5" s="8"/>
      <c r="K5" s="8">
        <v>2.8810039631008655</v>
      </c>
      <c r="L5" s="8">
        <v>2.316415944489516</v>
      </c>
      <c r="M5" s="8">
        <v>7.8448669418226604</v>
      </c>
      <c r="N5" s="8">
        <v>4.4885939590248949</v>
      </c>
      <c r="O5" s="8">
        <v>4.6373526918470178</v>
      </c>
      <c r="P5" s="8">
        <v>3.9730873621530769</v>
      </c>
      <c r="Q5" s="8">
        <f t="shared" ref="Q5:Q13" si="0">AVERAGE(B5:P5)</f>
        <v>4.1564797006475533</v>
      </c>
    </row>
    <row r="6" spans="1:17" x14ac:dyDescent="0.3">
      <c r="A6" s="5" t="s">
        <v>19</v>
      </c>
      <c r="B6" s="8">
        <v>17.873095277735565</v>
      </c>
      <c r="C6" s="8">
        <v>39.828660493950849</v>
      </c>
      <c r="D6" s="8">
        <v>25.701463349500766</v>
      </c>
      <c r="E6" s="8">
        <v>32.35104952044302</v>
      </c>
      <c r="F6" s="8">
        <v>28.914391969095398</v>
      </c>
      <c r="G6" s="8">
        <v>29.983857516260496</v>
      </c>
      <c r="H6" s="8">
        <v>38.391844605376939</v>
      </c>
      <c r="I6" s="8">
        <v>51.172924262235824</v>
      </c>
      <c r="J6" s="8"/>
      <c r="K6" s="8">
        <v>77.655454692581685</v>
      </c>
      <c r="L6" s="8">
        <v>69.374126619680027</v>
      </c>
      <c r="M6" s="8">
        <v>17.280860640104358</v>
      </c>
      <c r="N6" s="8">
        <v>22.819285225234673</v>
      </c>
      <c r="O6" s="8">
        <v>55.487465764672677</v>
      </c>
      <c r="P6" s="8">
        <v>39.392027705465068</v>
      </c>
      <c r="Q6" s="8">
        <f t="shared" si="0"/>
        <v>39.016179117309818</v>
      </c>
    </row>
    <row r="7" spans="1:17" x14ac:dyDescent="0.3">
      <c r="A7" s="7" t="s">
        <v>20</v>
      </c>
      <c r="B7" s="8">
        <v>0.18348600173458346</v>
      </c>
      <c r="C7" s="8">
        <v>0.21153952770133327</v>
      </c>
      <c r="D7" s="8">
        <v>0.70044171506693653</v>
      </c>
      <c r="E7" s="8">
        <v>0.15929104678433084</v>
      </c>
      <c r="F7" s="8">
        <v>0.50590452780866091</v>
      </c>
      <c r="G7" s="8">
        <v>1.2646911704907637</v>
      </c>
      <c r="H7" s="8">
        <v>0.54423588765422193</v>
      </c>
      <c r="I7" s="8">
        <v>0.26095253121306883</v>
      </c>
      <c r="J7" s="8"/>
      <c r="K7" s="8">
        <v>0.44257723683625033</v>
      </c>
      <c r="L7" s="8">
        <v>0.24393067539892641</v>
      </c>
      <c r="M7" s="8">
        <v>0.19503046649144573</v>
      </c>
      <c r="N7" s="8">
        <v>0.37759046090186033</v>
      </c>
      <c r="O7" s="8">
        <v>0.29217684623858486</v>
      </c>
      <c r="P7" s="8">
        <v>0.44705720709985258</v>
      </c>
      <c r="Q7" s="8">
        <f t="shared" si="0"/>
        <v>0.41635037867291569</v>
      </c>
    </row>
    <row r="8" spans="1:17" x14ac:dyDescent="0.3">
      <c r="A8" s="7" t="s">
        <v>21</v>
      </c>
      <c r="B8" s="8">
        <v>2.2354262452399922</v>
      </c>
      <c r="C8" s="8"/>
      <c r="D8" s="8">
        <v>3.4752159834320779</v>
      </c>
      <c r="E8" s="8">
        <v>2.4147784304246587</v>
      </c>
      <c r="F8" s="8">
        <v>2.3027906095392305</v>
      </c>
      <c r="G8" s="8">
        <v>5.4597925319735268</v>
      </c>
      <c r="H8" s="8">
        <v>2.3919891430858478</v>
      </c>
      <c r="I8" s="8">
        <v>4.3117478298280574</v>
      </c>
      <c r="J8" s="8"/>
      <c r="K8" s="8">
        <v>3.1437238706825368</v>
      </c>
      <c r="L8" s="8">
        <v>1.3386009227615887</v>
      </c>
      <c r="M8" s="8">
        <v>4.1365050381465815</v>
      </c>
      <c r="N8" s="8">
        <v>3.3563924159483691</v>
      </c>
      <c r="O8" s="8">
        <v>1.5618364567107694</v>
      </c>
      <c r="P8" s="8">
        <v>1.7978930988394435</v>
      </c>
      <c r="Q8" s="8">
        <f t="shared" si="0"/>
        <v>2.9174378905086678</v>
      </c>
    </row>
    <row r="9" spans="1:17" x14ac:dyDescent="0.3">
      <c r="A9" s="7" t="s">
        <v>22</v>
      </c>
      <c r="B9" s="8">
        <v>2.103475974924184</v>
      </c>
      <c r="C9" s="8"/>
      <c r="D9" s="8">
        <v>10.051224612155597</v>
      </c>
      <c r="E9" s="8">
        <v>0.14809386374259745</v>
      </c>
      <c r="F9" s="8">
        <v>2.0453887895642215</v>
      </c>
      <c r="G9" s="8">
        <v>11.762078121636634</v>
      </c>
      <c r="H9" s="8">
        <v>14.155285974342153</v>
      </c>
      <c r="I9" s="8">
        <v>0.14122117086796573</v>
      </c>
      <c r="J9" s="8"/>
      <c r="K9" s="8">
        <v>18.204200103360712</v>
      </c>
      <c r="L9" s="8">
        <v>3.4002241072874129</v>
      </c>
      <c r="M9" s="8">
        <v>14.995364904006328</v>
      </c>
      <c r="N9" s="8"/>
      <c r="O9" s="8">
        <v>1.8155596357423121</v>
      </c>
      <c r="P9" s="8">
        <v>0.74126689796875112</v>
      </c>
      <c r="Q9" s="8">
        <f t="shared" si="0"/>
        <v>6.6302820129665738</v>
      </c>
    </row>
    <row r="10" spans="1:17" x14ac:dyDescent="0.3">
      <c r="A10" s="7" t="s">
        <v>23</v>
      </c>
      <c r="B10" s="8">
        <v>1.0487705283047084</v>
      </c>
      <c r="C10" s="8"/>
      <c r="D10" s="8">
        <v>0.88645741214556328</v>
      </c>
      <c r="E10" s="8">
        <v>1.1390449302132073</v>
      </c>
      <c r="F10" s="8">
        <v>0.9464566379092616</v>
      </c>
      <c r="G10" s="8">
        <v>1.7301673888481084</v>
      </c>
      <c r="H10" s="8">
        <v>0.6043105133301272</v>
      </c>
      <c r="I10" s="8">
        <v>0.56599553588570695</v>
      </c>
      <c r="J10" s="8"/>
      <c r="K10" s="8">
        <v>1.224767487585765</v>
      </c>
      <c r="L10" s="8">
        <v>1.3545252284464078</v>
      </c>
      <c r="M10" s="8">
        <v>1.1979797795130438</v>
      </c>
      <c r="N10" s="8"/>
      <c r="O10" s="8">
        <v>0.71726247591759995</v>
      </c>
      <c r="P10" s="8">
        <v>1.2744486129847445</v>
      </c>
      <c r="Q10" s="8">
        <f t="shared" si="0"/>
        <v>1.0575155442570205</v>
      </c>
    </row>
    <row r="11" spans="1:17" x14ac:dyDescent="0.3">
      <c r="A11" s="7" t="s">
        <v>24</v>
      </c>
      <c r="B11" s="8">
        <v>4.45570836780214E-2</v>
      </c>
      <c r="C11" s="8">
        <v>7.51092277321109E-2</v>
      </c>
      <c r="D11" s="8">
        <v>0.62183570244229824</v>
      </c>
      <c r="E11" s="8">
        <v>9.5119564545846878E-3</v>
      </c>
      <c r="F11" s="8">
        <v>0.33221713385738993</v>
      </c>
      <c r="G11" s="8">
        <v>0.36795703199371432</v>
      </c>
      <c r="H11" s="8">
        <v>0.21890927150661801</v>
      </c>
      <c r="I11" s="8">
        <v>8.6894450133793447E-2</v>
      </c>
      <c r="J11" s="8"/>
      <c r="K11" s="8"/>
      <c r="L11" s="8">
        <v>6.5582944739831298E-2</v>
      </c>
      <c r="M11" s="8">
        <v>0.10022275007616237</v>
      </c>
      <c r="N11" s="8"/>
      <c r="O11" s="8">
        <v>4.2469054986783064E-2</v>
      </c>
      <c r="P11" s="8">
        <v>0.36736172865819922</v>
      </c>
      <c r="Q11" s="8">
        <f t="shared" si="0"/>
        <v>0.19438569468829225</v>
      </c>
    </row>
    <row r="12" spans="1:17" x14ac:dyDescent="0.3">
      <c r="A12" s="7" t="s">
        <v>25</v>
      </c>
      <c r="B12" s="8">
        <v>4.5497226357267846E-3</v>
      </c>
      <c r="C12" s="8">
        <v>2.1803181569841749E-3</v>
      </c>
      <c r="D12" s="8">
        <v>4.1008709068795252E-2</v>
      </c>
      <c r="E12" s="8">
        <v>1.271561943641922E-3</v>
      </c>
      <c r="F12" s="8">
        <v>1.0143540700121512E-2</v>
      </c>
      <c r="G12" s="8">
        <v>3.563020121641531E-2</v>
      </c>
      <c r="H12" s="8">
        <v>4.9450144664467378E-2</v>
      </c>
      <c r="I12" s="8">
        <v>1.1070088478216843E-2</v>
      </c>
      <c r="J12" s="8"/>
      <c r="K12" s="8">
        <v>4.6195519128352611E-2</v>
      </c>
      <c r="L12" s="8">
        <v>5.7152851853218807E-3</v>
      </c>
      <c r="M12" s="8">
        <v>3.1650956907655861E-2</v>
      </c>
      <c r="N12" s="8"/>
      <c r="O12" s="8">
        <v>2.7000923609503428E-3</v>
      </c>
      <c r="P12" s="8">
        <v>2.2726957216602721E-2</v>
      </c>
      <c r="Q12" s="8">
        <f t="shared" si="0"/>
        <v>2.0330238281788655E-2</v>
      </c>
    </row>
    <row r="13" spans="1:17" x14ac:dyDescent="0.3">
      <c r="A13" s="7" t="s">
        <v>26</v>
      </c>
      <c r="B13" s="8">
        <v>3.1643277889329751</v>
      </c>
      <c r="C13" s="8"/>
      <c r="D13" s="8">
        <v>10.799615102001038</v>
      </c>
      <c r="E13" s="8">
        <v>0.38371100462862301</v>
      </c>
      <c r="F13" s="8">
        <v>4.7558270511008924</v>
      </c>
      <c r="G13" s="8">
        <v>0.49587256721213857</v>
      </c>
      <c r="H13" s="8">
        <v>9.6691508099205503</v>
      </c>
      <c r="I13" s="8">
        <v>2.3061118462518797</v>
      </c>
      <c r="J13" s="8"/>
      <c r="K13" s="8"/>
      <c r="L13" s="8">
        <v>2.4963068231583065</v>
      </c>
      <c r="M13" s="8">
        <v>10.622863451700219</v>
      </c>
      <c r="N13" s="8"/>
      <c r="O13" s="8">
        <v>1.2173967450410683</v>
      </c>
      <c r="P13" s="8">
        <v>1.7323864102845938</v>
      </c>
      <c r="Q13" s="8">
        <f t="shared" si="0"/>
        <v>4.3312336000211182</v>
      </c>
    </row>
    <row r="16" spans="1:17" x14ac:dyDescent="0.3">
      <c r="A16" s="1"/>
      <c r="B16" s="2" t="s">
        <v>27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/>
    </row>
    <row r="17" spans="1:17" x14ac:dyDescent="0.3">
      <c r="A17" s="1"/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  <c r="H17" s="5" t="s">
        <v>7</v>
      </c>
      <c r="I17" s="5" t="s">
        <v>8</v>
      </c>
      <c r="J17" s="5" t="s">
        <v>9</v>
      </c>
      <c r="K17" s="5" t="s">
        <v>10</v>
      </c>
      <c r="L17" s="5" t="s">
        <v>11</v>
      </c>
      <c r="M17" s="5" t="s">
        <v>12</v>
      </c>
      <c r="N17" s="5" t="s">
        <v>13</v>
      </c>
      <c r="O17" s="5" t="s">
        <v>14</v>
      </c>
      <c r="P17" s="5" t="s">
        <v>15</v>
      </c>
      <c r="Q17" s="5" t="s">
        <v>16</v>
      </c>
    </row>
    <row r="18" spans="1:17" x14ac:dyDescent="0.3">
      <c r="A18" s="7" t="s">
        <v>17</v>
      </c>
      <c r="B18" s="8">
        <v>109.34755213981617</v>
      </c>
      <c r="C18" s="8">
        <v>62.283642150225248</v>
      </c>
      <c r="D18" s="8">
        <v>136.67142995159094</v>
      </c>
      <c r="E18" s="8">
        <v>150.00856415326277</v>
      </c>
      <c r="F18" s="8">
        <v>54.337959148536683</v>
      </c>
      <c r="G18" s="8">
        <v>115.86352163960998</v>
      </c>
      <c r="H18" s="8">
        <v>86.821752661145325</v>
      </c>
      <c r="I18" s="8">
        <v>37.927436340803162</v>
      </c>
      <c r="J18" s="8"/>
      <c r="K18" s="8">
        <v>91.810414491116063</v>
      </c>
      <c r="L18" s="8">
        <v>78.410618224146134</v>
      </c>
      <c r="M18" s="8">
        <v>65.60932453189892</v>
      </c>
      <c r="N18" s="8">
        <v>122.29258747252388</v>
      </c>
      <c r="O18" s="8">
        <v>77.417898158252754</v>
      </c>
      <c r="P18" s="8">
        <v>130.81497034386399</v>
      </c>
      <c r="Q18" s="8">
        <f>AVERAGE(B18:P18)</f>
        <v>94.25840510048512</v>
      </c>
    </row>
    <row r="19" spans="1:17" x14ac:dyDescent="0.3">
      <c r="A19" s="7" t="s">
        <v>18</v>
      </c>
      <c r="B19" s="8">
        <v>3.5086200688484412</v>
      </c>
      <c r="C19" s="8">
        <v>2.6507106113536656</v>
      </c>
      <c r="D19" s="8">
        <v>3.8438406330443158</v>
      </c>
      <c r="E19" s="8">
        <v>5.3267628229902027</v>
      </c>
      <c r="F19" s="8">
        <v>5.6174614456194067</v>
      </c>
      <c r="G19" s="8">
        <v>4.412569469055339</v>
      </c>
      <c r="H19" s="8">
        <v>1.6115020683950676</v>
      </c>
      <c r="I19" s="8">
        <v>4.1163470490230178</v>
      </c>
      <c r="J19" s="8"/>
      <c r="K19" s="8">
        <v>2.7711350638503616</v>
      </c>
      <c r="L19" s="8">
        <v>2.0502754250972477</v>
      </c>
      <c r="M19" s="8">
        <v>5.8853720704512815</v>
      </c>
      <c r="N19" s="8">
        <v>4.0150270787182825</v>
      </c>
      <c r="O19" s="8">
        <v>4.3635500298944176</v>
      </c>
      <c r="P19" s="8">
        <v>3.9109148005051737</v>
      </c>
      <c r="Q19" s="8">
        <f t="shared" ref="Q19:Q27" si="1">AVERAGE(B19:P19)</f>
        <v>3.8631491883461591</v>
      </c>
    </row>
    <row r="20" spans="1:17" x14ac:dyDescent="0.3">
      <c r="A20" s="5" t="s">
        <v>19</v>
      </c>
      <c r="B20" s="8">
        <v>24.192990954422108</v>
      </c>
      <c r="C20" s="8">
        <v>40.420721108408614</v>
      </c>
      <c r="D20" s="8">
        <v>30.140957806018626</v>
      </c>
      <c r="E20" s="8">
        <v>36.386409469027647</v>
      </c>
      <c r="F20" s="8">
        <v>33.586354944788795</v>
      </c>
      <c r="G20" s="8">
        <v>28.686009724626672</v>
      </c>
      <c r="H20" s="8">
        <v>51.922146921737962</v>
      </c>
      <c r="I20" s="8">
        <v>49.127904926082564</v>
      </c>
      <c r="J20" s="8"/>
      <c r="K20" s="8">
        <v>98.922672016284707</v>
      </c>
      <c r="L20" s="8">
        <v>67.052849058239005</v>
      </c>
      <c r="M20" s="8">
        <v>22.091686674133108</v>
      </c>
      <c r="N20" s="8">
        <v>19.606263704976151</v>
      </c>
      <c r="O20" s="8">
        <v>54.674008239026783</v>
      </c>
      <c r="P20" s="8">
        <v>50.673143283821865</v>
      </c>
      <c r="Q20" s="8">
        <f t="shared" si="1"/>
        <v>43.391722773685331</v>
      </c>
    </row>
    <row r="21" spans="1:17" x14ac:dyDescent="0.3">
      <c r="A21" s="7" t="s">
        <v>20</v>
      </c>
      <c r="B21" s="8">
        <v>0.22180539291030449</v>
      </c>
      <c r="C21" s="8">
        <v>0.22108090892491647</v>
      </c>
      <c r="D21" s="8">
        <v>0.93159258668901646</v>
      </c>
      <c r="E21" s="8">
        <v>0.18712320212289446</v>
      </c>
      <c r="F21" s="8">
        <v>0.5904981841952659</v>
      </c>
      <c r="G21" s="8">
        <v>0.90761827685144214</v>
      </c>
      <c r="H21" s="8">
        <v>0.68259414174153499</v>
      </c>
      <c r="I21" s="8">
        <v>0.25012679687683159</v>
      </c>
      <c r="J21" s="8"/>
      <c r="K21" s="8">
        <v>0.47565805460162613</v>
      </c>
      <c r="L21" s="8">
        <v>0.2292164178396571</v>
      </c>
      <c r="M21" s="8">
        <v>0.25585205859981575</v>
      </c>
      <c r="N21" s="8">
        <v>0.35510201973140032</v>
      </c>
      <c r="O21" s="8">
        <v>0.28873970401504712</v>
      </c>
      <c r="P21" s="8">
        <v>0.40385688698144567</v>
      </c>
      <c r="Q21" s="8">
        <f t="shared" si="1"/>
        <v>0.42863318800579986</v>
      </c>
    </row>
    <row r="22" spans="1:17" x14ac:dyDescent="0.3">
      <c r="A22" s="7" t="s">
        <v>21</v>
      </c>
      <c r="B22" s="8">
        <v>2.3951204996532107</v>
      </c>
      <c r="C22" s="8"/>
      <c r="D22" s="8">
        <v>2.6086217442240538</v>
      </c>
      <c r="E22" s="8">
        <v>2.0397426506656631</v>
      </c>
      <c r="F22" s="8">
        <v>2.5790867591087405</v>
      </c>
      <c r="G22" s="8">
        <v>3.1643808350280245</v>
      </c>
      <c r="H22" s="8">
        <v>1.6842717628061372</v>
      </c>
      <c r="I22" s="8">
        <v>4.0923941506881434</v>
      </c>
      <c r="J22" s="8"/>
      <c r="K22" s="8">
        <v>2.853114246883719</v>
      </c>
      <c r="L22" s="8">
        <v>1.1171244566228653</v>
      </c>
      <c r="M22" s="8">
        <v>4.3019048185934565</v>
      </c>
      <c r="N22" s="8">
        <v>2.8153915644403837</v>
      </c>
      <c r="O22" s="8">
        <v>1.7049325776975546</v>
      </c>
      <c r="P22" s="8">
        <v>2.411942074280844</v>
      </c>
      <c r="Q22" s="8">
        <f t="shared" si="1"/>
        <v>2.5975406262071377</v>
      </c>
    </row>
    <row r="23" spans="1:17" x14ac:dyDescent="0.3">
      <c r="A23" s="7" t="s">
        <v>22</v>
      </c>
      <c r="B23" s="8">
        <v>3.1461138104476749</v>
      </c>
      <c r="C23" s="8"/>
      <c r="D23" s="8">
        <v>11.665782683846798</v>
      </c>
      <c r="E23" s="8">
        <v>0.16763630126461723</v>
      </c>
      <c r="F23" s="8">
        <v>1.3936395790681309</v>
      </c>
      <c r="G23" s="8">
        <v>13.278253943330828</v>
      </c>
      <c r="H23" s="8">
        <v>12.016860327223785</v>
      </c>
      <c r="I23" s="8">
        <v>0.16800954388093364</v>
      </c>
      <c r="J23" s="8"/>
      <c r="K23" s="8">
        <v>18.061260307505229</v>
      </c>
      <c r="L23" s="8">
        <v>3.6183939410200758</v>
      </c>
      <c r="M23" s="8">
        <v>15.895886144497656</v>
      </c>
      <c r="N23" s="8"/>
      <c r="O23" s="8">
        <v>2.0770822161416178</v>
      </c>
      <c r="P23" s="8">
        <v>0.69865253182502085</v>
      </c>
      <c r="Q23" s="8">
        <f t="shared" si="1"/>
        <v>6.848964277504364</v>
      </c>
    </row>
    <row r="24" spans="1:17" x14ac:dyDescent="0.3">
      <c r="A24" s="7" t="s">
        <v>23</v>
      </c>
      <c r="B24" s="8">
        <v>0.99232389097690143</v>
      </c>
      <c r="C24" s="8"/>
      <c r="D24" s="8">
        <v>0.90141359589086245</v>
      </c>
      <c r="E24" s="8">
        <v>1.1196875850716745</v>
      </c>
      <c r="F24" s="8">
        <v>1.2088275280673035</v>
      </c>
      <c r="G24" s="8">
        <v>0.99157575829367561</v>
      </c>
      <c r="H24" s="8">
        <v>0.50613462257510122</v>
      </c>
      <c r="I24" s="8">
        <v>0.70696094778226637</v>
      </c>
      <c r="J24" s="8"/>
      <c r="K24" s="8">
        <v>1.2487047300293508</v>
      </c>
      <c r="L24" s="8">
        <v>1.0933497776004812</v>
      </c>
      <c r="M24" s="8">
        <v>1.4864948907907489</v>
      </c>
      <c r="N24" s="8"/>
      <c r="O24" s="8">
        <v>0.57725183437623462</v>
      </c>
      <c r="P24" s="8">
        <v>1.2268712632903926</v>
      </c>
      <c r="Q24" s="8">
        <f t="shared" si="1"/>
        <v>1.0049663687287496</v>
      </c>
    </row>
    <row r="25" spans="1:17" x14ac:dyDescent="0.3">
      <c r="A25" s="7" t="s">
        <v>24</v>
      </c>
      <c r="B25" s="8">
        <v>5.6171555162947001E-2</v>
      </c>
      <c r="C25" s="8">
        <v>5.7471906182876641E-2</v>
      </c>
      <c r="D25" s="8">
        <v>0.84470742741524885</v>
      </c>
      <c r="E25" s="8">
        <v>1.0055312001622935E-2</v>
      </c>
      <c r="F25" s="8">
        <v>0.41835691784903106</v>
      </c>
      <c r="G25" s="8">
        <v>0.38027252855022187</v>
      </c>
      <c r="H25" s="8">
        <v>0.21354882812791581</v>
      </c>
      <c r="I25" s="8">
        <v>0.10669915808038184</v>
      </c>
      <c r="J25" s="8"/>
      <c r="K25" s="8"/>
      <c r="L25" s="8">
        <v>6.6251858904026406E-2</v>
      </c>
      <c r="M25" s="8">
        <v>0.10382940828443961</v>
      </c>
      <c r="N25" s="8"/>
      <c r="O25" s="8">
        <v>3.9245277698063165E-2</v>
      </c>
      <c r="P25" s="8">
        <v>0.31840623257617889</v>
      </c>
      <c r="Q25" s="8">
        <f t="shared" si="1"/>
        <v>0.2179180342360795</v>
      </c>
    </row>
    <row r="26" spans="1:17" x14ac:dyDescent="0.3">
      <c r="A26" s="7" t="s">
        <v>25</v>
      </c>
      <c r="B26" s="8">
        <v>4.4664035607590354E-3</v>
      </c>
      <c r="C26" s="8">
        <v>1.5765894144728586E-3</v>
      </c>
      <c r="D26" s="8">
        <v>3.9110645984803474E-2</v>
      </c>
      <c r="E26" s="8">
        <v>1.6432339642272094E-3</v>
      </c>
      <c r="F26" s="8">
        <v>1.0036618832115303E-2</v>
      </c>
      <c r="G26" s="8">
        <v>4.2666061420413577E-2</v>
      </c>
      <c r="H26" s="8">
        <v>4.773081866532132E-2</v>
      </c>
      <c r="I26" s="8">
        <v>1.1321548312150809E-2</v>
      </c>
      <c r="J26" s="8"/>
      <c r="K26" s="8">
        <v>4.9718031902303172E-2</v>
      </c>
      <c r="L26" s="8">
        <v>6.6917452202539711E-3</v>
      </c>
      <c r="M26" s="8">
        <v>3.2233180567982245E-2</v>
      </c>
      <c r="N26" s="8"/>
      <c r="O26" s="8">
        <v>2.5625129775348103E-3</v>
      </c>
      <c r="P26" s="8">
        <v>2.5856547976648152E-2</v>
      </c>
      <c r="Q26" s="8">
        <f t="shared" si="1"/>
        <v>2.1201072215306614E-2</v>
      </c>
    </row>
    <row r="27" spans="1:17" x14ac:dyDescent="0.3">
      <c r="A27" s="7" t="s">
        <v>26</v>
      </c>
      <c r="B27" s="8">
        <v>4.4351183948095496</v>
      </c>
      <c r="C27" s="8"/>
      <c r="D27" s="8">
        <v>11.690279388029593</v>
      </c>
      <c r="E27" s="8">
        <v>0.40540598858931426</v>
      </c>
      <c r="F27" s="8">
        <v>4.9030980713137025</v>
      </c>
      <c r="G27" s="8">
        <v>0.5320455005799638</v>
      </c>
      <c r="H27" s="8">
        <v>9.8487569909524648</v>
      </c>
      <c r="I27" s="8">
        <v>2.7091329740508887</v>
      </c>
      <c r="J27" s="8"/>
      <c r="K27" s="8"/>
      <c r="L27" s="8">
        <v>2.7079827796280949</v>
      </c>
      <c r="M27" s="8">
        <v>9.4910238419176149</v>
      </c>
      <c r="N27" s="8"/>
      <c r="O27" s="8">
        <v>1.3934639238976279</v>
      </c>
      <c r="P27" s="8">
        <v>2.7636397047444583</v>
      </c>
      <c r="Q27" s="8">
        <f t="shared" si="1"/>
        <v>4.6254497780466615</v>
      </c>
    </row>
    <row r="28" spans="1:17" x14ac:dyDescent="0.3">
      <c r="A28" s="1"/>
    </row>
    <row r="30" spans="1:17" x14ac:dyDescent="0.3">
      <c r="A30" s="1"/>
      <c r="B30" s="2" t="s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"/>
    </row>
    <row r="31" spans="1:17" x14ac:dyDescent="0.3">
      <c r="A31" s="1"/>
      <c r="B31" s="5" t="s">
        <v>1</v>
      </c>
      <c r="C31" s="5" t="s">
        <v>2</v>
      </c>
      <c r="D31" s="5" t="s">
        <v>3</v>
      </c>
      <c r="E31" s="5" t="s">
        <v>4</v>
      </c>
      <c r="F31" s="5" t="s">
        <v>5</v>
      </c>
      <c r="G31" s="5" t="s">
        <v>6</v>
      </c>
      <c r="H31" s="5" t="s">
        <v>7</v>
      </c>
      <c r="I31" s="5" t="s">
        <v>8</v>
      </c>
      <c r="J31" s="5" t="s">
        <v>9</v>
      </c>
      <c r="K31" s="5" t="s">
        <v>10</v>
      </c>
      <c r="L31" s="5" t="s">
        <v>11</v>
      </c>
      <c r="M31" s="5" t="s">
        <v>12</v>
      </c>
      <c r="N31" s="5" t="s">
        <v>13</v>
      </c>
      <c r="O31" s="5" t="s">
        <v>14</v>
      </c>
      <c r="P31" s="5" t="s">
        <v>15</v>
      </c>
      <c r="Q31" s="5" t="s">
        <v>16</v>
      </c>
    </row>
    <row r="32" spans="1:17" x14ac:dyDescent="0.3">
      <c r="A32" s="7" t="s">
        <v>17</v>
      </c>
      <c r="B32" s="8">
        <v>136.15601372544555</v>
      </c>
      <c r="C32" s="8">
        <v>71.4501116390623</v>
      </c>
      <c r="D32" s="8">
        <v>99.704711962256795</v>
      </c>
      <c r="E32" s="8">
        <v>156.79710785206078</v>
      </c>
      <c r="F32" s="8">
        <v>39.450445248951056</v>
      </c>
      <c r="G32" s="8">
        <v>104.35604281345613</v>
      </c>
      <c r="H32" s="8">
        <v>82.055937428739298</v>
      </c>
      <c r="I32" s="8">
        <v>41.749384320657143</v>
      </c>
      <c r="J32" s="8"/>
      <c r="K32" s="8">
        <v>89.349547624633487</v>
      </c>
      <c r="L32" s="8">
        <v>83.602520496443105</v>
      </c>
      <c r="M32" s="8">
        <v>61.697721541663874</v>
      </c>
      <c r="N32" s="8">
        <v>141.05699136255507</v>
      </c>
      <c r="O32" s="8">
        <v>93.340578582037693</v>
      </c>
      <c r="P32" s="8">
        <v>90.778115802597085</v>
      </c>
      <c r="Q32" s="8">
        <f>AVERAGE(B32:P32)</f>
        <v>92.253230742897102</v>
      </c>
    </row>
    <row r="33" spans="1:17" x14ac:dyDescent="0.3">
      <c r="A33" s="7" t="s">
        <v>18</v>
      </c>
      <c r="B33" s="8">
        <v>3.4979588887647139</v>
      </c>
      <c r="C33" s="8">
        <v>2.8349826445840742</v>
      </c>
      <c r="D33" s="8">
        <v>3.3606226951341669</v>
      </c>
      <c r="E33" s="8">
        <v>4.8662937949676364</v>
      </c>
      <c r="F33" s="8">
        <v>3.7904597987236186</v>
      </c>
      <c r="G33" s="8">
        <v>4.1699680167783768</v>
      </c>
      <c r="H33" s="8">
        <v>1.6633041021457924</v>
      </c>
      <c r="I33" s="8">
        <v>2.5732996441904126</v>
      </c>
      <c r="J33" s="8"/>
      <c r="K33" s="8">
        <v>2.740034853150481</v>
      </c>
      <c r="L33" s="8">
        <v>2.0288333321044822</v>
      </c>
      <c r="M33" s="8">
        <v>5.1552611339612744</v>
      </c>
      <c r="N33" s="8">
        <v>4.0909597516443741</v>
      </c>
      <c r="O33" s="8">
        <v>4.7383158731421435</v>
      </c>
      <c r="P33" s="8">
        <v>2.9430468957372158</v>
      </c>
      <c r="Q33" s="8">
        <f t="shared" ref="Q33:Q41" si="2">AVERAGE(B33:P33)</f>
        <v>3.4609529589306258</v>
      </c>
    </row>
    <row r="34" spans="1:17" x14ac:dyDescent="0.3">
      <c r="A34" s="5" t="s">
        <v>19</v>
      </c>
      <c r="B34" s="8">
        <v>19.724284130971743</v>
      </c>
      <c r="C34" s="8">
        <v>39.390723658522504</v>
      </c>
      <c r="D34" s="8">
        <v>28.721843438838629</v>
      </c>
      <c r="E34" s="8">
        <v>36.69338963898376</v>
      </c>
      <c r="F34" s="8">
        <v>28.12303363948854</v>
      </c>
      <c r="G34" s="8">
        <v>34.01027861020269</v>
      </c>
      <c r="H34" s="8">
        <v>38.10709550890482</v>
      </c>
      <c r="I34" s="8">
        <v>46.735671262731202</v>
      </c>
      <c r="J34" s="8"/>
      <c r="K34" s="8">
        <v>86.24531465179885</v>
      </c>
      <c r="L34" s="8">
        <v>72.218895252277221</v>
      </c>
      <c r="M34" s="8">
        <v>17.519582549323516</v>
      </c>
      <c r="N34" s="8">
        <v>22.836440297196162</v>
      </c>
      <c r="O34" s="8">
        <v>48.400917957291838</v>
      </c>
      <c r="P34" s="8">
        <v>38.287043171953805</v>
      </c>
      <c r="Q34" s="8">
        <f t="shared" si="2"/>
        <v>39.786750983463229</v>
      </c>
    </row>
    <row r="35" spans="1:17" x14ac:dyDescent="0.3">
      <c r="A35" s="7" t="s">
        <v>20</v>
      </c>
      <c r="B35" s="8">
        <v>0.17867484404339659</v>
      </c>
      <c r="C35" s="8">
        <v>0.21328037233195274</v>
      </c>
      <c r="D35" s="8">
        <v>0.75903638359786707</v>
      </c>
      <c r="E35" s="8">
        <v>0.17490113313290548</v>
      </c>
      <c r="F35" s="8">
        <v>0.52217547874015569</v>
      </c>
      <c r="G35" s="8">
        <v>1.0056098531452673</v>
      </c>
      <c r="H35" s="8">
        <v>0.56295272258980322</v>
      </c>
      <c r="I35" s="8">
        <v>0.20460588944700669</v>
      </c>
      <c r="J35" s="8"/>
      <c r="K35" s="8">
        <v>0.41662001137111948</v>
      </c>
      <c r="L35" s="8">
        <v>0.21841441900557138</v>
      </c>
      <c r="M35" s="8">
        <v>0.20096320255103631</v>
      </c>
      <c r="N35" s="8">
        <v>0.40782230555665766</v>
      </c>
      <c r="O35" s="8">
        <v>0.27382297648973436</v>
      </c>
      <c r="P35" s="8">
        <v>0.37059207041369008</v>
      </c>
      <c r="Q35" s="8">
        <f t="shared" si="2"/>
        <v>0.39353369017258316</v>
      </c>
    </row>
    <row r="36" spans="1:17" x14ac:dyDescent="0.3">
      <c r="A36" s="7" t="s">
        <v>21</v>
      </c>
      <c r="B36" s="8">
        <v>2.0610328640533218</v>
      </c>
      <c r="C36" s="8"/>
      <c r="D36" s="8">
        <v>3.4128573021026853</v>
      </c>
      <c r="E36" s="8">
        <v>1.5522718947390701</v>
      </c>
      <c r="F36" s="8">
        <v>2.1733137777293181</v>
      </c>
      <c r="G36" s="8">
        <v>4.6772821241804818</v>
      </c>
      <c r="H36" s="8">
        <v>1.9229978758501236</v>
      </c>
      <c r="I36" s="8">
        <v>3.6249844095073258</v>
      </c>
      <c r="J36" s="8"/>
      <c r="K36" s="8">
        <v>2.5345112234418048</v>
      </c>
      <c r="L36" s="8">
        <v>1.0640108782469007</v>
      </c>
      <c r="M36" s="8">
        <v>4.098581389807733</v>
      </c>
      <c r="N36" s="8">
        <v>2.5529377966201268</v>
      </c>
      <c r="O36" s="8">
        <v>1.809282400539636</v>
      </c>
      <c r="P36" s="8">
        <v>1.5099541121462905</v>
      </c>
      <c r="Q36" s="8">
        <f t="shared" si="2"/>
        <v>2.5380013883819093</v>
      </c>
    </row>
    <row r="37" spans="1:17" x14ac:dyDescent="0.3">
      <c r="A37" s="7" t="s">
        <v>22</v>
      </c>
      <c r="B37" s="8">
        <v>2.2169250356155716</v>
      </c>
      <c r="C37" s="8"/>
      <c r="D37" s="8">
        <v>11.46771249979933</v>
      </c>
      <c r="E37" s="8">
        <v>0.15282971307262944</v>
      </c>
      <c r="F37" s="8">
        <v>1.7177932989949405</v>
      </c>
      <c r="G37" s="8">
        <v>12.721369389181058</v>
      </c>
      <c r="H37" s="8">
        <v>11.39751586169816</v>
      </c>
      <c r="I37" s="8">
        <v>0.12647496529828617</v>
      </c>
      <c r="J37" s="8"/>
      <c r="K37" s="8">
        <v>22.192400363264522</v>
      </c>
      <c r="L37" s="8">
        <v>3.9194936240913791</v>
      </c>
      <c r="M37" s="8">
        <v>17.574540231367404</v>
      </c>
      <c r="N37" s="8"/>
      <c r="O37" s="8">
        <v>1.8733338536123731</v>
      </c>
      <c r="P37" s="8">
        <v>0.69063577638788209</v>
      </c>
      <c r="Q37" s="8">
        <f t="shared" si="2"/>
        <v>7.1709187176986289</v>
      </c>
    </row>
    <row r="38" spans="1:17" x14ac:dyDescent="0.3">
      <c r="A38" s="7" t="s">
        <v>23</v>
      </c>
      <c r="B38" s="8">
        <v>1.0317240897861457</v>
      </c>
      <c r="C38" s="8"/>
      <c r="D38" s="8">
        <v>0.81013343613703892</v>
      </c>
      <c r="E38" s="8">
        <v>0.99239639713770411</v>
      </c>
      <c r="F38" s="8">
        <v>1.0463127090615569</v>
      </c>
      <c r="G38" s="8">
        <v>1.43829087347854</v>
      </c>
      <c r="H38" s="8">
        <v>0.59809243315170624</v>
      </c>
      <c r="I38" s="8">
        <v>0.53956905971901814</v>
      </c>
      <c r="J38" s="8"/>
      <c r="K38" s="8">
        <v>1.1303433144077792</v>
      </c>
      <c r="L38" s="8">
        <v>1.0959155611367453</v>
      </c>
      <c r="M38" s="8">
        <v>1.2423459365228937</v>
      </c>
      <c r="N38" s="8"/>
      <c r="O38" s="8">
        <v>0.83250347752157783</v>
      </c>
      <c r="P38" s="8">
        <v>1.3123445701934799</v>
      </c>
      <c r="Q38" s="8">
        <f t="shared" si="2"/>
        <v>1.0058309881878489</v>
      </c>
    </row>
    <row r="39" spans="1:17" x14ac:dyDescent="0.3">
      <c r="A39" s="7" t="s">
        <v>24</v>
      </c>
      <c r="B39" s="8">
        <v>4.0886184290157661E-2</v>
      </c>
      <c r="C39" s="8">
        <v>6.1196144444920927E-2</v>
      </c>
      <c r="D39" s="8">
        <v>0.65899540142219004</v>
      </c>
      <c r="E39" s="8">
        <v>9.5940685420598179E-3</v>
      </c>
      <c r="F39" s="8">
        <v>0.28724403853938413</v>
      </c>
      <c r="G39" s="8">
        <v>0.33613888751221899</v>
      </c>
      <c r="H39" s="8">
        <v>0.18678136351886415</v>
      </c>
      <c r="I39" s="8">
        <v>9.9284120190193836E-2</v>
      </c>
      <c r="J39" s="8"/>
      <c r="K39" s="8"/>
      <c r="L39" s="8">
        <v>6.2737383415415821E-2</v>
      </c>
      <c r="M39" s="8">
        <v>0.11581272374566794</v>
      </c>
      <c r="N39" s="8"/>
      <c r="O39" s="8">
        <v>3.9169511709297652E-2</v>
      </c>
      <c r="P39" s="8">
        <v>0.39499253468175233</v>
      </c>
      <c r="Q39" s="8">
        <f t="shared" si="2"/>
        <v>0.19106936350101025</v>
      </c>
    </row>
    <row r="40" spans="1:17" x14ac:dyDescent="0.3">
      <c r="A40" s="7" t="s">
        <v>25</v>
      </c>
      <c r="B40" s="8">
        <v>4.7536506182018854E-3</v>
      </c>
      <c r="C40" s="8">
        <v>1.7701758308215115E-3</v>
      </c>
      <c r="D40" s="8">
        <v>3.7913891142777392E-2</v>
      </c>
      <c r="E40" s="8">
        <v>1.3100680275680118E-3</v>
      </c>
      <c r="F40" s="8">
        <v>1.0319134615155094E-2</v>
      </c>
      <c r="G40" s="8">
        <v>3.6792459888805126E-2</v>
      </c>
      <c r="H40" s="8">
        <v>5.0711147423958138E-2</v>
      </c>
      <c r="I40" s="8">
        <v>1.1002589326758391E-2</v>
      </c>
      <c r="J40" s="8"/>
      <c r="K40" s="8">
        <v>5.2482344386444092E-2</v>
      </c>
      <c r="L40" s="8">
        <v>6.2202142570495327E-3</v>
      </c>
      <c r="M40" s="8">
        <v>2.7424968961078044E-2</v>
      </c>
      <c r="N40" s="8"/>
      <c r="O40" s="8">
        <v>2.7399401591917554E-3</v>
      </c>
      <c r="P40" s="8">
        <v>2.4218973225019969E-2</v>
      </c>
      <c r="Q40" s="8">
        <f t="shared" si="2"/>
        <v>2.0589196758679151E-2</v>
      </c>
    </row>
    <row r="41" spans="1:17" x14ac:dyDescent="0.3">
      <c r="A41" s="7" t="s">
        <v>26</v>
      </c>
      <c r="B41" s="8">
        <v>3.3324995361535379</v>
      </c>
      <c r="C41" s="8"/>
      <c r="D41" s="8">
        <v>8.7899476155353735</v>
      </c>
      <c r="E41" s="8">
        <v>0.3651536853758951</v>
      </c>
      <c r="F41" s="8">
        <v>5.2766080285876269</v>
      </c>
      <c r="G41" s="8">
        <v>0.54508351098970187</v>
      </c>
      <c r="H41" s="8">
        <v>8.7096673410817793</v>
      </c>
      <c r="I41" s="8">
        <v>2.666451126470061</v>
      </c>
      <c r="J41" s="8"/>
      <c r="K41" s="8"/>
      <c r="L41" s="8">
        <v>2.0843140179274244</v>
      </c>
      <c r="M41" s="8">
        <v>9.7696016275379591</v>
      </c>
      <c r="N41" s="8"/>
      <c r="O41" s="8">
        <v>1.2397346226216528</v>
      </c>
      <c r="P41" s="8">
        <v>1.7647190850509695</v>
      </c>
      <c r="Q41" s="8">
        <f t="shared" si="2"/>
        <v>4.0494345633938167</v>
      </c>
    </row>
  </sheetData>
  <mergeCells count="3">
    <mergeCell ref="B2:Q2"/>
    <mergeCell ref="B16:Q16"/>
    <mergeCell ref="B30:Q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Astuti, Wiji</dc:creator>
  <cp:lastModifiedBy>Astuti, Wiji</cp:lastModifiedBy>
  <dcterms:created xsi:type="dcterms:W3CDTF">2025-05-24T13:46:24Z</dcterms:created>
  <dcterms:modified xsi:type="dcterms:W3CDTF">2025-05-24T13:46:55Z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2025-05-24T13:46:42Z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ec32fac7-2671-4196-9172-c4f94eb40b3f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