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3995" windowHeight="4695" firstSheet="4" activeTab="6"/>
  </bookViews>
  <sheets>
    <sheet name="SSQ_low" sheetId="6" r:id="rId1"/>
    <sheet name="SSQ_high" sheetId="5" r:id="rId2"/>
    <sheet name="Nausea_Amp" sheetId="11" r:id="rId3"/>
    <sheet name="Oculomotor_Amp" sheetId="12" r:id="rId4"/>
    <sheet name="Distortion_Amp" sheetId="13" r:id="rId5"/>
    <sheet name="Total_Amp" sheetId="14" r:id="rId6"/>
    <sheet name="SSQ_total" sheetId="1" r:id="rId7"/>
    <sheet name="Nausea" sheetId="7" r:id="rId8"/>
    <sheet name="Oculumotor" sheetId="8" r:id="rId9"/>
    <sheet name="Distortion" sheetId="9" r:id="rId10"/>
    <sheet name="Total" sheetId="10" r:id="rId11"/>
    <sheet name="Sheet2" sheetId="2" r:id="rId12"/>
    <sheet name="Sheet3" sheetId="3" r:id="rId13"/>
  </sheets>
  <externalReferences>
    <externalReference r:id="rId14"/>
    <externalReference r:id="rId15"/>
  </externalReferences>
  <calcPr calcId="145621"/>
</workbook>
</file>

<file path=xl/calcChain.xml><?xml version="1.0" encoding="utf-8"?>
<calcChain xmlns="http://schemas.openxmlformats.org/spreadsheetml/2006/main">
  <c r="C38" i="6" l="1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T35" i="6" s="1"/>
  <c r="Y21" i="6" s="1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T34" i="6" s="1"/>
  <c r="Y20" i="6" s="1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T33" i="6" s="1"/>
  <c r="Y19" i="6" s="1"/>
  <c r="C33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T32" i="6" s="1"/>
  <c r="Y18" i="6" s="1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T31" i="6" s="1"/>
  <c r="Y16" i="6" s="1"/>
  <c r="C31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T30" i="6" s="1"/>
  <c r="Y15" i="6" s="1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T29" i="6" s="1"/>
  <c r="Y14" i="6" s="1"/>
  <c r="C29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T28" i="6" s="1"/>
  <c r="Y13" i="6" s="1"/>
  <c r="T27" i="6"/>
  <c r="Y11" i="6" s="1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T26" i="6" s="1"/>
  <c r="Y10" i="6" s="1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T25" i="6" s="1"/>
  <c r="Y9" i="6" s="1"/>
  <c r="C25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T24" i="6" s="1"/>
  <c r="Y8" i="6" s="1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T23" i="6" s="1"/>
  <c r="Y6" i="6" s="1"/>
  <c r="C23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T22" i="6" s="1"/>
  <c r="Y5" i="6" s="1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T21" i="6" s="1"/>
  <c r="Y4" i="6" s="1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T20" i="6" s="1"/>
  <c r="Y3" i="6" s="1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T18" i="6" s="1"/>
  <c r="X21" i="6" s="1"/>
  <c r="C18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T17" i="6" s="1"/>
  <c r="X20" i="6" s="1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T16" i="6" s="1"/>
  <c r="X19" i="6" s="1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T15" i="6" s="1"/>
  <c r="X18" i="6" s="1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T14" i="6" s="1"/>
  <c r="X16" i="6" s="1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T13" i="6" s="1"/>
  <c r="X15" i="6" s="1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T12" i="6" s="1"/>
  <c r="X14" i="6" s="1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T11" i="6" s="1"/>
  <c r="X13" i="6" s="1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T10" i="6" s="1"/>
  <c r="X11" i="6" s="1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T9" i="6" s="1"/>
  <c r="X10" i="6" s="1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T8" i="6" s="1"/>
  <c r="X9" i="6" s="1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T7" i="6" s="1"/>
  <c r="X8" i="6" s="1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T6" i="6" s="1"/>
  <c r="X6" i="6" s="1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T5" i="6" s="1"/>
  <c r="X5" i="6" s="1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T4" i="6" s="1"/>
  <c r="X4" i="6" s="1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T3" i="6" s="1"/>
  <c r="X3" i="6" s="1"/>
  <c r="C38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T35" i="5" s="1"/>
  <c r="Y21" i="5" s="1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T34" i="5" s="1"/>
  <c r="Y20" i="5" s="1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T33" i="5" s="1"/>
  <c r="Y19" i="5" s="1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T31" i="5" s="1"/>
  <c r="Y16" i="5" s="1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T30" i="5" s="1"/>
  <c r="Y15" i="5" s="1"/>
  <c r="C30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T29" i="5" s="1"/>
  <c r="Y14" i="5" s="1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T27" i="5" s="1"/>
  <c r="Y11" i="5" s="1"/>
  <c r="C27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T26" i="5" s="1"/>
  <c r="Y10" i="5" s="1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T25" i="5" s="1"/>
  <c r="Y9" i="5" s="1"/>
  <c r="C25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T23" i="5" s="1"/>
  <c r="Y6" i="5" s="1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T22" i="5" s="1"/>
  <c r="Y5" i="5" s="1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T21" i="5" s="1"/>
  <c r="Y4" i="5" s="1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T18" i="5" s="1"/>
  <c r="X21" i="5" s="1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T17" i="5" s="1"/>
  <c r="X20" i="5" s="1"/>
  <c r="C17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T16" i="5" s="1"/>
  <c r="X19" i="5" s="1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T14" i="5" s="1"/>
  <c r="X16" i="5" s="1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T13" i="5" s="1"/>
  <c r="X15" i="5" s="1"/>
  <c r="C13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T12" i="5" s="1"/>
  <c r="X14" i="5" s="1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T10" i="5" s="1"/>
  <c r="X11" i="5" s="1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T9" i="5" s="1"/>
  <c r="X10" i="5" s="1"/>
  <c r="C9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T8" i="5" s="1"/>
  <c r="X9" i="5" s="1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T6" i="5" s="1"/>
  <c r="X6" i="5" s="1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T5" i="5" s="1"/>
  <c r="X5" i="5" s="1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T4" i="5" s="1"/>
  <c r="X4" i="5" s="1"/>
</calcChain>
</file>

<file path=xl/sharedStrings.xml><?xml version="1.0" encoding="utf-8"?>
<sst xmlns="http://schemas.openxmlformats.org/spreadsheetml/2006/main" count="149" uniqueCount="67">
  <si>
    <t>人</t>
    <rPh sb="0" eb="1">
      <t>ニン</t>
    </rPh>
    <phoneticPr fontId="1"/>
  </si>
  <si>
    <t>合計人数</t>
    <rPh sb="0" eb="2">
      <t>ゴウケイ</t>
    </rPh>
    <rPh sb="2" eb="4">
      <t>ニンズウ</t>
    </rPh>
    <phoneticPr fontId="1"/>
  </si>
  <si>
    <t>横</t>
    <rPh sb="0" eb="1">
      <t>ヨコ</t>
    </rPh>
    <phoneticPr fontId="1"/>
  </si>
  <si>
    <t>Total</t>
    <phoneticPr fontId="1"/>
  </si>
  <si>
    <t>縦</t>
    <rPh sb="0" eb="1">
      <t>タテ</t>
    </rPh>
    <phoneticPr fontId="1"/>
  </si>
  <si>
    <t>黒須</t>
    <rPh sb="0" eb="2">
      <t>クロス</t>
    </rPh>
    <phoneticPr fontId="1"/>
  </si>
  <si>
    <t>伊豆田</t>
    <rPh sb="0" eb="3">
      <t>イズタ</t>
    </rPh>
    <phoneticPr fontId="1"/>
  </si>
  <si>
    <t>殿木</t>
    <rPh sb="0" eb="2">
      <t>トノキ</t>
    </rPh>
    <phoneticPr fontId="1"/>
  </si>
  <si>
    <t>江口さん</t>
    <rPh sb="0" eb="2">
      <t>エグチ</t>
    </rPh>
    <phoneticPr fontId="1"/>
  </si>
  <si>
    <t>Sugihara</t>
    <phoneticPr fontId="1"/>
  </si>
  <si>
    <t>Naoto</t>
    <phoneticPr fontId="1"/>
  </si>
  <si>
    <t>Anekohji</t>
    <phoneticPr fontId="1"/>
  </si>
  <si>
    <t>Daisuke</t>
    <phoneticPr fontId="1"/>
  </si>
  <si>
    <t>Hatano</t>
    <phoneticPr fontId="1"/>
  </si>
  <si>
    <t>Ishizuka</t>
    <phoneticPr fontId="1"/>
  </si>
  <si>
    <t>Mori</t>
    <phoneticPr fontId="1"/>
  </si>
  <si>
    <t>Tanaka</t>
    <phoneticPr fontId="1"/>
  </si>
  <si>
    <t>Tanigawa</t>
    <phoneticPr fontId="1"/>
  </si>
  <si>
    <t>Koyasako</t>
    <phoneticPr fontId="1"/>
  </si>
  <si>
    <t>Misaka</t>
    <phoneticPr fontId="1"/>
  </si>
  <si>
    <t>Kawasaki</t>
    <phoneticPr fontId="1"/>
  </si>
  <si>
    <t>Okawara</t>
    <phoneticPr fontId="1"/>
  </si>
  <si>
    <t>TOTAL</t>
    <phoneticPr fontId="1"/>
  </si>
  <si>
    <t>Nausea</t>
    <phoneticPr fontId="1"/>
  </si>
  <si>
    <t>Forward</t>
    <phoneticPr fontId="1"/>
  </si>
  <si>
    <t>Side</t>
    <phoneticPr fontId="1"/>
  </si>
  <si>
    <t>Nausea</t>
    <phoneticPr fontId="1"/>
  </si>
  <si>
    <t>Oculumotor</t>
    <phoneticPr fontId="1"/>
  </si>
  <si>
    <t>Forward</t>
    <phoneticPr fontId="1"/>
  </si>
  <si>
    <t>Side</t>
    <phoneticPr fontId="1"/>
  </si>
  <si>
    <t>Oculumotor</t>
    <phoneticPr fontId="1"/>
  </si>
  <si>
    <t>Distortion</t>
    <phoneticPr fontId="1"/>
  </si>
  <si>
    <t>Distortion</t>
    <phoneticPr fontId="1"/>
  </si>
  <si>
    <t>Total</t>
    <phoneticPr fontId="1"/>
  </si>
  <si>
    <t>Nausea</t>
    <phoneticPr fontId="1"/>
  </si>
  <si>
    <t>Oculumotor</t>
    <phoneticPr fontId="1"/>
  </si>
  <si>
    <t>Forward</t>
    <phoneticPr fontId="1"/>
  </si>
  <si>
    <t>Side</t>
    <phoneticPr fontId="1"/>
  </si>
  <si>
    <t>Nausea</t>
    <phoneticPr fontId="1"/>
  </si>
  <si>
    <t>Nausea</t>
    <phoneticPr fontId="1"/>
  </si>
  <si>
    <t>Oculumotor</t>
    <phoneticPr fontId="1"/>
  </si>
  <si>
    <t>Forward</t>
    <phoneticPr fontId="1"/>
  </si>
  <si>
    <t>Side</t>
    <phoneticPr fontId="1"/>
  </si>
  <si>
    <t>Oculumotor</t>
    <phoneticPr fontId="1"/>
  </si>
  <si>
    <t>Total</t>
    <phoneticPr fontId="1"/>
  </si>
  <si>
    <t>Nausea</t>
    <phoneticPr fontId="1"/>
  </si>
  <si>
    <t>Oculumotor</t>
    <phoneticPr fontId="1"/>
  </si>
  <si>
    <t>Distortion</t>
    <phoneticPr fontId="1"/>
  </si>
  <si>
    <t>Total</t>
    <phoneticPr fontId="1"/>
  </si>
  <si>
    <t>Forward</t>
  </si>
  <si>
    <t>Side</t>
  </si>
  <si>
    <t>Nausea</t>
  </si>
  <si>
    <t>Oculumotor</t>
  </si>
  <si>
    <t>Distortion</t>
  </si>
  <si>
    <t>Total</t>
  </si>
  <si>
    <r>
      <t>Side (0.0148 [m/s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charset val="128"/>
        <scheme val="minor"/>
      </rPr>
      <t>])</t>
    </r>
    <phoneticPr fontId="1"/>
  </si>
  <si>
    <r>
      <t>Forward (0.0148 [m/s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charset val="128"/>
        <scheme val="minor"/>
      </rPr>
      <t>])</t>
    </r>
    <phoneticPr fontId="1"/>
  </si>
  <si>
    <r>
      <t>Side (1.4804[m/s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charset val="128"/>
        <scheme val="minor"/>
      </rPr>
      <t>])</t>
    </r>
    <phoneticPr fontId="1"/>
  </si>
  <si>
    <r>
      <t>Straight (1.4804 [m/s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charset val="128"/>
        <scheme val="minor"/>
      </rPr>
      <t>])</t>
    </r>
    <phoneticPr fontId="1"/>
  </si>
  <si>
    <r>
      <t>Straight (1.4804 [m/s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charset val="128"/>
        <scheme val="minor"/>
      </rPr>
      <t>])</t>
    </r>
    <phoneticPr fontId="1"/>
  </si>
  <si>
    <r>
      <t>Straight (1.4804 [m/s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charset val="128"/>
        <scheme val="minor"/>
      </rPr>
      <t>])</t>
    </r>
    <phoneticPr fontId="1"/>
  </si>
  <si>
    <r>
      <rPr>
        <sz val="11"/>
        <color theme="1"/>
        <rFont val="ＭＳ Ｐゴシック"/>
        <family val="3"/>
        <charset val="128"/>
        <scheme val="minor"/>
      </rPr>
      <t>Straight</t>
    </r>
    <r>
      <rPr>
        <sz val="11"/>
        <color theme="1"/>
        <rFont val="ＭＳ Ｐゴシック"/>
        <family val="2"/>
        <charset val="128"/>
        <scheme val="minor"/>
      </rPr>
      <t xml:space="preserve"> (0.0148 [m/s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r>
      <rPr>
        <sz val="11"/>
        <color theme="1"/>
        <rFont val="ＭＳ Ｐゴシック"/>
        <family val="2"/>
        <charset val="128"/>
        <scheme val="minor"/>
      </rPr>
      <t>])</t>
    </r>
    <phoneticPr fontId="1"/>
  </si>
  <si>
    <t>Straight (0.0148 [m/s2])</t>
  </si>
  <si>
    <t>Straight (a=1.48)</t>
    <phoneticPr fontId="1"/>
  </si>
  <si>
    <t>Side (a=1.48)</t>
    <phoneticPr fontId="1"/>
  </si>
  <si>
    <t>Straight (a=0.0148)</t>
    <phoneticPr fontId="1"/>
  </si>
  <si>
    <t>Side (a=0.0148)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</si>
</sst>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vertAlign val="superscript"/>
      <sz val="11"/>
      <color theme="1"/>
      <name val="ＭＳ Ｐゴシック"/>
      <family val="3"/>
      <charset val="128"/>
      <scheme val="minor"/>
    </font>
    <font>
      <sz val="10.5"/>
      <color theme="1"/>
      <name val="Times New Roman"/>
      <family val="1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2" fontId="0" fillId="2" borderId="0" xfId="0" applyNumberFormat="1" applyFill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5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3.xml"/><Relationship Id="rId15" Type="http://schemas.openxmlformats.org/officeDocument/2006/relationships/externalLink" Target="externalLinks/externalLink2.xml"/><Relationship Id="rId10" Type="http://schemas.openxmlformats.org/officeDocument/2006/relationships/chartsheet" Target="chartsheets/sheet7.xml"/><Relationship Id="rId19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6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SSQ_total!$N$30</c:f>
              <c:strCache>
                <c:ptCount val="1"/>
                <c:pt idx="0">
                  <c:v>Straight (1.4804 [m/s2])</c:v>
                </c:pt>
              </c:strCache>
            </c:strRef>
          </c:tx>
          <c:spPr>
            <a:ln w="38100"/>
          </c:spPr>
          <c:xVal>
            <c:numRef>
              <c:f>SSQ_total!$M$31:$M$37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4.6900000000000004</c:v>
                </c:pt>
                <c:pt idx="2">
                  <c:v>25.56</c:v>
                </c:pt>
                <c:pt idx="3">
                  <c:v>37.5</c:v>
                </c:pt>
                <c:pt idx="4">
                  <c:v>76.53</c:v>
                </c:pt>
                <c:pt idx="5">
                  <c:v>230</c:v>
                </c:pt>
                <c:pt idx="6">
                  <c:v>234.38</c:v>
                </c:pt>
              </c:numCache>
            </c:numRef>
          </c:xVal>
          <c:yVal>
            <c:numRef>
              <c:f>SSQ_total!$N$31:$N$37</c:f>
              <c:numCache>
                <c:formatCode>General</c:formatCode>
                <c:ptCount val="7"/>
                <c:pt idx="3">
                  <c:v>8.9788235294117644</c:v>
                </c:pt>
                <c:pt idx="4">
                  <c:v>20.202352941176471</c:v>
                </c:pt>
                <c:pt idx="6">
                  <c:v>35.354117647058814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SSQ_total!$O$30</c:f>
              <c:strCache>
                <c:ptCount val="1"/>
                <c:pt idx="0">
                  <c:v>Side (1.4804[m/s2])</c:v>
                </c:pt>
              </c:strCache>
            </c:strRef>
          </c:tx>
          <c:spPr>
            <a:ln w="38100"/>
          </c:spPr>
          <c:xVal>
            <c:numRef>
              <c:f>SSQ_total!$M$31:$M$37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4.6900000000000004</c:v>
                </c:pt>
                <c:pt idx="2">
                  <c:v>25.56</c:v>
                </c:pt>
                <c:pt idx="3">
                  <c:v>37.5</c:v>
                </c:pt>
                <c:pt idx="4">
                  <c:v>76.53</c:v>
                </c:pt>
                <c:pt idx="5">
                  <c:v>230</c:v>
                </c:pt>
                <c:pt idx="6">
                  <c:v>234.38</c:v>
                </c:pt>
              </c:numCache>
            </c:numRef>
          </c:xVal>
          <c:yVal>
            <c:numRef>
              <c:f>SSQ_total!$O$31:$O$37</c:f>
              <c:numCache>
                <c:formatCode>General</c:formatCode>
                <c:ptCount val="7"/>
                <c:pt idx="3">
                  <c:v>11.784705882352938</c:v>
                </c:pt>
                <c:pt idx="4">
                  <c:v>20.202352941176471</c:v>
                </c:pt>
                <c:pt idx="6">
                  <c:v>30.864705882352936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SSQ_total!$P$30</c:f>
              <c:strCache>
                <c:ptCount val="1"/>
                <c:pt idx="0">
                  <c:v>Straight (0.0148 [m/s2])</c:v>
                </c:pt>
              </c:strCache>
            </c:strRef>
          </c:tx>
          <c:xVal>
            <c:numRef>
              <c:f>SSQ_total!$M$31:$M$37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4.6900000000000004</c:v>
                </c:pt>
                <c:pt idx="2">
                  <c:v>25.56</c:v>
                </c:pt>
                <c:pt idx="3">
                  <c:v>37.5</c:v>
                </c:pt>
                <c:pt idx="4">
                  <c:v>76.53</c:v>
                </c:pt>
                <c:pt idx="5">
                  <c:v>230</c:v>
                </c:pt>
                <c:pt idx="6">
                  <c:v>234.38</c:v>
                </c:pt>
              </c:numCache>
            </c:numRef>
          </c:xVal>
          <c:yVal>
            <c:numRef>
              <c:f>SSQ_total!$P$31:$P$37</c:f>
              <c:numCache>
                <c:formatCode>General</c:formatCode>
                <c:ptCount val="7"/>
                <c:pt idx="0">
                  <c:v>0</c:v>
                </c:pt>
                <c:pt idx="1">
                  <c:v>1.6835294117647057</c:v>
                </c:pt>
                <c:pt idx="2">
                  <c:v>4.4894117647058822</c:v>
                </c:pt>
                <c:pt idx="5">
                  <c:v>7.2952941176470585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SSQ_total!$Q$30</c:f>
              <c:strCache>
                <c:ptCount val="1"/>
                <c:pt idx="0">
                  <c:v>Side (0.0148 [m/s2])</c:v>
                </c:pt>
              </c:strCache>
            </c:strRef>
          </c:tx>
          <c:xVal>
            <c:numRef>
              <c:f>SSQ_total!$M$31:$M$37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4.6900000000000004</c:v>
                </c:pt>
                <c:pt idx="2">
                  <c:v>25.56</c:v>
                </c:pt>
                <c:pt idx="3">
                  <c:v>37.5</c:v>
                </c:pt>
                <c:pt idx="4">
                  <c:v>76.53</c:v>
                </c:pt>
                <c:pt idx="5">
                  <c:v>230</c:v>
                </c:pt>
                <c:pt idx="6">
                  <c:v>234.38</c:v>
                </c:pt>
              </c:numCache>
            </c:numRef>
          </c:xVal>
          <c:yVal>
            <c:numRef>
              <c:f>SSQ_total!$Q$31:$Q$37</c:f>
              <c:numCache>
                <c:formatCode>General</c:formatCode>
                <c:ptCount val="7"/>
                <c:pt idx="0">
                  <c:v>1.1223529411764706</c:v>
                </c:pt>
                <c:pt idx="1">
                  <c:v>1.6835294117647057</c:v>
                </c:pt>
                <c:pt idx="2">
                  <c:v>5.6117647058823534</c:v>
                </c:pt>
                <c:pt idx="5">
                  <c:v>15.151764705882352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50144"/>
        <c:axId val="217352064"/>
      </c:scatterChart>
      <c:valAx>
        <c:axId val="21735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en-US"/>
                  <a:t>Amplitude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7352064"/>
        <c:crosses val="autoZero"/>
        <c:crossBetween val="midCat"/>
      </c:valAx>
      <c:valAx>
        <c:axId val="21735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altLang="en-US"/>
                  <a:t>Nausea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735014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span"/>
    <c:showDLblsOverMax val="0"/>
  </c:chart>
  <c:txPr>
    <a:bodyPr/>
    <a:lstStyle/>
    <a:p>
      <a:pPr>
        <a:defRPr sz="1800"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SSQ_total!$N$38</c:f>
              <c:strCache>
                <c:ptCount val="1"/>
                <c:pt idx="0">
                  <c:v>Straight (1.4804 [m/s2])</c:v>
                </c:pt>
              </c:strCache>
            </c:strRef>
          </c:tx>
          <c:spPr>
            <a:ln w="38100"/>
          </c:spPr>
          <c:xVal>
            <c:numRef>
              <c:f>SSQ_total!$M$39:$M$45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4.6900000000000004</c:v>
                </c:pt>
                <c:pt idx="2">
                  <c:v>25.56</c:v>
                </c:pt>
                <c:pt idx="3">
                  <c:v>37.5</c:v>
                </c:pt>
                <c:pt idx="4">
                  <c:v>76.53</c:v>
                </c:pt>
                <c:pt idx="5">
                  <c:v>230</c:v>
                </c:pt>
                <c:pt idx="6">
                  <c:v>234.38</c:v>
                </c:pt>
              </c:numCache>
            </c:numRef>
          </c:xVal>
          <c:yVal>
            <c:numRef>
              <c:f>SSQ_total!$N$39:$N$45</c:f>
              <c:numCache>
                <c:formatCode>General</c:formatCode>
                <c:ptCount val="7"/>
                <c:pt idx="3">
                  <c:v>13.822352941176472</c:v>
                </c:pt>
                <c:pt idx="4">
                  <c:v>20.510588235294122</c:v>
                </c:pt>
                <c:pt idx="6">
                  <c:v>33.887058823529415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SSQ_total!$O$38</c:f>
              <c:strCache>
                <c:ptCount val="1"/>
                <c:pt idx="0">
                  <c:v>Side (1.4804[m/s2])</c:v>
                </c:pt>
              </c:strCache>
            </c:strRef>
          </c:tx>
          <c:spPr>
            <a:ln w="38100"/>
          </c:spPr>
          <c:xVal>
            <c:numRef>
              <c:f>SSQ_total!$M$39:$M$45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4.6900000000000004</c:v>
                </c:pt>
                <c:pt idx="2">
                  <c:v>25.56</c:v>
                </c:pt>
                <c:pt idx="3">
                  <c:v>37.5</c:v>
                </c:pt>
                <c:pt idx="4">
                  <c:v>76.53</c:v>
                </c:pt>
                <c:pt idx="5">
                  <c:v>230</c:v>
                </c:pt>
                <c:pt idx="6">
                  <c:v>234.38</c:v>
                </c:pt>
              </c:numCache>
            </c:numRef>
          </c:xVal>
          <c:yVal>
            <c:numRef>
              <c:f>SSQ_total!$O$39:$O$45</c:f>
              <c:numCache>
                <c:formatCode>General</c:formatCode>
                <c:ptCount val="7"/>
                <c:pt idx="3">
                  <c:v>17.835294117647059</c:v>
                </c:pt>
                <c:pt idx="4">
                  <c:v>24.969411764705882</c:v>
                </c:pt>
                <c:pt idx="6">
                  <c:v>38.345882352941182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SSQ_total!$P$38</c:f>
              <c:strCache>
                <c:ptCount val="1"/>
                <c:pt idx="0">
                  <c:v>Straight (0.0148 [m/s2])</c:v>
                </c:pt>
              </c:strCache>
            </c:strRef>
          </c:tx>
          <c:xVal>
            <c:numRef>
              <c:f>SSQ_total!$M$39:$M$45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4.6900000000000004</c:v>
                </c:pt>
                <c:pt idx="2">
                  <c:v>25.56</c:v>
                </c:pt>
                <c:pt idx="3">
                  <c:v>37.5</c:v>
                </c:pt>
                <c:pt idx="4">
                  <c:v>76.53</c:v>
                </c:pt>
                <c:pt idx="5">
                  <c:v>230</c:v>
                </c:pt>
                <c:pt idx="6">
                  <c:v>234.38</c:v>
                </c:pt>
              </c:numCache>
            </c:numRef>
          </c:xVal>
          <c:yVal>
            <c:numRef>
              <c:f>SSQ_total!$P$39:$P$45</c:f>
              <c:numCache>
                <c:formatCode>General</c:formatCode>
                <c:ptCount val="7"/>
                <c:pt idx="0">
                  <c:v>0.44588235294117645</c:v>
                </c:pt>
                <c:pt idx="1">
                  <c:v>2.2294117647058824</c:v>
                </c:pt>
                <c:pt idx="2">
                  <c:v>4.4588235294117649</c:v>
                </c:pt>
                <c:pt idx="5">
                  <c:v>8.471764705882352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SSQ_total!$Q$38</c:f>
              <c:strCache>
                <c:ptCount val="1"/>
                <c:pt idx="0">
                  <c:v>Side (0.0148 [m/s2])</c:v>
                </c:pt>
              </c:strCache>
            </c:strRef>
          </c:tx>
          <c:xVal>
            <c:numRef>
              <c:f>SSQ_total!$M$39:$M$45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4.6900000000000004</c:v>
                </c:pt>
                <c:pt idx="2">
                  <c:v>25.56</c:v>
                </c:pt>
                <c:pt idx="3">
                  <c:v>37.5</c:v>
                </c:pt>
                <c:pt idx="4">
                  <c:v>76.53</c:v>
                </c:pt>
                <c:pt idx="5">
                  <c:v>230</c:v>
                </c:pt>
                <c:pt idx="6">
                  <c:v>234.38</c:v>
                </c:pt>
              </c:numCache>
            </c:numRef>
          </c:xVal>
          <c:yVal>
            <c:numRef>
              <c:f>SSQ_total!$Q$39:$Q$45</c:f>
              <c:numCache>
                <c:formatCode>General</c:formatCode>
                <c:ptCount val="7"/>
                <c:pt idx="0">
                  <c:v>2.2294117647058829</c:v>
                </c:pt>
                <c:pt idx="1">
                  <c:v>3.5670588235294116</c:v>
                </c:pt>
                <c:pt idx="2">
                  <c:v>6.6882352941176473</c:v>
                </c:pt>
                <c:pt idx="5">
                  <c:v>12.93058823529412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16448"/>
        <c:axId val="217418368"/>
      </c:scatterChart>
      <c:valAx>
        <c:axId val="21741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en-US"/>
                  <a:t>Amplitude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7418368"/>
        <c:crosses val="autoZero"/>
        <c:crossBetween val="midCat"/>
      </c:valAx>
      <c:valAx>
        <c:axId val="217418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altLang="en-US"/>
                  <a:t>Oculomotor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741644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span"/>
    <c:showDLblsOverMax val="0"/>
  </c:chart>
  <c:txPr>
    <a:bodyPr/>
    <a:lstStyle/>
    <a:p>
      <a:pPr>
        <a:defRPr sz="1800"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SSQ_total!$N$46</c:f>
              <c:strCache>
                <c:ptCount val="1"/>
                <c:pt idx="0">
                  <c:v>Straight (1.4804 [m/s2])</c:v>
                </c:pt>
              </c:strCache>
            </c:strRef>
          </c:tx>
          <c:spPr>
            <a:ln w="38100"/>
          </c:spPr>
          <c:xVal>
            <c:numRef>
              <c:f>SSQ_total!$M$47:$M$53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4.6900000000000004</c:v>
                </c:pt>
                <c:pt idx="2">
                  <c:v>25.56</c:v>
                </c:pt>
                <c:pt idx="3">
                  <c:v>37.5</c:v>
                </c:pt>
                <c:pt idx="4">
                  <c:v>76.53</c:v>
                </c:pt>
                <c:pt idx="5">
                  <c:v>230</c:v>
                </c:pt>
                <c:pt idx="6">
                  <c:v>234.38</c:v>
                </c:pt>
              </c:numCache>
            </c:numRef>
          </c:xVal>
          <c:yVal>
            <c:numRef>
              <c:f>SSQ_total!$N$47:$N$53</c:f>
              <c:numCache>
                <c:formatCode>General</c:formatCode>
                <c:ptCount val="7"/>
                <c:pt idx="3">
                  <c:v>14.738823529411762</c:v>
                </c:pt>
                <c:pt idx="4">
                  <c:v>35.209411764705884</c:v>
                </c:pt>
                <c:pt idx="6">
                  <c:v>55.680000000000007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SSQ_total!$O$46</c:f>
              <c:strCache>
                <c:ptCount val="1"/>
                <c:pt idx="0">
                  <c:v>Side (1.4804[m/s2])</c:v>
                </c:pt>
              </c:strCache>
            </c:strRef>
          </c:tx>
          <c:spPr>
            <a:ln w="38100"/>
          </c:spPr>
          <c:xVal>
            <c:numRef>
              <c:f>SSQ_total!$M$47:$M$53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4.6900000000000004</c:v>
                </c:pt>
                <c:pt idx="2">
                  <c:v>25.56</c:v>
                </c:pt>
                <c:pt idx="3">
                  <c:v>37.5</c:v>
                </c:pt>
                <c:pt idx="4">
                  <c:v>76.53</c:v>
                </c:pt>
                <c:pt idx="5">
                  <c:v>230</c:v>
                </c:pt>
                <c:pt idx="6">
                  <c:v>234.38</c:v>
                </c:pt>
              </c:numCache>
            </c:numRef>
          </c:xVal>
          <c:yVal>
            <c:numRef>
              <c:f>SSQ_total!$O$47:$O$53</c:f>
              <c:numCache>
                <c:formatCode>General</c:formatCode>
                <c:ptCount val="7"/>
                <c:pt idx="3">
                  <c:v>27.839999999999996</c:v>
                </c:pt>
                <c:pt idx="4">
                  <c:v>40.122352941176466</c:v>
                </c:pt>
                <c:pt idx="6">
                  <c:v>55.680000000000007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SSQ_total!$P$46</c:f>
              <c:strCache>
                <c:ptCount val="1"/>
                <c:pt idx="0">
                  <c:v>Straight (0.0148 [m/s2])</c:v>
                </c:pt>
              </c:strCache>
            </c:strRef>
          </c:tx>
          <c:xVal>
            <c:numRef>
              <c:f>SSQ_total!$M$47:$M$53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4.6900000000000004</c:v>
                </c:pt>
                <c:pt idx="2">
                  <c:v>25.56</c:v>
                </c:pt>
                <c:pt idx="3">
                  <c:v>37.5</c:v>
                </c:pt>
                <c:pt idx="4">
                  <c:v>76.53</c:v>
                </c:pt>
                <c:pt idx="5">
                  <c:v>230</c:v>
                </c:pt>
                <c:pt idx="6">
                  <c:v>234.38</c:v>
                </c:pt>
              </c:numCache>
            </c:numRef>
          </c:xVal>
          <c:yVal>
            <c:numRef>
              <c:f>SSQ_total!$P$47:$P$53</c:f>
              <c:numCache>
                <c:formatCode>General</c:formatCode>
                <c:ptCount val="7"/>
                <c:pt idx="0">
                  <c:v>2.4564705882352942</c:v>
                </c:pt>
                <c:pt idx="1">
                  <c:v>2.4564705882352942</c:v>
                </c:pt>
                <c:pt idx="2">
                  <c:v>11.463529411764704</c:v>
                </c:pt>
                <c:pt idx="5">
                  <c:v>14.738823529411762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SSQ_total!$Q$46</c:f>
              <c:strCache>
                <c:ptCount val="1"/>
                <c:pt idx="0">
                  <c:v>Side (0.0148 [m/s2])</c:v>
                </c:pt>
              </c:strCache>
            </c:strRef>
          </c:tx>
          <c:xVal>
            <c:numRef>
              <c:f>SSQ_total!$M$47:$M$53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4.6900000000000004</c:v>
                </c:pt>
                <c:pt idx="2">
                  <c:v>25.56</c:v>
                </c:pt>
                <c:pt idx="3">
                  <c:v>37.5</c:v>
                </c:pt>
                <c:pt idx="4">
                  <c:v>76.53</c:v>
                </c:pt>
                <c:pt idx="5">
                  <c:v>230</c:v>
                </c:pt>
                <c:pt idx="6">
                  <c:v>234.38</c:v>
                </c:pt>
              </c:numCache>
            </c:numRef>
          </c:xVal>
          <c:yVal>
            <c:numRef>
              <c:f>SSQ_total!$Q$47:$Q$53</c:f>
              <c:numCache>
                <c:formatCode>General</c:formatCode>
                <c:ptCount val="7"/>
                <c:pt idx="0">
                  <c:v>1.6376470588235295</c:v>
                </c:pt>
                <c:pt idx="1">
                  <c:v>4.0941176470588232</c:v>
                </c:pt>
                <c:pt idx="2">
                  <c:v>10.644705882352941</c:v>
                </c:pt>
                <c:pt idx="5">
                  <c:v>16.376470588235293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58880"/>
        <c:axId val="217660800"/>
      </c:scatterChart>
      <c:valAx>
        <c:axId val="21765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en-US"/>
                  <a:t>Amplitude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7660800"/>
        <c:crosses val="autoZero"/>
        <c:crossBetween val="midCat"/>
      </c:valAx>
      <c:valAx>
        <c:axId val="21766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altLang="en-US"/>
                  <a:t>Distortion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765888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span"/>
    <c:showDLblsOverMax val="0"/>
  </c:chart>
  <c:txPr>
    <a:bodyPr/>
    <a:lstStyle/>
    <a:p>
      <a:pPr>
        <a:defRPr sz="1800"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SSQ_total!$N$54</c:f>
              <c:strCache>
                <c:ptCount val="1"/>
                <c:pt idx="0">
                  <c:v>Straight (a=1.48)</c:v>
                </c:pt>
              </c:strCache>
            </c:strRef>
          </c:tx>
          <c:spPr>
            <a:ln w="38100"/>
          </c:spPr>
          <c:xVal>
            <c:numRef>
              <c:f>SSQ_total!$M$55:$M$61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4.6900000000000004</c:v>
                </c:pt>
                <c:pt idx="2">
                  <c:v>25.56</c:v>
                </c:pt>
                <c:pt idx="3">
                  <c:v>37.5</c:v>
                </c:pt>
                <c:pt idx="4">
                  <c:v>76.53</c:v>
                </c:pt>
                <c:pt idx="5">
                  <c:v>230</c:v>
                </c:pt>
                <c:pt idx="6">
                  <c:v>234.38</c:v>
                </c:pt>
              </c:numCache>
            </c:numRef>
          </c:xVal>
          <c:yVal>
            <c:numRef>
              <c:f>SSQ_total!$N$55:$N$61</c:f>
              <c:numCache>
                <c:formatCode>General</c:formatCode>
                <c:ptCount val="7"/>
                <c:pt idx="3">
                  <c:v>6.724705882352942</c:v>
                </c:pt>
                <c:pt idx="4">
                  <c:v>14.754117647058822</c:v>
                </c:pt>
                <c:pt idx="6">
                  <c:v>23.783529411764707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SSQ_total!$O$54</c:f>
              <c:strCache>
                <c:ptCount val="1"/>
                <c:pt idx="0">
                  <c:v>Side (a=1.48)</c:v>
                </c:pt>
              </c:strCache>
            </c:strRef>
          </c:tx>
          <c:spPr>
            <a:ln w="38100"/>
          </c:spPr>
          <c:xVal>
            <c:numRef>
              <c:f>SSQ_total!$M$55:$M$61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4.6900000000000004</c:v>
                </c:pt>
                <c:pt idx="2">
                  <c:v>25.56</c:v>
                </c:pt>
                <c:pt idx="3">
                  <c:v>37.5</c:v>
                </c:pt>
                <c:pt idx="4">
                  <c:v>76.53</c:v>
                </c:pt>
                <c:pt idx="5">
                  <c:v>230</c:v>
                </c:pt>
                <c:pt idx="6">
                  <c:v>234.38</c:v>
                </c:pt>
              </c:numCache>
            </c:numRef>
          </c:xVal>
          <c:yVal>
            <c:numRef>
              <c:f>SSQ_total!$O$55:$O$61</c:f>
              <c:numCache>
                <c:formatCode>General</c:formatCode>
                <c:ptCount val="7"/>
                <c:pt idx="3">
                  <c:v>11.068235294117647</c:v>
                </c:pt>
                <c:pt idx="4">
                  <c:v>16.191764705882356</c:v>
                </c:pt>
                <c:pt idx="6">
                  <c:v>23.254117647058827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SSQ_total!$P$54</c:f>
              <c:strCache>
                <c:ptCount val="1"/>
                <c:pt idx="0">
                  <c:v>Straight (a=0.0148)</c:v>
                </c:pt>
              </c:strCache>
            </c:strRef>
          </c:tx>
          <c:xVal>
            <c:numRef>
              <c:f>SSQ_total!$M$55:$M$61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4.6900000000000004</c:v>
                </c:pt>
                <c:pt idx="2">
                  <c:v>25.56</c:v>
                </c:pt>
                <c:pt idx="3">
                  <c:v>37.5</c:v>
                </c:pt>
                <c:pt idx="4">
                  <c:v>76.53</c:v>
                </c:pt>
                <c:pt idx="5">
                  <c:v>230</c:v>
                </c:pt>
                <c:pt idx="6">
                  <c:v>234.38</c:v>
                </c:pt>
              </c:numCache>
            </c:numRef>
          </c:xVal>
          <c:yVal>
            <c:numRef>
              <c:f>SSQ_total!$P$55:$P$61</c:f>
              <c:numCache>
                <c:formatCode>General</c:formatCode>
                <c:ptCount val="7"/>
                <c:pt idx="0">
                  <c:v>0.71882352941176475</c:v>
                </c:pt>
                <c:pt idx="1">
                  <c:v>1.1305882352941177</c:v>
                </c:pt>
                <c:pt idx="2">
                  <c:v>4.3152941176470589</c:v>
                </c:pt>
                <c:pt idx="5">
                  <c:v>6.0188235294117653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SSQ_total!$Q$54</c:f>
              <c:strCache>
                <c:ptCount val="1"/>
                <c:pt idx="0">
                  <c:v>Side (a=0.0148)</c:v>
                </c:pt>
              </c:strCache>
            </c:strRef>
          </c:tx>
          <c:xVal>
            <c:numRef>
              <c:f>SSQ_total!$M$55:$M$61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4.6900000000000004</c:v>
                </c:pt>
                <c:pt idx="2">
                  <c:v>25.56</c:v>
                </c:pt>
                <c:pt idx="3">
                  <c:v>37.5</c:v>
                </c:pt>
                <c:pt idx="4">
                  <c:v>76.53</c:v>
                </c:pt>
                <c:pt idx="5">
                  <c:v>230</c:v>
                </c:pt>
                <c:pt idx="6">
                  <c:v>234.38</c:v>
                </c:pt>
              </c:numCache>
            </c:numRef>
          </c:xVal>
          <c:yVal>
            <c:numRef>
              <c:f>SSQ_total!$Q$55:$Q$61</c:f>
              <c:numCache>
                <c:formatCode>General</c:formatCode>
                <c:ptCount val="7"/>
                <c:pt idx="0">
                  <c:v>0.85176470588235298</c:v>
                </c:pt>
                <c:pt idx="1">
                  <c:v>1.7470588235294118</c:v>
                </c:pt>
                <c:pt idx="2">
                  <c:v>4.3305882352941181</c:v>
                </c:pt>
                <c:pt idx="5">
                  <c:v>7.6941176470588246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00608"/>
        <c:axId val="217719168"/>
      </c:scatterChart>
      <c:valAx>
        <c:axId val="21770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ja-JP"/>
                  <a:t>Amplitude</a:t>
                </a:r>
                <a:r>
                  <a:rPr lang="en-US" altLang="ja-JP" baseline="0"/>
                  <a:t> [mm]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7719168"/>
        <c:crosses val="autoZero"/>
        <c:crossBetween val="midCat"/>
      </c:valAx>
      <c:valAx>
        <c:axId val="217719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altLang="en-US"/>
                  <a:t>Total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770060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span"/>
    <c:showDLblsOverMax val="0"/>
  </c:chart>
  <c:txPr>
    <a:bodyPr/>
    <a:lstStyle/>
    <a:p>
      <a:pPr>
        <a:defRPr sz="1800"/>
      </a:pPr>
      <a:endParaRPr lang="ja-JP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SSQ_total!$N$3</c:f>
              <c:strCache>
                <c:ptCount val="1"/>
                <c:pt idx="0">
                  <c:v>Straight (1.4804 [m/s2])</c:v>
                </c:pt>
              </c:strCache>
            </c:strRef>
          </c:tx>
          <c:spPr>
            <a:ln w="38100"/>
          </c:spPr>
          <c:xVal>
            <c:numRef>
              <c:f>SSQ_total!$M$4:$M$8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0.7</c:v>
                </c:pt>
                <c:pt idx="4">
                  <c:v>1</c:v>
                </c:pt>
              </c:numCache>
            </c:numRef>
          </c:xVal>
          <c:yVal>
            <c:numRef>
              <c:f>SSQ_total!$N$4:$N$8</c:f>
              <c:numCache>
                <c:formatCode>General</c:formatCode>
                <c:ptCount val="5"/>
                <c:pt idx="2">
                  <c:v>35.354117647058814</c:v>
                </c:pt>
                <c:pt idx="3">
                  <c:v>20.202352941176471</c:v>
                </c:pt>
                <c:pt idx="4">
                  <c:v>8.9788235294117644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SSQ_total!$O$3</c:f>
              <c:strCache>
                <c:ptCount val="1"/>
                <c:pt idx="0">
                  <c:v>Side (1.4804[m/s2])</c:v>
                </c:pt>
              </c:strCache>
            </c:strRef>
          </c:tx>
          <c:spPr>
            <a:ln w="38100"/>
          </c:spPr>
          <c:xVal>
            <c:numRef>
              <c:f>SSQ_total!$M$4:$M$8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0.7</c:v>
                </c:pt>
                <c:pt idx="4">
                  <c:v>1</c:v>
                </c:pt>
              </c:numCache>
            </c:numRef>
          </c:xVal>
          <c:yVal>
            <c:numRef>
              <c:f>SSQ_total!$O$4:$O$8</c:f>
              <c:numCache>
                <c:formatCode>General</c:formatCode>
                <c:ptCount val="5"/>
                <c:pt idx="2">
                  <c:v>30.864705882352936</c:v>
                </c:pt>
                <c:pt idx="3">
                  <c:v>20.202352941176471</c:v>
                </c:pt>
                <c:pt idx="4">
                  <c:v>11.784705882352938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SSQ_total!$P$3</c:f>
              <c:strCache>
                <c:ptCount val="1"/>
                <c:pt idx="0">
                  <c:v>Forward (0.0148 [m/s2])</c:v>
                </c:pt>
              </c:strCache>
            </c:strRef>
          </c:tx>
          <c:xVal>
            <c:numRef>
              <c:f>SSQ_total!$M$4:$M$8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0.7</c:v>
                </c:pt>
                <c:pt idx="4">
                  <c:v>1</c:v>
                </c:pt>
              </c:numCache>
            </c:numRef>
          </c:xVal>
          <c:yVal>
            <c:numRef>
              <c:f>SSQ_total!$P$4:$P$8</c:f>
              <c:numCache>
                <c:formatCode>General</c:formatCode>
                <c:ptCount val="5"/>
                <c:pt idx="0">
                  <c:v>7.2952941176470585</c:v>
                </c:pt>
                <c:pt idx="1">
                  <c:v>4.4894117647058822</c:v>
                </c:pt>
                <c:pt idx="3">
                  <c:v>1.6835294117647057</c:v>
                </c:pt>
                <c:pt idx="4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SSQ_total!$Q$3</c:f>
              <c:strCache>
                <c:ptCount val="1"/>
                <c:pt idx="0">
                  <c:v>Side (0.0148 [m/s2])</c:v>
                </c:pt>
              </c:strCache>
            </c:strRef>
          </c:tx>
          <c:xVal>
            <c:numRef>
              <c:f>SSQ_total!$M$4:$M$8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0.7</c:v>
                </c:pt>
                <c:pt idx="4">
                  <c:v>1</c:v>
                </c:pt>
              </c:numCache>
            </c:numRef>
          </c:xVal>
          <c:yVal>
            <c:numRef>
              <c:f>SSQ_total!$Q$4:$Q$8</c:f>
              <c:numCache>
                <c:formatCode>General</c:formatCode>
                <c:ptCount val="5"/>
                <c:pt idx="0">
                  <c:v>15.151764705882352</c:v>
                </c:pt>
                <c:pt idx="1">
                  <c:v>5.6117647058823534</c:v>
                </c:pt>
                <c:pt idx="3">
                  <c:v>1.6835294117647057</c:v>
                </c:pt>
                <c:pt idx="4">
                  <c:v>1.1223529411764706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83136"/>
        <c:axId val="219485312"/>
      </c:scatterChart>
      <c:valAx>
        <c:axId val="219483136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en-US" sz="1600"/>
                  <a:t>Frequency [Hz]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9485312"/>
        <c:crosses val="autoZero"/>
        <c:crossBetween val="midCat"/>
      </c:valAx>
      <c:valAx>
        <c:axId val="219485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altLang="en-US" sz="1600"/>
                  <a:t>Nausea</a:t>
                </a:r>
                <a:r>
                  <a:rPr lang="en-US" altLang="en-US" sz="1600" baseline="0"/>
                  <a:t> Score</a:t>
                </a:r>
                <a:endParaRPr lang="en-US" alt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9483136"/>
        <c:crossesAt val="0.1"/>
        <c:crossBetween val="midCat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span"/>
    <c:showDLblsOverMax val="0"/>
  </c:chart>
  <c:txPr>
    <a:bodyPr/>
    <a:lstStyle/>
    <a:p>
      <a:pPr>
        <a:defRPr sz="1800"/>
      </a:pPr>
      <a:endParaRPr lang="ja-JP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SSQ_total!$N$9</c:f>
              <c:strCache>
                <c:ptCount val="1"/>
                <c:pt idx="0">
                  <c:v>Straight (1.4804 [m/s2])</c:v>
                </c:pt>
              </c:strCache>
            </c:strRef>
          </c:tx>
          <c:spPr>
            <a:ln w="38100"/>
          </c:spPr>
          <c:xVal>
            <c:numRef>
              <c:f>SSQ_total!$M$10:$M$14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0.7</c:v>
                </c:pt>
                <c:pt idx="4">
                  <c:v>1</c:v>
                </c:pt>
              </c:numCache>
            </c:numRef>
          </c:xVal>
          <c:yVal>
            <c:numRef>
              <c:f>SSQ_total!$N$10:$N$14</c:f>
              <c:numCache>
                <c:formatCode>General</c:formatCode>
                <c:ptCount val="5"/>
                <c:pt idx="2">
                  <c:v>33.887058823529415</c:v>
                </c:pt>
                <c:pt idx="3">
                  <c:v>20.510588235294122</c:v>
                </c:pt>
                <c:pt idx="4">
                  <c:v>13.822352941176472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SSQ_total!$O$9</c:f>
              <c:strCache>
                <c:ptCount val="1"/>
                <c:pt idx="0">
                  <c:v>Side (1.4804[m/s2])</c:v>
                </c:pt>
              </c:strCache>
            </c:strRef>
          </c:tx>
          <c:spPr>
            <a:ln w="38100"/>
          </c:spPr>
          <c:xVal>
            <c:numRef>
              <c:f>SSQ_total!$M$10:$M$14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0.7</c:v>
                </c:pt>
                <c:pt idx="4">
                  <c:v>1</c:v>
                </c:pt>
              </c:numCache>
            </c:numRef>
          </c:xVal>
          <c:yVal>
            <c:numRef>
              <c:f>SSQ_total!$O$10:$O$14</c:f>
              <c:numCache>
                <c:formatCode>General</c:formatCode>
                <c:ptCount val="5"/>
                <c:pt idx="2">
                  <c:v>38.345882352941182</c:v>
                </c:pt>
                <c:pt idx="3">
                  <c:v>24.969411764705882</c:v>
                </c:pt>
                <c:pt idx="4">
                  <c:v>17.835294117647059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SSQ_total!$P$9</c:f>
              <c:strCache>
                <c:ptCount val="1"/>
                <c:pt idx="0">
                  <c:v>Forward (0.0148 [m/s2])</c:v>
                </c:pt>
              </c:strCache>
            </c:strRef>
          </c:tx>
          <c:xVal>
            <c:numRef>
              <c:f>SSQ_total!$M$10:$M$14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0.7</c:v>
                </c:pt>
                <c:pt idx="4">
                  <c:v>1</c:v>
                </c:pt>
              </c:numCache>
            </c:numRef>
          </c:xVal>
          <c:yVal>
            <c:numRef>
              <c:f>SSQ_total!$P$10:$P$14</c:f>
              <c:numCache>
                <c:formatCode>General</c:formatCode>
                <c:ptCount val="5"/>
                <c:pt idx="0">
                  <c:v>8.471764705882352</c:v>
                </c:pt>
                <c:pt idx="1">
                  <c:v>4.4588235294117649</c:v>
                </c:pt>
                <c:pt idx="3">
                  <c:v>2.2294117647058824</c:v>
                </c:pt>
                <c:pt idx="4">
                  <c:v>0.44588235294117645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SSQ_total!$Q$9</c:f>
              <c:strCache>
                <c:ptCount val="1"/>
                <c:pt idx="0">
                  <c:v>Side (0.0148 [m/s2])</c:v>
                </c:pt>
              </c:strCache>
            </c:strRef>
          </c:tx>
          <c:xVal>
            <c:numRef>
              <c:f>SSQ_total!$M$10:$M$14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0.7</c:v>
                </c:pt>
                <c:pt idx="4">
                  <c:v>1</c:v>
                </c:pt>
              </c:numCache>
            </c:numRef>
          </c:xVal>
          <c:yVal>
            <c:numRef>
              <c:f>SSQ_total!$Q$10:$Q$14</c:f>
              <c:numCache>
                <c:formatCode>General</c:formatCode>
                <c:ptCount val="5"/>
                <c:pt idx="0">
                  <c:v>12.93058823529412</c:v>
                </c:pt>
                <c:pt idx="1">
                  <c:v>6.6882352941176473</c:v>
                </c:pt>
                <c:pt idx="3">
                  <c:v>3.5670588235294116</c:v>
                </c:pt>
                <c:pt idx="4">
                  <c:v>2.2294117647058829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10560"/>
        <c:axId val="220612480"/>
      </c:scatterChart>
      <c:valAx>
        <c:axId val="220610560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en-US" sz="1600"/>
                  <a:t>Frequency [Hz]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20612480"/>
        <c:crosses val="autoZero"/>
        <c:crossBetween val="midCat"/>
      </c:valAx>
      <c:valAx>
        <c:axId val="220612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altLang="en-US" sz="1600"/>
                  <a:t>Oculomotor</a:t>
                </a:r>
                <a:r>
                  <a:rPr lang="en-US" altLang="en-US" sz="1600" baseline="0"/>
                  <a:t> Score</a:t>
                </a:r>
                <a:endParaRPr lang="en-US" alt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20610560"/>
        <c:crossesAt val="0.1"/>
        <c:crossBetween val="midCat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span"/>
    <c:showDLblsOverMax val="0"/>
  </c:chart>
  <c:txPr>
    <a:bodyPr/>
    <a:lstStyle/>
    <a:p>
      <a:pPr>
        <a:defRPr sz="1800"/>
      </a:pPr>
      <a:endParaRPr lang="ja-JP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SSQ_total!$N$15</c:f>
              <c:strCache>
                <c:ptCount val="1"/>
                <c:pt idx="0">
                  <c:v>Straight (1.4804 [m/s2])</c:v>
                </c:pt>
              </c:strCache>
            </c:strRef>
          </c:tx>
          <c:spPr>
            <a:ln w="38100"/>
          </c:spPr>
          <c:xVal>
            <c:numRef>
              <c:f>SSQ_total!$M$16:$M$20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0.7</c:v>
                </c:pt>
                <c:pt idx="4">
                  <c:v>1</c:v>
                </c:pt>
              </c:numCache>
            </c:numRef>
          </c:xVal>
          <c:yVal>
            <c:numRef>
              <c:f>SSQ_total!$N$16:$N$20</c:f>
              <c:numCache>
                <c:formatCode>General</c:formatCode>
                <c:ptCount val="5"/>
                <c:pt idx="2">
                  <c:v>55.680000000000007</c:v>
                </c:pt>
                <c:pt idx="3">
                  <c:v>35.209411764705884</c:v>
                </c:pt>
                <c:pt idx="4">
                  <c:v>14.738823529411762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SSQ_total!$O$15</c:f>
              <c:strCache>
                <c:ptCount val="1"/>
                <c:pt idx="0">
                  <c:v>Side (1.4804[m/s2])</c:v>
                </c:pt>
              </c:strCache>
            </c:strRef>
          </c:tx>
          <c:spPr>
            <a:ln w="38100"/>
          </c:spPr>
          <c:xVal>
            <c:numRef>
              <c:f>SSQ_total!$M$16:$M$20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0.7</c:v>
                </c:pt>
                <c:pt idx="4">
                  <c:v>1</c:v>
                </c:pt>
              </c:numCache>
            </c:numRef>
          </c:xVal>
          <c:yVal>
            <c:numRef>
              <c:f>SSQ_total!$O$16:$O$20</c:f>
              <c:numCache>
                <c:formatCode>General</c:formatCode>
                <c:ptCount val="5"/>
                <c:pt idx="2">
                  <c:v>55.680000000000007</c:v>
                </c:pt>
                <c:pt idx="3">
                  <c:v>40.122352941176466</c:v>
                </c:pt>
                <c:pt idx="4">
                  <c:v>27.839999999999996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SSQ_total!$P$15</c:f>
              <c:strCache>
                <c:ptCount val="1"/>
                <c:pt idx="0">
                  <c:v>Forward (0.0148 [m/s2])</c:v>
                </c:pt>
              </c:strCache>
            </c:strRef>
          </c:tx>
          <c:xVal>
            <c:numRef>
              <c:f>SSQ_total!$M$16:$M$20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0.7</c:v>
                </c:pt>
                <c:pt idx="4">
                  <c:v>1</c:v>
                </c:pt>
              </c:numCache>
            </c:numRef>
          </c:xVal>
          <c:yVal>
            <c:numRef>
              <c:f>SSQ_total!$P$16:$P$20</c:f>
              <c:numCache>
                <c:formatCode>General</c:formatCode>
                <c:ptCount val="5"/>
                <c:pt idx="0">
                  <c:v>14.738823529411762</c:v>
                </c:pt>
                <c:pt idx="1">
                  <c:v>11.463529411764704</c:v>
                </c:pt>
                <c:pt idx="3">
                  <c:v>2.4564705882352942</c:v>
                </c:pt>
                <c:pt idx="4">
                  <c:v>2.4564705882352942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SSQ_total!$Q$15</c:f>
              <c:strCache>
                <c:ptCount val="1"/>
                <c:pt idx="0">
                  <c:v>Side (0.0148 [m/s2])</c:v>
                </c:pt>
              </c:strCache>
            </c:strRef>
          </c:tx>
          <c:xVal>
            <c:numRef>
              <c:f>SSQ_total!$M$16:$M$20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0.7</c:v>
                </c:pt>
                <c:pt idx="4">
                  <c:v>1</c:v>
                </c:pt>
              </c:numCache>
            </c:numRef>
          </c:xVal>
          <c:yVal>
            <c:numRef>
              <c:f>SSQ_total!$Q$16:$Q$20</c:f>
              <c:numCache>
                <c:formatCode>General</c:formatCode>
                <c:ptCount val="5"/>
                <c:pt idx="0">
                  <c:v>16.376470588235293</c:v>
                </c:pt>
                <c:pt idx="1">
                  <c:v>10.644705882352941</c:v>
                </c:pt>
                <c:pt idx="3">
                  <c:v>4.0941176470588232</c:v>
                </c:pt>
                <c:pt idx="4">
                  <c:v>1.6376470588235295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72768"/>
        <c:axId val="220674688"/>
      </c:scatterChart>
      <c:valAx>
        <c:axId val="220672768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en-US" sz="1600"/>
                  <a:t>Frequency [Hz]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20674688"/>
        <c:crosses val="autoZero"/>
        <c:crossBetween val="midCat"/>
      </c:valAx>
      <c:valAx>
        <c:axId val="220674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altLang="en-US" sz="1600"/>
                  <a:t>Distortion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20672768"/>
        <c:crossesAt val="0.1"/>
        <c:crossBetween val="midCat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span"/>
    <c:showDLblsOverMax val="0"/>
  </c:chart>
  <c:txPr>
    <a:bodyPr/>
    <a:lstStyle/>
    <a:p>
      <a:pPr>
        <a:defRPr sz="1800"/>
      </a:pPr>
      <a:endParaRPr lang="ja-JP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SSQ_total!$N$21</c:f>
              <c:strCache>
                <c:ptCount val="1"/>
                <c:pt idx="0">
                  <c:v>Straight (a=1.48)</c:v>
                </c:pt>
              </c:strCache>
            </c:strRef>
          </c:tx>
          <c:spPr>
            <a:ln w="38100"/>
          </c:spPr>
          <c:xVal>
            <c:numRef>
              <c:f>SSQ_total!$M$22:$M$26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0.7</c:v>
                </c:pt>
                <c:pt idx="4">
                  <c:v>1</c:v>
                </c:pt>
              </c:numCache>
            </c:numRef>
          </c:xVal>
          <c:yVal>
            <c:numRef>
              <c:f>SSQ_total!$N$22:$N$26</c:f>
              <c:numCache>
                <c:formatCode>General</c:formatCode>
                <c:ptCount val="5"/>
                <c:pt idx="2">
                  <c:v>23.783529411764707</c:v>
                </c:pt>
                <c:pt idx="3">
                  <c:v>14.754117647058822</c:v>
                </c:pt>
                <c:pt idx="4">
                  <c:v>6.724705882352942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SSQ_total!$O$21</c:f>
              <c:strCache>
                <c:ptCount val="1"/>
                <c:pt idx="0">
                  <c:v>Side (a=1.48)</c:v>
                </c:pt>
              </c:strCache>
            </c:strRef>
          </c:tx>
          <c:spPr>
            <a:ln w="38100"/>
          </c:spPr>
          <c:xVal>
            <c:numRef>
              <c:f>SSQ_total!$M$22:$M$26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0.7</c:v>
                </c:pt>
                <c:pt idx="4">
                  <c:v>1</c:v>
                </c:pt>
              </c:numCache>
            </c:numRef>
          </c:xVal>
          <c:yVal>
            <c:numRef>
              <c:f>SSQ_total!$O$22:$O$26</c:f>
              <c:numCache>
                <c:formatCode>General</c:formatCode>
                <c:ptCount val="5"/>
                <c:pt idx="2">
                  <c:v>23.254117647058827</c:v>
                </c:pt>
                <c:pt idx="3">
                  <c:v>16.191764705882356</c:v>
                </c:pt>
                <c:pt idx="4">
                  <c:v>11.068235294117647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SSQ_total!$P$21</c:f>
              <c:strCache>
                <c:ptCount val="1"/>
                <c:pt idx="0">
                  <c:v>Straight (a=0.0148)</c:v>
                </c:pt>
              </c:strCache>
            </c:strRef>
          </c:tx>
          <c:xVal>
            <c:numRef>
              <c:f>SSQ_total!$M$22:$M$26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0.7</c:v>
                </c:pt>
                <c:pt idx="4">
                  <c:v>1</c:v>
                </c:pt>
              </c:numCache>
            </c:numRef>
          </c:xVal>
          <c:yVal>
            <c:numRef>
              <c:f>SSQ_total!$P$22:$P$26</c:f>
              <c:numCache>
                <c:formatCode>General</c:formatCode>
                <c:ptCount val="5"/>
                <c:pt idx="0">
                  <c:v>6.0188235294117653</c:v>
                </c:pt>
                <c:pt idx="1">
                  <c:v>4.3152941176470589</c:v>
                </c:pt>
                <c:pt idx="3">
                  <c:v>1.1305882352941177</c:v>
                </c:pt>
                <c:pt idx="4">
                  <c:v>0.71882352941176475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SSQ_total!$Q$21</c:f>
              <c:strCache>
                <c:ptCount val="1"/>
                <c:pt idx="0">
                  <c:v>Side (a=0.0148)</c:v>
                </c:pt>
              </c:strCache>
            </c:strRef>
          </c:tx>
          <c:xVal>
            <c:numRef>
              <c:f>SSQ_total!$M$22:$M$26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0.7</c:v>
                </c:pt>
                <c:pt idx="4">
                  <c:v>1</c:v>
                </c:pt>
              </c:numCache>
            </c:numRef>
          </c:xVal>
          <c:yVal>
            <c:numRef>
              <c:f>SSQ_total!$Q$22:$Q$26</c:f>
              <c:numCache>
                <c:formatCode>General</c:formatCode>
                <c:ptCount val="5"/>
                <c:pt idx="0">
                  <c:v>7.6941176470588246</c:v>
                </c:pt>
                <c:pt idx="1">
                  <c:v>4.3305882352941181</c:v>
                </c:pt>
                <c:pt idx="3">
                  <c:v>1.7470588235294118</c:v>
                </c:pt>
                <c:pt idx="4">
                  <c:v>0.85176470588235298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45568"/>
        <c:axId val="220847488"/>
      </c:scatterChart>
      <c:valAx>
        <c:axId val="220845568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en-US" sz="1600"/>
                  <a:t>Frequency [Hz]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20847488"/>
        <c:crosses val="autoZero"/>
        <c:crossBetween val="midCat"/>
      </c:valAx>
      <c:valAx>
        <c:axId val="220847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altLang="en-US" sz="1600"/>
                  <a:t>Total SSQ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20845568"/>
        <c:crossesAt val="0.1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span"/>
    <c:showDLblsOverMax val="0"/>
  </c:chart>
  <c:txPr>
    <a:bodyPr/>
    <a:lstStyle/>
    <a:p>
      <a:pPr>
        <a:defRPr sz="1800"/>
      </a:pPr>
      <a:endParaRPr lang="ja-JP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SQ%20Scores_lo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SQ%20Scores_hig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Eguchi"/>
      <sheetName val="Tonoki"/>
      <sheetName val="Izuta"/>
      <sheetName val="Kurosu"/>
      <sheetName val="Sugihara"/>
      <sheetName val="Naoto"/>
      <sheetName val="Anekohji"/>
      <sheetName val="Daisuke"/>
      <sheetName val="Hatano"/>
      <sheetName val="Ishizuka"/>
      <sheetName val="Mori"/>
      <sheetName val="Tanaka"/>
      <sheetName val="Tanigawa"/>
      <sheetName val="Koyasako"/>
      <sheetName val="Misaka"/>
      <sheetName val="Kawasaki"/>
      <sheetName val="okawara"/>
      <sheetName val="SSQ_low"/>
      <sheetName val="Nausea"/>
      <sheetName val="Oculumotor"/>
      <sheetName val="Distortion"/>
      <sheetName val="Total"/>
    </sheetNames>
    <sheetDataSet>
      <sheetData sheetId="0"/>
      <sheetData sheetId="1">
        <row r="3">
          <cell r="N3">
            <v>0</v>
          </cell>
          <cell r="O3">
            <v>0</v>
          </cell>
        </row>
        <row r="4">
          <cell r="N4">
            <v>0</v>
          </cell>
          <cell r="O4">
            <v>0</v>
          </cell>
        </row>
        <row r="5">
          <cell r="N5">
            <v>0</v>
          </cell>
          <cell r="O5">
            <v>0</v>
          </cell>
        </row>
        <row r="6">
          <cell r="N6">
            <v>0</v>
          </cell>
          <cell r="O6">
            <v>0</v>
          </cell>
        </row>
        <row r="9">
          <cell r="N9">
            <v>0</v>
          </cell>
          <cell r="O9">
            <v>0</v>
          </cell>
        </row>
        <row r="10">
          <cell r="N10">
            <v>0</v>
          </cell>
          <cell r="O10">
            <v>0</v>
          </cell>
        </row>
        <row r="11">
          <cell r="N11">
            <v>0</v>
          </cell>
          <cell r="O11">
            <v>0</v>
          </cell>
        </row>
        <row r="12">
          <cell r="N12">
            <v>0</v>
          </cell>
          <cell r="O12">
            <v>0</v>
          </cell>
        </row>
        <row r="15">
          <cell r="N15">
            <v>0</v>
          </cell>
          <cell r="O15">
            <v>0</v>
          </cell>
        </row>
        <row r="16">
          <cell r="N16">
            <v>0</v>
          </cell>
          <cell r="O16">
            <v>0</v>
          </cell>
        </row>
        <row r="17">
          <cell r="N17">
            <v>0</v>
          </cell>
          <cell r="O17">
            <v>0</v>
          </cell>
        </row>
        <row r="18">
          <cell r="N18">
            <v>0</v>
          </cell>
          <cell r="O18">
            <v>0</v>
          </cell>
        </row>
        <row r="21">
          <cell r="N21">
            <v>0</v>
          </cell>
          <cell r="O21">
            <v>0</v>
          </cell>
        </row>
        <row r="22">
          <cell r="N22">
            <v>0</v>
          </cell>
          <cell r="O22">
            <v>0</v>
          </cell>
        </row>
        <row r="23">
          <cell r="N23">
            <v>0</v>
          </cell>
          <cell r="O23">
            <v>0</v>
          </cell>
        </row>
        <row r="24">
          <cell r="N24">
            <v>0</v>
          </cell>
          <cell r="O24">
            <v>0</v>
          </cell>
        </row>
      </sheetData>
      <sheetData sheetId="2">
        <row r="3">
          <cell r="N3">
            <v>9.5399999999999991</v>
          </cell>
          <cell r="O3">
            <v>19.079999999999998</v>
          </cell>
        </row>
        <row r="4">
          <cell r="N4">
            <v>19.079999999999998</v>
          </cell>
          <cell r="O4">
            <v>0</v>
          </cell>
        </row>
        <row r="5">
          <cell r="N5">
            <v>0</v>
          </cell>
          <cell r="O5">
            <v>0</v>
          </cell>
        </row>
        <row r="6">
          <cell r="N6">
            <v>0</v>
          </cell>
          <cell r="O6">
            <v>0</v>
          </cell>
        </row>
        <row r="9">
          <cell r="N9">
            <v>7.58</v>
          </cell>
          <cell r="O9">
            <v>7.58</v>
          </cell>
        </row>
        <row r="10">
          <cell r="N10">
            <v>7.58</v>
          </cell>
          <cell r="O10">
            <v>0</v>
          </cell>
        </row>
        <row r="11">
          <cell r="N11">
            <v>7.58</v>
          </cell>
          <cell r="O11">
            <v>0</v>
          </cell>
        </row>
        <row r="12">
          <cell r="N12">
            <v>0</v>
          </cell>
          <cell r="O12">
            <v>0</v>
          </cell>
        </row>
        <row r="15">
          <cell r="N15">
            <v>27.84</v>
          </cell>
          <cell r="O15">
            <v>41.76</v>
          </cell>
        </row>
        <row r="16">
          <cell r="N16">
            <v>41.76</v>
          </cell>
          <cell r="O16">
            <v>13.92</v>
          </cell>
        </row>
        <row r="17">
          <cell r="N17">
            <v>13.92</v>
          </cell>
          <cell r="O17">
            <v>0</v>
          </cell>
        </row>
        <row r="18">
          <cell r="N18">
            <v>0</v>
          </cell>
          <cell r="O18">
            <v>13.92</v>
          </cell>
        </row>
        <row r="21">
          <cell r="N21">
            <v>9.48</v>
          </cell>
          <cell r="O21">
            <v>14.22</v>
          </cell>
        </row>
        <row r="22">
          <cell r="N22">
            <v>14.22</v>
          </cell>
          <cell r="O22">
            <v>3.74</v>
          </cell>
        </row>
        <row r="23">
          <cell r="N23">
            <v>4.74</v>
          </cell>
          <cell r="O23">
            <v>0</v>
          </cell>
        </row>
        <row r="24">
          <cell r="N24">
            <v>0</v>
          </cell>
          <cell r="O24">
            <v>3.74</v>
          </cell>
        </row>
      </sheetData>
      <sheetData sheetId="3">
        <row r="3">
          <cell r="N3">
            <v>0</v>
          </cell>
          <cell r="O3">
            <v>0</v>
          </cell>
        </row>
        <row r="4">
          <cell r="N4">
            <v>0</v>
          </cell>
          <cell r="O4">
            <v>0</v>
          </cell>
        </row>
        <row r="5">
          <cell r="N5">
            <v>0</v>
          </cell>
          <cell r="O5">
            <v>0</v>
          </cell>
        </row>
        <row r="6">
          <cell r="N6">
            <v>0</v>
          </cell>
          <cell r="O6">
            <v>0</v>
          </cell>
        </row>
        <row r="9">
          <cell r="N9">
            <v>0</v>
          </cell>
          <cell r="O9">
            <v>0</v>
          </cell>
        </row>
        <row r="10">
          <cell r="N10">
            <v>0</v>
          </cell>
          <cell r="O10">
            <v>0</v>
          </cell>
        </row>
        <row r="11">
          <cell r="N11">
            <v>0</v>
          </cell>
          <cell r="O11">
            <v>0</v>
          </cell>
        </row>
        <row r="12">
          <cell r="N12">
            <v>0</v>
          </cell>
          <cell r="O12">
            <v>0</v>
          </cell>
        </row>
        <row r="15">
          <cell r="N15">
            <v>0</v>
          </cell>
          <cell r="O15">
            <v>0</v>
          </cell>
        </row>
        <row r="16">
          <cell r="N16">
            <v>0</v>
          </cell>
          <cell r="O16">
            <v>13.92</v>
          </cell>
        </row>
        <row r="17">
          <cell r="N17">
            <v>0</v>
          </cell>
          <cell r="O17">
            <v>0</v>
          </cell>
        </row>
        <row r="18">
          <cell r="N18">
            <v>0</v>
          </cell>
          <cell r="O18">
            <v>0</v>
          </cell>
        </row>
        <row r="21">
          <cell r="N21">
            <v>0</v>
          </cell>
          <cell r="O21">
            <v>0</v>
          </cell>
        </row>
        <row r="22">
          <cell r="N22">
            <v>0</v>
          </cell>
          <cell r="O22">
            <v>3.74</v>
          </cell>
        </row>
        <row r="23">
          <cell r="N23">
            <v>0</v>
          </cell>
          <cell r="O23">
            <v>0</v>
          </cell>
        </row>
        <row r="24">
          <cell r="N24">
            <v>0</v>
          </cell>
          <cell r="O24">
            <v>0</v>
          </cell>
        </row>
      </sheetData>
      <sheetData sheetId="4">
        <row r="3">
          <cell r="N3">
            <v>0</v>
          </cell>
          <cell r="O3">
            <v>0</v>
          </cell>
        </row>
        <row r="4">
          <cell r="N4">
            <v>0</v>
          </cell>
          <cell r="O4">
            <v>0</v>
          </cell>
        </row>
        <row r="5">
          <cell r="N5">
            <v>0</v>
          </cell>
          <cell r="O5">
            <v>0</v>
          </cell>
        </row>
        <row r="6">
          <cell r="N6">
            <v>0</v>
          </cell>
          <cell r="O6">
            <v>0</v>
          </cell>
        </row>
        <row r="9">
          <cell r="N9">
            <v>0</v>
          </cell>
          <cell r="O9">
            <v>7.58</v>
          </cell>
        </row>
        <row r="10">
          <cell r="N10">
            <v>0</v>
          </cell>
          <cell r="O10">
            <v>0</v>
          </cell>
        </row>
        <row r="11">
          <cell r="N11">
            <v>0</v>
          </cell>
          <cell r="O11">
            <v>0</v>
          </cell>
        </row>
        <row r="12">
          <cell r="N12">
            <v>0</v>
          </cell>
          <cell r="O12">
            <v>0</v>
          </cell>
        </row>
        <row r="15">
          <cell r="N15">
            <v>0</v>
          </cell>
          <cell r="O15">
            <v>0</v>
          </cell>
        </row>
        <row r="16">
          <cell r="N16">
            <v>0</v>
          </cell>
          <cell r="O16">
            <v>0</v>
          </cell>
        </row>
        <row r="17">
          <cell r="N17">
            <v>0</v>
          </cell>
          <cell r="O17">
            <v>0</v>
          </cell>
        </row>
        <row r="18">
          <cell r="N18">
            <v>0</v>
          </cell>
          <cell r="O18">
            <v>0</v>
          </cell>
        </row>
        <row r="21">
          <cell r="N21">
            <v>0</v>
          </cell>
          <cell r="O21">
            <v>1</v>
          </cell>
        </row>
        <row r="22">
          <cell r="N22">
            <v>0</v>
          </cell>
          <cell r="O22">
            <v>0</v>
          </cell>
        </row>
        <row r="23">
          <cell r="N23">
            <v>0</v>
          </cell>
          <cell r="O23">
            <v>0</v>
          </cell>
        </row>
        <row r="24">
          <cell r="N24">
            <v>0</v>
          </cell>
          <cell r="O24">
            <v>0</v>
          </cell>
        </row>
      </sheetData>
      <sheetData sheetId="5">
        <row r="3">
          <cell r="N3">
            <v>0</v>
          </cell>
          <cell r="O3">
            <v>0</v>
          </cell>
        </row>
        <row r="4">
          <cell r="N4">
            <v>0</v>
          </cell>
          <cell r="O4">
            <v>9.5399999999999991</v>
          </cell>
        </row>
        <row r="5">
          <cell r="N5">
            <v>0</v>
          </cell>
          <cell r="O5">
            <v>0</v>
          </cell>
        </row>
        <row r="6">
          <cell r="N6">
            <v>0</v>
          </cell>
          <cell r="O6">
            <v>0</v>
          </cell>
        </row>
        <row r="9">
          <cell r="N9">
            <v>0</v>
          </cell>
          <cell r="O9">
            <v>0</v>
          </cell>
        </row>
        <row r="10">
          <cell r="N10">
            <v>0</v>
          </cell>
          <cell r="O10">
            <v>7.58</v>
          </cell>
        </row>
        <row r="11">
          <cell r="N11">
            <v>0</v>
          </cell>
          <cell r="O11">
            <v>0</v>
          </cell>
        </row>
        <row r="12">
          <cell r="N12">
            <v>0</v>
          </cell>
          <cell r="O12">
            <v>0</v>
          </cell>
        </row>
        <row r="15">
          <cell r="N15">
            <v>27.84</v>
          </cell>
          <cell r="O15">
            <v>13.92</v>
          </cell>
        </row>
        <row r="16">
          <cell r="N16">
            <v>13.92</v>
          </cell>
          <cell r="O16">
            <v>27.84</v>
          </cell>
        </row>
        <row r="17">
          <cell r="N17">
            <v>13.92</v>
          </cell>
          <cell r="O17">
            <v>0</v>
          </cell>
        </row>
        <row r="18">
          <cell r="N18">
            <v>0</v>
          </cell>
          <cell r="O18">
            <v>0</v>
          </cell>
        </row>
        <row r="21">
          <cell r="N21">
            <v>7.48</v>
          </cell>
          <cell r="O21">
            <v>3.74</v>
          </cell>
        </row>
        <row r="22">
          <cell r="N22">
            <v>3.74</v>
          </cell>
          <cell r="O22">
            <v>9.48</v>
          </cell>
        </row>
        <row r="23">
          <cell r="N23">
            <v>3.74</v>
          </cell>
          <cell r="O23">
            <v>0</v>
          </cell>
        </row>
        <row r="24">
          <cell r="N24">
            <v>0</v>
          </cell>
          <cell r="O24">
            <v>0</v>
          </cell>
        </row>
      </sheetData>
      <sheetData sheetId="6">
        <row r="3">
          <cell r="N3">
            <v>0</v>
          </cell>
          <cell r="O3">
            <v>19.079999999999998</v>
          </cell>
        </row>
        <row r="4">
          <cell r="N4">
            <v>9.5399999999999991</v>
          </cell>
          <cell r="O4">
            <v>9.5399999999999991</v>
          </cell>
        </row>
        <row r="5">
          <cell r="N5">
            <v>0</v>
          </cell>
          <cell r="O5">
            <v>0</v>
          </cell>
        </row>
        <row r="6">
          <cell r="N6">
            <v>0</v>
          </cell>
          <cell r="O6">
            <v>0</v>
          </cell>
        </row>
        <row r="9">
          <cell r="N9">
            <v>0</v>
          </cell>
          <cell r="O9">
            <v>15.16</v>
          </cell>
        </row>
        <row r="10">
          <cell r="N10">
            <v>7.58</v>
          </cell>
          <cell r="O10">
            <v>7.58</v>
          </cell>
        </row>
        <row r="11">
          <cell r="N11">
            <v>0</v>
          </cell>
          <cell r="O11">
            <v>0</v>
          </cell>
        </row>
        <row r="12">
          <cell r="N12">
            <v>0</v>
          </cell>
          <cell r="O12">
            <v>0</v>
          </cell>
        </row>
        <row r="15">
          <cell r="N15">
            <v>0</v>
          </cell>
          <cell r="O15">
            <v>0</v>
          </cell>
        </row>
        <row r="16">
          <cell r="N16">
            <v>27.84</v>
          </cell>
          <cell r="O16">
            <v>27.84</v>
          </cell>
        </row>
        <row r="17">
          <cell r="N17">
            <v>0</v>
          </cell>
          <cell r="O17">
            <v>0</v>
          </cell>
        </row>
        <row r="18">
          <cell r="N18">
            <v>0</v>
          </cell>
          <cell r="O18">
            <v>0</v>
          </cell>
        </row>
        <row r="21">
          <cell r="N21">
            <v>0</v>
          </cell>
          <cell r="O21">
            <v>4</v>
          </cell>
        </row>
        <row r="22">
          <cell r="N22">
            <v>9.48</v>
          </cell>
          <cell r="O22">
            <v>9.48</v>
          </cell>
        </row>
        <row r="23">
          <cell r="N23">
            <v>0</v>
          </cell>
          <cell r="O23">
            <v>0</v>
          </cell>
        </row>
        <row r="24">
          <cell r="N24">
            <v>0</v>
          </cell>
          <cell r="O24">
            <v>0</v>
          </cell>
        </row>
      </sheetData>
      <sheetData sheetId="7">
        <row r="3">
          <cell r="N3">
            <v>0</v>
          </cell>
          <cell r="O3">
            <v>0</v>
          </cell>
        </row>
        <row r="4">
          <cell r="N4">
            <v>0</v>
          </cell>
          <cell r="O4">
            <v>0</v>
          </cell>
        </row>
        <row r="5">
          <cell r="N5">
            <v>0</v>
          </cell>
          <cell r="O5">
            <v>0</v>
          </cell>
        </row>
        <row r="6">
          <cell r="N6">
            <v>0</v>
          </cell>
          <cell r="O6">
            <v>0</v>
          </cell>
        </row>
        <row r="9">
          <cell r="N9">
            <v>0</v>
          </cell>
          <cell r="O9">
            <v>0</v>
          </cell>
        </row>
        <row r="10">
          <cell r="N10">
            <v>0</v>
          </cell>
          <cell r="O10">
            <v>7.58</v>
          </cell>
        </row>
        <row r="11">
          <cell r="N11">
            <v>0</v>
          </cell>
          <cell r="O11">
            <v>0</v>
          </cell>
        </row>
        <row r="12">
          <cell r="N12">
            <v>0</v>
          </cell>
          <cell r="O12">
            <v>0</v>
          </cell>
        </row>
        <row r="15">
          <cell r="N15">
            <v>0</v>
          </cell>
          <cell r="O15">
            <v>0</v>
          </cell>
        </row>
        <row r="16">
          <cell r="N16">
            <v>0</v>
          </cell>
          <cell r="O16">
            <v>13.92</v>
          </cell>
        </row>
        <row r="17">
          <cell r="N17">
            <v>0</v>
          </cell>
          <cell r="O17">
            <v>0</v>
          </cell>
        </row>
        <row r="18">
          <cell r="N18">
            <v>0</v>
          </cell>
          <cell r="O18">
            <v>0</v>
          </cell>
        </row>
        <row r="21">
          <cell r="N21">
            <v>0</v>
          </cell>
          <cell r="O21">
            <v>0</v>
          </cell>
        </row>
        <row r="22">
          <cell r="N22">
            <v>0</v>
          </cell>
          <cell r="O22">
            <v>4.74</v>
          </cell>
        </row>
        <row r="23">
          <cell r="N23">
            <v>0</v>
          </cell>
          <cell r="O23">
            <v>0</v>
          </cell>
        </row>
        <row r="24">
          <cell r="N24">
            <v>0</v>
          </cell>
          <cell r="O24">
            <v>0</v>
          </cell>
        </row>
      </sheetData>
      <sheetData sheetId="8">
        <row r="3">
          <cell r="N3">
            <v>38.159999999999997</v>
          </cell>
          <cell r="O3">
            <v>85.859999999999985</v>
          </cell>
        </row>
        <row r="4">
          <cell r="N4">
            <v>38.159999999999997</v>
          </cell>
          <cell r="O4">
            <v>38.159999999999997</v>
          </cell>
        </row>
        <row r="5">
          <cell r="N5">
            <v>0</v>
          </cell>
          <cell r="O5">
            <v>0</v>
          </cell>
        </row>
        <row r="6">
          <cell r="N6">
            <v>0</v>
          </cell>
          <cell r="O6">
            <v>0</v>
          </cell>
        </row>
        <row r="9">
          <cell r="N9">
            <v>45.480000000000004</v>
          </cell>
          <cell r="O9">
            <v>68.22</v>
          </cell>
        </row>
        <row r="10">
          <cell r="N10">
            <v>53.06</v>
          </cell>
          <cell r="O10">
            <v>22.740000000000002</v>
          </cell>
        </row>
        <row r="11">
          <cell r="N11">
            <v>0</v>
          </cell>
          <cell r="O11">
            <v>0</v>
          </cell>
        </row>
        <row r="12">
          <cell r="N12">
            <v>0</v>
          </cell>
          <cell r="O12">
            <v>0</v>
          </cell>
        </row>
        <row r="15">
          <cell r="N15">
            <v>55.68</v>
          </cell>
          <cell r="O15">
            <v>83.52</v>
          </cell>
        </row>
        <row r="16">
          <cell r="N16">
            <v>55.68</v>
          </cell>
          <cell r="O16">
            <v>27.84</v>
          </cell>
        </row>
        <row r="17">
          <cell r="N17">
            <v>0</v>
          </cell>
          <cell r="O17">
            <v>0</v>
          </cell>
        </row>
        <row r="18">
          <cell r="N18">
            <v>0</v>
          </cell>
          <cell r="O18">
            <v>0</v>
          </cell>
        </row>
        <row r="21">
          <cell r="N21">
            <v>24.96</v>
          </cell>
          <cell r="O21">
            <v>40.44</v>
          </cell>
        </row>
        <row r="22">
          <cell r="N22">
            <v>25.96</v>
          </cell>
          <cell r="O22">
            <v>14.48</v>
          </cell>
        </row>
        <row r="23">
          <cell r="N23">
            <v>0</v>
          </cell>
          <cell r="O23">
            <v>0</v>
          </cell>
        </row>
        <row r="24">
          <cell r="N24">
            <v>0</v>
          </cell>
          <cell r="O24">
            <v>0</v>
          </cell>
        </row>
      </sheetData>
      <sheetData sheetId="9">
        <row r="3">
          <cell r="N3">
            <v>19.079999999999998</v>
          </cell>
          <cell r="O3">
            <v>38.159999999999997</v>
          </cell>
        </row>
        <row r="4">
          <cell r="N4">
            <v>0</v>
          </cell>
          <cell r="O4">
            <v>9.5399999999999991</v>
          </cell>
        </row>
        <row r="5">
          <cell r="N5">
            <v>0</v>
          </cell>
          <cell r="O5">
            <v>9.5399999999999991</v>
          </cell>
        </row>
        <row r="6">
          <cell r="N6">
            <v>0</v>
          </cell>
          <cell r="O6">
            <v>9.5399999999999991</v>
          </cell>
        </row>
        <row r="9">
          <cell r="N9">
            <v>15.16</v>
          </cell>
          <cell r="O9">
            <v>22.740000000000002</v>
          </cell>
        </row>
        <row r="10">
          <cell r="N10">
            <v>0</v>
          </cell>
          <cell r="O10">
            <v>7.58</v>
          </cell>
        </row>
        <row r="11">
          <cell r="N11">
            <v>0</v>
          </cell>
          <cell r="O11">
            <v>7.58</v>
          </cell>
        </row>
        <row r="12">
          <cell r="N12">
            <v>0</v>
          </cell>
          <cell r="O12">
            <v>7.58</v>
          </cell>
        </row>
        <row r="15">
          <cell r="N15">
            <v>13.92</v>
          </cell>
          <cell r="O15">
            <v>13.92</v>
          </cell>
        </row>
        <row r="16">
          <cell r="N16">
            <v>0</v>
          </cell>
          <cell r="O16">
            <v>0</v>
          </cell>
        </row>
        <row r="17">
          <cell r="N17">
            <v>0</v>
          </cell>
          <cell r="O17">
            <v>0</v>
          </cell>
        </row>
        <row r="18">
          <cell r="N18">
            <v>0</v>
          </cell>
          <cell r="O18">
            <v>0</v>
          </cell>
        </row>
        <row r="21">
          <cell r="N21">
            <v>7.74</v>
          </cell>
          <cell r="O21">
            <v>10.74</v>
          </cell>
        </row>
        <row r="22">
          <cell r="N22">
            <v>0</v>
          </cell>
          <cell r="O22">
            <v>2</v>
          </cell>
        </row>
        <row r="23">
          <cell r="N23">
            <v>0</v>
          </cell>
          <cell r="O23">
            <v>2</v>
          </cell>
        </row>
        <row r="24">
          <cell r="N24">
            <v>0</v>
          </cell>
          <cell r="O24">
            <v>2</v>
          </cell>
        </row>
      </sheetData>
      <sheetData sheetId="10">
        <row r="3">
          <cell r="N3">
            <v>19.079999999999998</v>
          </cell>
          <cell r="O3">
            <v>19.079999999999998</v>
          </cell>
        </row>
        <row r="4">
          <cell r="N4">
            <v>9.5399999999999991</v>
          </cell>
          <cell r="O4">
            <v>0</v>
          </cell>
        </row>
        <row r="5">
          <cell r="N5">
            <v>0</v>
          </cell>
          <cell r="O5">
            <v>0</v>
          </cell>
        </row>
        <row r="6">
          <cell r="N6">
            <v>0</v>
          </cell>
          <cell r="O6">
            <v>0</v>
          </cell>
        </row>
        <row r="9">
          <cell r="O9">
            <v>22.740000000000002</v>
          </cell>
        </row>
        <row r="10">
          <cell r="O10">
            <v>7.58</v>
          </cell>
        </row>
        <row r="11">
          <cell r="O11">
            <v>7.58</v>
          </cell>
        </row>
        <row r="12">
          <cell r="N12">
            <v>0</v>
          </cell>
          <cell r="O12">
            <v>0</v>
          </cell>
        </row>
        <row r="15">
          <cell r="N15">
            <v>13.92</v>
          </cell>
          <cell r="O15">
            <v>41.76</v>
          </cell>
        </row>
        <row r="16">
          <cell r="N16">
            <v>41.76</v>
          </cell>
          <cell r="O16">
            <v>27.84</v>
          </cell>
        </row>
        <row r="17">
          <cell r="N17">
            <v>0</v>
          </cell>
          <cell r="O17">
            <v>13.92</v>
          </cell>
        </row>
        <row r="18">
          <cell r="N18">
            <v>13.92</v>
          </cell>
          <cell r="O18">
            <v>0</v>
          </cell>
        </row>
        <row r="21">
          <cell r="N21">
            <v>8.74</v>
          </cell>
          <cell r="O21">
            <v>16.22</v>
          </cell>
        </row>
        <row r="22">
          <cell r="N22">
            <v>15.22</v>
          </cell>
          <cell r="O22">
            <v>8.48</v>
          </cell>
        </row>
        <row r="23">
          <cell r="N23">
            <v>0</v>
          </cell>
          <cell r="O23">
            <v>4.74</v>
          </cell>
        </row>
        <row r="24">
          <cell r="N24">
            <v>3.74</v>
          </cell>
          <cell r="O24">
            <v>0</v>
          </cell>
        </row>
      </sheetData>
      <sheetData sheetId="11">
        <row r="3">
          <cell r="N3">
            <v>0</v>
          </cell>
          <cell r="O3">
            <v>9.5399999999999991</v>
          </cell>
        </row>
        <row r="4">
          <cell r="N4">
            <v>0</v>
          </cell>
          <cell r="O4">
            <v>0</v>
          </cell>
        </row>
        <row r="5">
          <cell r="N5">
            <v>0</v>
          </cell>
          <cell r="O5">
            <v>9.5399999999999991</v>
          </cell>
        </row>
        <row r="6">
          <cell r="N6">
            <v>0</v>
          </cell>
          <cell r="O6">
            <v>0</v>
          </cell>
        </row>
        <row r="9">
          <cell r="N9">
            <v>7.58</v>
          </cell>
          <cell r="O9">
            <v>22.740000000000002</v>
          </cell>
        </row>
        <row r="10">
          <cell r="N10">
            <v>0</v>
          </cell>
          <cell r="O10">
            <v>0</v>
          </cell>
        </row>
        <row r="11">
          <cell r="N11">
            <v>0</v>
          </cell>
          <cell r="O11">
            <v>15.16</v>
          </cell>
        </row>
        <row r="12">
          <cell r="N12">
            <v>0</v>
          </cell>
          <cell r="O12">
            <v>7.58</v>
          </cell>
        </row>
        <row r="15">
          <cell r="N15">
            <v>13.92</v>
          </cell>
          <cell r="O15">
            <v>27.84</v>
          </cell>
        </row>
        <row r="16">
          <cell r="N16">
            <v>0</v>
          </cell>
          <cell r="O16">
            <v>0</v>
          </cell>
        </row>
        <row r="17">
          <cell r="N17">
            <v>0</v>
          </cell>
          <cell r="O17">
            <v>27.84</v>
          </cell>
        </row>
        <row r="18">
          <cell r="N18">
            <v>0</v>
          </cell>
          <cell r="O18">
            <v>0</v>
          </cell>
        </row>
        <row r="21">
          <cell r="N21">
            <v>4.74</v>
          </cell>
          <cell r="O21">
            <v>11.48</v>
          </cell>
        </row>
        <row r="22">
          <cell r="N22">
            <v>0</v>
          </cell>
          <cell r="O22">
            <v>0</v>
          </cell>
        </row>
        <row r="23">
          <cell r="N23">
            <v>0</v>
          </cell>
          <cell r="O23">
            <v>10.48</v>
          </cell>
        </row>
        <row r="24">
          <cell r="N24">
            <v>0</v>
          </cell>
          <cell r="O24">
            <v>1</v>
          </cell>
        </row>
      </sheetData>
      <sheetData sheetId="12">
        <row r="3">
          <cell r="N3">
            <v>38.159999999999997</v>
          </cell>
          <cell r="O3">
            <v>47.699999999999996</v>
          </cell>
        </row>
        <row r="4">
          <cell r="N4">
            <v>0</v>
          </cell>
          <cell r="O4">
            <v>28.619999999999997</v>
          </cell>
        </row>
        <row r="5">
          <cell r="N5">
            <v>28.619999999999997</v>
          </cell>
          <cell r="O5">
            <v>9.5399999999999991</v>
          </cell>
        </row>
        <row r="6">
          <cell r="N6">
            <v>0</v>
          </cell>
          <cell r="O6">
            <v>9.5399999999999991</v>
          </cell>
        </row>
        <row r="9">
          <cell r="N9">
            <v>68.22</v>
          </cell>
          <cell r="O9">
            <v>37.9</v>
          </cell>
        </row>
        <row r="10">
          <cell r="N10">
            <v>7.58</v>
          </cell>
          <cell r="O10">
            <v>53.06</v>
          </cell>
        </row>
        <row r="11">
          <cell r="N11">
            <v>30.32</v>
          </cell>
          <cell r="O11">
            <v>30.32</v>
          </cell>
        </row>
        <row r="12">
          <cell r="N12">
            <v>7.58</v>
          </cell>
          <cell r="O12">
            <v>22.740000000000002</v>
          </cell>
        </row>
        <row r="15">
          <cell r="N15">
            <v>97.44</v>
          </cell>
          <cell r="O15">
            <v>55.68</v>
          </cell>
        </row>
        <row r="16">
          <cell r="N16">
            <v>13.92</v>
          </cell>
          <cell r="O16">
            <v>27.84</v>
          </cell>
        </row>
        <row r="17">
          <cell r="N17">
            <v>13.92</v>
          </cell>
          <cell r="O17">
            <v>27.84</v>
          </cell>
        </row>
        <row r="18">
          <cell r="N18">
            <v>27.84</v>
          </cell>
          <cell r="O18">
            <v>13.92</v>
          </cell>
        </row>
        <row r="21">
          <cell r="N21">
            <v>39.18</v>
          </cell>
          <cell r="O21">
            <v>24.96</v>
          </cell>
        </row>
        <row r="22">
          <cell r="N22">
            <v>4.74</v>
          </cell>
          <cell r="O22">
            <v>17.48</v>
          </cell>
        </row>
        <row r="23">
          <cell r="N23">
            <v>10.74</v>
          </cell>
          <cell r="O23">
            <v>12.48</v>
          </cell>
        </row>
        <row r="24">
          <cell r="N24">
            <v>8.48</v>
          </cell>
          <cell r="O24">
            <v>7.74</v>
          </cell>
        </row>
      </sheetData>
      <sheetData sheetId="13">
        <row r="3">
          <cell r="N3">
            <v>0</v>
          </cell>
          <cell r="O3">
            <v>0</v>
          </cell>
        </row>
        <row r="4">
          <cell r="N4">
            <v>0</v>
          </cell>
          <cell r="O4">
            <v>0</v>
          </cell>
        </row>
        <row r="5">
          <cell r="N5">
            <v>0</v>
          </cell>
          <cell r="O5">
            <v>0</v>
          </cell>
        </row>
        <row r="6">
          <cell r="N6">
            <v>0</v>
          </cell>
          <cell r="O6">
            <v>0</v>
          </cell>
        </row>
        <row r="9">
          <cell r="N9">
            <v>0</v>
          </cell>
          <cell r="O9">
            <v>0</v>
          </cell>
        </row>
        <row r="10">
          <cell r="N10">
            <v>0</v>
          </cell>
          <cell r="O10">
            <v>0</v>
          </cell>
        </row>
        <row r="11">
          <cell r="N11">
            <v>0</v>
          </cell>
          <cell r="O11">
            <v>0</v>
          </cell>
        </row>
        <row r="12">
          <cell r="N12">
            <v>0</v>
          </cell>
          <cell r="O12">
            <v>0</v>
          </cell>
        </row>
        <row r="15">
          <cell r="N15">
            <v>0</v>
          </cell>
          <cell r="O15">
            <v>0</v>
          </cell>
        </row>
        <row r="16">
          <cell r="N16">
            <v>0</v>
          </cell>
          <cell r="O16">
            <v>0</v>
          </cell>
        </row>
        <row r="17">
          <cell r="N17">
            <v>0</v>
          </cell>
          <cell r="O17">
            <v>0</v>
          </cell>
        </row>
        <row r="18">
          <cell r="N18">
            <v>0</v>
          </cell>
          <cell r="O18">
            <v>0</v>
          </cell>
        </row>
        <row r="21">
          <cell r="N21">
            <v>0</v>
          </cell>
          <cell r="O21">
            <v>0</v>
          </cell>
        </row>
        <row r="22">
          <cell r="N22">
            <v>0</v>
          </cell>
          <cell r="O22">
            <v>0</v>
          </cell>
        </row>
        <row r="23">
          <cell r="N23">
            <v>0</v>
          </cell>
          <cell r="O23">
            <v>0</v>
          </cell>
        </row>
        <row r="24">
          <cell r="N24">
            <v>0</v>
          </cell>
          <cell r="O24">
            <v>0</v>
          </cell>
        </row>
      </sheetData>
      <sheetData sheetId="14">
        <row r="3">
          <cell r="N3">
            <v>0</v>
          </cell>
          <cell r="O3">
            <v>0</v>
          </cell>
        </row>
        <row r="4">
          <cell r="N4">
            <v>0</v>
          </cell>
          <cell r="O4">
            <v>0</v>
          </cell>
        </row>
        <row r="5">
          <cell r="N5">
            <v>0</v>
          </cell>
          <cell r="O5">
            <v>0</v>
          </cell>
        </row>
        <row r="6">
          <cell r="N6">
            <v>0</v>
          </cell>
          <cell r="O6">
            <v>0</v>
          </cell>
        </row>
        <row r="9">
          <cell r="N9">
            <v>0</v>
          </cell>
          <cell r="O9">
            <v>0</v>
          </cell>
        </row>
        <row r="10">
          <cell r="N10">
            <v>0</v>
          </cell>
          <cell r="O10">
            <v>0</v>
          </cell>
        </row>
        <row r="11">
          <cell r="N11">
            <v>0</v>
          </cell>
          <cell r="O11">
            <v>0</v>
          </cell>
        </row>
        <row r="12">
          <cell r="N12">
            <v>0</v>
          </cell>
          <cell r="O12">
            <v>0</v>
          </cell>
        </row>
        <row r="15">
          <cell r="N15">
            <v>0</v>
          </cell>
          <cell r="O15">
            <v>0</v>
          </cell>
        </row>
        <row r="16">
          <cell r="N16">
            <v>0</v>
          </cell>
          <cell r="O16">
            <v>0</v>
          </cell>
        </row>
        <row r="17">
          <cell r="N17">
            <v>0</v>
          </cell>
          <cell r="O17">
            <v>0</v>
          </cell>
        </row>
        <row r="18">
          <cell r="N18">
            <v>0</v>
          </cell>
          <cell r="O18">
            <v>0</v>
          </cell>
        </row>
        <row r="21">
          <cell r="N21">
            <v>0</v>
          </cell>
          <cell r="O21">
            <v>0</v>
          </cell>
        </row>
        <row r="22">
          <cell r="N22">
            <v>0</v>
          </cell>
          <cell r="O22">
            <v>0</v>
          </cell>
        </row>
        <row r="23">
          <cell r="N23">
            <v>0</v>
          </cell>
          <cell r="O23">
            <v>0</v>
          </cell>
        </row>
        <row r="24">
          <cell r="N24">
            <v>0</v>
          </cell>
          <cell r="O24">
            <v>0</v>
          </cell>
        </row>
      </sheetData>
      <sheetData sheetId="15">
        <row r="3">
          <cell r="N3">
            <v>0</v>
          </cell>
          <cell r="O3">
            <v>9.5399999999999991</v>
          </cell>
        </row>
        <row r="4">
          <cell r="N4">
            <v>0</v>
          </cell>
          <cell r="O4">
            <v>0</v>
          </cell>
        </row>
        <row r="5">
          <cell r="N5">
            <v>0</v>
          </cell>
          <cell r="O5">
            <v>0</v>
          </cell>
        </row>
        <row r="6">
          <cell r="N6">
            <v>0</v>
          </cell>
          <cell r="O6">
            <v>0</v>
          </cell>
        </row>
        <row r="9">
          <cell r="N9">
            <v>0</v>
          </cell>
          <cell r="O9">
            <v>7.58</v>
          </cell>
        </row>
        <row r="10">
          <cell r="N10">
            <v>0</v>
          </cell>
          <cell r="O10">
            <v>0</v>
          </cell>
        </row>
        <row r="11">
          <cell r="N11">
            <v>0</v>
          </cell>
          <cell r="O11">
            <v>0</v>
          </cell>
        </row>
        <row r="12">
          <cell r="N12">
            <v>0</v>
          </cell>
          <cell r="O12">
            <v>0</v>
          </cell>
        </row>
        <row r="15">
          <cell r="N15">
            <v>0</v>
          </cell>
          <cell r="O15">
            <v>0</v>
          </cell>
        </row>
        <row r="16">
          <cell r="N16">
            <v>0</v>
          </cell>
          <cell r="O16">
            <v>0</v>
          </cell>
        </row>
        <row r="17">
          <cell r="N17">
            <v>0</v>
          </cell>
          <cell r="O17">
            <v>0</v>
          </cell>
        </row>
        <row r="18">
          <cell r="N18">
            <v>0</v>
          </cell>
          <cell r="O18">
            <v>0</v>
          </cell>
        </row>
        <row r="21">
          <cell r="N21">
            <v>0</v>
          </cell>
          <cell r="O21">
            <v>2</v>
          </cell>
        </row>
        <row r="22">
          <cell r="N22">
            <v>0</v>
          </cell>
          <cell r="O22">
            <v>0</v>
          </cell>
        </row>
        <row r="23">
          <cell r="N23">
            <v>0</v>
          </cell>
          <cell r="O23">
            <v>0</v>
          </cell>
        </row>
        <row r="24">
          <cell r="N24">
            <v>0</v>
          </cell>
          <cell r="O24">
            <v>0</v>
          </cell>
        </row>
      </sheetData>
      <sheetData sheetId="16">
        <row r="3">
          <cell r="N3">
            <v>0</v>
          </cell>
          <cell r="O3">
            <v>9.5399999999999991</v>
          </cell>
        </row>
        <row r="4">
          <cell r="N4">
            <v>0</v>
          </cell>
          <cell r="O4">
            <v>0</v>
          </cell>
        </row>
        <row r="5">
          <cell r="N5">
            <v>0</v>
          </cell>
          <cell r="O5">
            <v>0</v>
          </cell>
        </row>
        <row r="6">
          <cell r="N6">
            <v>0</v>
          </cell>
          <cell r="O6">
            <v>0</v>
          </cell>
        </row>
        <row r="9">
          <cell r="N9">
            <v>0</v>
          </cell>
          <cell r="O9">
            <v>7.58</v>
          </cell>
        </row>
        <row r="10">
          <cell r="N10">
            <v>0</v>
          </cell>
          <cell r="O10">
            <v>0</v>
          </cell>
        </row>
        <row r="11">
          <cell r="N11">
            <v>0</v>
          </cell>
          <cell r="O11">
            <v>0</v>
          </cell>
        </row>
        <row r="12">
          <cell r="N12">
            <v>0</v>
          </cell>
          <cell r="O12">
            <v>0</v>
          </cell>
        </row>
        <row r="15">
          <cell r="N15">
            <v>0</v>
          </cell>
          <cell r="O15">
            <v>0</v>
          </cell>
        </row>
        <row r="16">
          <cell r="N16">
            <v>0</v>
          </cell>
          <cell r="O16">
            <v>0</v>
          </cell>
        </row>
        <row r="17">
          <cell r="N17">
            <v>0</v>
          </cell>
          <cell r="O17">
            <v>0</v>
          </cell>
        </row>
        <row r="18">
          <cell r="N18">
            <v>0</v>
          </cell>
          <cell r="O18">
            <v>0</v>
          </cell>
        </row>
        <row r="21">
          <cell r="N21">
            <v>0</v>
          </cell>
          <cell r="O21">
            <v>2</v>
          </cell>
        </row>
        <row r="22">
          <cell r="N22">
            <v>0</v>
          </cell>
          <cell r="O22">
            <v>0</v>
          </cell>
        </row>
        <row r="23">
          <cell r="N23">
            <v>0</v>
          </cell>
          <cell r="O23">
            <v>0</v>
          </cell>
        </row>
        <row r="24">
          <cell r="N24">
            <v>0</v>
          </cell>
          <cell r="O24">
            <v>0</v>
          </cell>
        </row>
      </sheetData>
      <sheetData sheetId="17">
        <row r="3">
          <cell r="N3">
            <v>0</v>
          </cell>
          <cell r="O3">
            <v>0</v>
          </cell>
        </row>
        <row r="4">
          <cell r="N4">
            <v>0</v>
          </cell>
          <cell r="O4">
            <v>0</v>
          </cell>
        </row>
        <row r="5">
          <cell r="N5">
            <v>0</v>
          </cell>
          <cell r="O5">
            <v>0</v>
          </cell>
        </row>
        <row r="6">
          <cell r="N6">
            <v>0</v>
          </cell>
          <cell r="O6">
            <v>0</v>
          </cell>
        </row>
        <row r="9">
          <cell r="N9">
            <v>0</v>
          </cell>
          <cell r="O9">
            <v>0</v>
          </cell>
        </row>
        <row r="10">
          <cell r="N10">
            <v>0</v>
          </cell>
          <cell r="O10">
            <v>0</v>
          </cell>
        </row>
        <row r="11">
          <cell r="N11">
            <v>0</v>
          </cell>
          <cell r="O11">
            <v>0</v>
          </cell>
        </row>
        <row r="12">
          <cell r="N12">
            <v>0</v>
          </cell>
          <cell r="O12">
            <v>0</v>
          </cell>
        </row>
        <row r="15">
          <cell r="N15">
            <v>0</v>
          </cell>
          <cell r="O15">
            <v>0</v>
          </cell>
        </row>
        <row r="16">
          <cell r="N16">
            <v>0</v>
          </cell>
          <cell r="O16">
            <v>0</v>
          </cell>
        </row>
        <row r="17">
          <cell r="N17">
            <v>0</v>
          </cell>
          <cell r="O17">
            <v>0</v>
          </cell>
        </row>
        <row r="18">
          <cell r="N18">
            <v>0</v>
          </cell>
          <cell r="O18">
            <v>0</v>
          </cell>
        </row>
        <row r="21">
          <cell r="N21">
            <v>0</v>
          </cell>
          <cell r="O21">
            <v>0</v>
          </cell>
        </row>
        <row r="22">
          <cell r="N22">
            <v>0</v>
          </cell>
          <cell r="O22">
            <v>0</v>
          </cell>
        </row>
        <row r="23">
          <cell r="N23">
            <v>0</v>
          </cell>
          <cell r="O23">
            <v>0</v>
          </cell>
        </row>
        <row r="24">
          <cell r="N24">
            <v>0</v>
          </cell>
          <cell r="O24">
            <v>0</v>
          </cell>
        </row>
      </sheetData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Eguchi"/>
      <sheetName val="Tonoki"/>
      <sheetName val="Izuta"/>
      <sheetName val="Kurosu"/>
      <sheetName val="Sugihara"/>
      <sheetName val="Naoto"/>
      <sheetName val="Anekohji"/>
      <sheetName val="Daisuke"/>
      <sheetName val="Hatano"/>
      <sheetName val="Ishizuka"/>
      <sheetName val="Mori"/>
      <sheetName val="Tanaka"/>
      <sheetName val="Tanigawa"/>
      <sheetName val="Koyasako"/>
      <sheetName val="Misaka"/>
      <sheetName val="Kawasaki"/>
      <sheetName val="okawara"/>
      <sheetName val="SSQ_high"/>
      <sheetName val="Nausea"/>
      <sheetName val="Oculumotor"/>
      <sheetName val="Distortion"/>
      <sheetName val="Total"/>
    </sheetNames>
    <sheetDataSet>
      <sheetData sheetId="0"/>
      <sheetData sheetId="1">
        <row r="4">
          <cell r="N4">
            <v>9.5399999999999991</v>
          </cell>
          <cell r="O4">
            <v>0</v>
          </cell>
        </row>
        <row r="5">
          <cell r="N5">
            <v>0</v>
          </cell>
          <cell r="O5">
            <v>9.5399999999999991</v>
          </cell>
        </row>
        <row r="6">
          <cell r="N6">
            <v>0</v>
          </cell>
          <cell r="O6">
            <v>19.079999999999998</v>
          </cell>
        </row>
        <row r="10">
          <cell r="N10">
            <v>0</v>
          </cell>
          <cell r="O10">
            <v>0</v>
          </cell>
        </row>
        <row r="11">
          <cell r="N11">
            <v>0</v>
          </cell>
          <cell r="O11">
            <v>0</v>
          </cell>
        </row>
        <row r="12">
          <cell r="N12">
            <v>0</v>
          </cell>
          <cell r="O12">
            <v>0</v>
          </cell>
        </row>
        <row r="16">
          <cell r="N16">
            <v>0</v>
          </cell>
          <cell r="O16">
            <v>0</v>
          </cell>
        </row>
        <row r="17">
          <cell r="N17">
            <v>0</v>
          </cell>
          <cell r="O17">
            <v>0</v>
          </cell>
        </row>
        <row r="18">
          <cell r="N18">
            <v>0</v>
          </cell>
          <cell r="O18">
            <v>0</v>
          </cell>
        </row>
        <row r="22">
          <cell r="N22">
            <v>1</v>
          </cell>
          <cell r="O22">
            <v>0</v>
          </cell>
        </row>
        <row r="23">
          <cell r="N23">
            <v>0</v>
          </cell>
          <cell r="O23">
            <v>1</v>
          </cell>
        </row>
        <row r="24">
          <cell r="N24">
            <v>0</v>
          </cell>
          <cell r="O24">
            <v>2</v>
          </cell>
        </row>
      </sheetData>
      <sheetData sheetId="2">
        <row r="4">
          <cell r="N4">
            <v>114.47999999999999</v>
          </cell>
          <cell r="O4">
            <v>57.239999999999995</v>
          </cell>
        </row>
        <row r="5">
          <cell r="N5">
            <v>19.079999999999998</v>
          </cell>
          <cell r="O5">
            <v>57.239999999999995</v>
          </cell>
        </row>
        <row r="6">
          <cell r="N6">
            <v>19.079999999999998</v>
          </cell>
          <cell r="O6">
            <v>47.699999999999996</v>
          </cell>
        </row>
        <row r="10">
          <cell r="N10">
            <v>106.12</v>
          </cell>
          <cell r="O10">
            <v>75.8</v>
          </cell>
        </row>
        <row r="11">
          <cell r="N11">
            <v>30.32</v>
          </cell>
          <cell r="O11">
            <v>75.8</v>
          </cell>
        </row>
        <row r="12">
          <cell r="N12">
            <v>30.32</v>
          </cell>
          <cell r="O12">
            <v>60.64</v>
          </cell>
        </row>
        <row r="16">
          <cell r="N16">
            <v>208.8</v>
          </cell>
          <cell r="O16">
            <v>153.12</v>
          </cell>
        </row>
        <row r="17">
          <cell r="N17">
            <v>69.599999999999994</v>
          </cell>
          <cell r="O17">
            <v>167.04</v>
          </cell>
        </row>
        <row r="18">
          <cell r="N18">
            <v>69.599999999999994</v>
          </cell>
          <cell r="O18">
            <v>180.96</v>
          </cell>
        </row>
        <row r="22">
          <cell r="N22">
            <v>82.1</v>
          </cell>
          <cell r="O22">
            <v>57.14</v>
          </cell>
        </row>
        <row r="23">
          <cell r="N23">
            <v>24.700000000000003</v>
          </cell>
          <cell r="O23">
            <v>60.88</v>
          </cell>
        </row>
        <row r="24">
          <cell r="N24">
            <v>24.700000000000003</v>
          </cell>
          <cell r="O24">
            <v>61.620000000000005</v>
          </cell>
        </row>
      </sheetData>
      <sheetData sheetId="3">
        <row r="4">
          <cell r="N4">
            <v>0</v>
          </cell>
          <cell r="O4">
            <v>0</v>
          </cell>
        </row>
        <row r="5">
          <cell r="N5">
            <v>0</v>
          </cell>
          <cell r="O5">
            <v>0</v>
          </cell>
        </row>
        <row r="6">
          <cell r="N6">
            <v>0</v>
          </cell>
          <cell r="O6">
            <v>0</v>
          </cell>
        </row>
        <row r="10">
          <cell r="N10">
            <v>0</v>
          </cell>
          <cell r="O10">
            <v>0</v>
          </cell>
        </row>
        <row r="11">
          <cell r="N11">
            <v>0</v>
          </cell>
          <cell r="O11">
            <v>0</v>
          </cell>
        </row>
        <row r="12">
          <cell r="N12">
            <v>0</v>
          </cell>
          <cell r="O12">
            <v>0</v>
          </cell>
        </row>
        <row r="16">
          <cell r="N16">
            <v>27.84</v>
          </cell>
          <cell r="O16">
            <v>41.76</v>
          </cell>
        </row>
        <row r="17">
          <cell r="N17">
            <v>13.92</v>
          </cell>
          <cell r="O17">
            <v>27.84</v>
          </cell>
        </row>
        <row r="18">
          <cell r="N18">
            <v>0</v>
          </cell>
          <cell r="O18">
            <v>0</v>
          </cell>
        </row>
        <row r="22">
          <cell r="N22">
            <v>7.48</v>
          </cell>
          <cell r="O22">
            <v>11.22</v>
          </cell>
        </row>
        <row r="23">
          <cell r="N23">
            <v>3.74</v>
          </cell>
          <cell r="O23">
            <v>7.48</v>
          </cell>
        </row>
        <row r="24">
          <cell r="N24">
            <v>0</v>
          </cell>
          <cell r="O24">
            <v>0</v>
          </cell>
        </row>
      </sheetData>
      <sheetData sheetId="4">
        <row r="4">
          <cell r="N4">
            <v>0</v>
          </cell>
          <cell r="O4">
            <v>9.5399999999999991</v>
          </cell>
        </row>
        <row r="5">
          <cell r="N5">
            <v>0</v>
          </cell>
          <cell r="O5">
            <v>0</v>
          </cell>
        </row>
        <row r="6">
          <cell r="N6">
            <v>0</v>
          </cell>
          <cell r="O6">
            <v>0</v>
          </cell>
        </row>
        <row r="10">
          <cell r="N10">
            <v>0</v>
          </cell>
          <cell r="O10">
            <v>7.58</v>
          </cell>
        </row>
        <row r="11">
          <cell r="N11">
            <v>0</v>
          </cell>
          <cell r="O11">
            <v>0</v>
          </cell>
        </row>
        <row r="12">
          <cell r="N12">
            <v>0</v>
          </cell>
          <cell r="O12">
            <v>0</v>
          </cell>
        </row>
        <row r="16">
          <cell r="N16">
            <v>13.92</v>
          </cell>
          <cell r="O16">
            <v>13.92</v>
          </cell>
        </row>
        <row r="17">
          <cell r="N17">
            <v>0</v>
          </cell>
          <cell r="O17">
            <v>0</v>
          </cell>
        </row>
        <row r="18">
          <cell r="N18">
            <v>0</v>
          </cell>
          <cell r="O18">
            <v>0</v>
          </cell>
        </row>
        <row r="22">
          <cell r="N22">
            <v>3.74</v>
          </cell>
          <cell r="O22">
            <v>5.74</v>
          </cell>
        </row>
        <row r="23">
          <cell r="N23">
            <v>0</v>
          </cell>
          <cell r="O23">
            <v>0</v>
          </cell>
        </row>
        <row r="24">
          <cell r="N24">
            <v>0</v>
          </cell>
          <cell r="O24">
            <v>0</v>
          </cell>
        </row>
      </sheetData>
      <sheetData sheetId="5">
        <row r="4">
          <cell r="N4">
            <v>19.079999999999998</v>
          </cell>
          <cell r="O4">
            <v>76.319999999999993</v>
          </cell>
        </row>
        <row r="5">
          <cell r="N5">
            <v>19.079999999999998</v>
          </cell>
          <cell r="O5">
            <v>28.619999999999997</v>
          </cell>
        </row>
        <row r="6">
          <cell r="N6">
            <v>0</v>
          </cell>
          <cell r="O6">
            <v>9.5399999999999991</v>
          </cell>
        </row>
        <row r="10">
          <cell r="N10">
            <v>22.740000000000002</v>
          </cell>
          <cell r="O10">
            <v>60.64</v>
          </cell>
        </row>
        <row r="11">
          <cell r="N11">
            <v>37.9</v>
          </cell>
          <cell r="O11">
            <v>37.9</v>
          </cell>
        </row>
        <row r="12">
          <cell r="N12">
            <v>7.58</v>
          </cell>
          <cell r="O12">
            <v>7.58</v>
          </cell>
        </row>
        <row r="16">
          <cell r="N16">
            <v>27.84</v>
          </cell>
          <cell r="O16">
            <v>125.28</v>
          </cell>
        </row>
        <row r="17">
          <cell r="N17">
            <v>27.84</v>
          </cell>
          <cell r="O17">
            <v>41.76</v>
          </cell>
        </row>
        <row r="18">
          <cell r="N18">
            <v>0</v>
          </cell>
          <cell r="O18">
            <v>27.84</v>
          </cell>
        </row>
        <row r="22">
          <cell r="N22">
            <v>12.48</v>
          </cell>
          <cell r="O22">
            <v>49.660000000000004</v>
          </cell>
        </row>
        <row r="23">
          <cell r="N23">
            <v>14.48</v>
          </cell>
          <cell r="O23">
            <v>19.22</v>
          </cell>
        </row>
        <row r="24">
          <cell r="N24">
            <v>1</v>
          </cell>
          <cell r="O24">
            <v>9.48</v>
          </cell>
        </row>
      </sheetData>
      <sheetData sheetId="6">
        <row r="4">
          <cell r="N4">
            <v>38.159999999999997</v>
          </cell>
          <cell r="O4">
            <v>19.079999999999998</v>
          </cell>
        </row>
        <row r="5">
          <cell r="N5">
            <v>28.619999999999997</v>
          </cell>
          <cell r="O5">
            <v>9.5399999999999991</v>
          </cell>
        </row>
        <row r="6">
          <cell r="N6">
            <v>28.619999999999997</v>
          </cell>
          <cell r="O6">
            <v>9.5399999999999991</v>
          </cell>
        </row>
        <row r="10">
          <cell r="N10">
            <v>68.22</v>
          </cell>
          <cell r="O10">
            <v>22.740000000000002</v>
          </cell>
        </row>
        <row r="11">
          <cell r="N11">
            <v>37.9</v>
          </cell>
          <cell r="O11">
            <v>15.16</v>
          </cell>
        </row>
        <row r="12">
          <cell r="N12">
            <v>37.9</v>
          </cell>
          <cell r="O12">
            <v>7.58</v>
          </cell>
        </row>
        <row r="16">
          <cell r="N16">
            <v>111.36</v>
          </cell>
          <cell r="O16">
            <v>41.76</v>
          </cell>
        </row>
        <row r="17">
          <cell r="N17">
            <v>55.68</v>
          </cell>
          <cell r="O17">
            <v>0</v>
          </cell>
        </row>
        <row r="18">
          <cell r="N18">
            <v>13.92</v>
          </cell>
          <cell r="O18">
            <v>0</v>
          </cell>
        </row>
        <row r="22">
          <cell r="N22">
            <v>42.92</v>
          </cell>
          <cell r="O22">
            <v>16.22</v>
          </cell>
        </row>
        <row r="23">
          <cell r="N23">
            <v>22.96</v>
          </cell>
          <cell r="O23">
            <v>3</v>
          </cell>
        </row>
        <row r="24">
          <cell r="N24">
            <v>11.74</v>
          </cell>
          <cell r="O24">
            <v>2</v>
          </cell>
        </row>
      </sheetData>
      <sheetData sheetId="7">
        <row r="4">
          <cell r="N4">
            <v>0</v>
          </cell>
          <cell r="O4">
            <v>0</v>
          </cell>
        </row>
        <row r="5">
          <cell r="N5">
            <v>9.5399999999999991</v>
          </cell>
          <cell r="O5">
            <v>0</v>
          </cell>
        </row>
        <row r="6">
          <cell r="N6">
            <v>0</v>
          </cell>
          <cell r="O6">
            <v>0</v>
          </cell>
        </row>
        <row r="10">
          <cell r="N10">
            <v>0</v>
          </cell>
          <cell r="O10">
            <v>0</v>
          </cell>
        </row>
        <row r="11">
          <cell r="N11">
            <v>0</v>
          </cell>
          <cell r="O11">
            <v>0</v>
          </cell>
        </row>
        <row r="12">
          <cell r="N12">
            <v>0</v>
          </cell>
          <cell r="O12">
            <v>0</v>
          </cell>
        </row>
        <row r="16">
          <cell r="N16">
            <v>13.92</v>
          </cell>
          <cell r="O16">
            <v>0</v>
          </cell>
        </row>
        <row r="17">
          <cell r="N17">
            <v>0</v>
          </cell>
          <cell r="O17">
            <v>27.84</v>
          </cell>
        </row>
        <row r="18">
          <cell r="N18">
            <v>0</v>
          </cell>
          <cell r="O18">
            <v>13.92</v>
          </cell>
        </row>
        <row r="22">
          <cell r="N22">
            <v>3.74</v>
          </cell>
          <cell r="O22">
            <v>0</v>
          </cell>
        </row>
        <row r="23">
          <cell r="N23">
            <v>1</v>
          </cell>
          <cell r="O23">
            <v>7.48</v>
          </cell>
        </row>
        <row r="24">
          <cell r="N24">
            <v>0</v>
          </cell>
          <cell r="O24">
            <v>3.74</v>
          </cell>
        </row>
      </sheetData>
      <sheetData sheetId="8">
        <row r="4">
          <cell r="N4">
            <v>114.47999999999999</v>
          </cell>
          <cell r="O4">
            <v>133.56</v>
          </cell>
        </row>
        <row r="5">
          <cell r="N5">
            <v>85.859999999999985</v>
          </cell>
          <cell r="O5">
            <v>38.159999999999997</v>
          </cell>
        </row>
        <row r="6">
          <cell r="N6">
            <v>19.079999999999998</v>
          </cell>
          <cell r="O6">
            <v>19.079999999999998</v>
          </cell>
        </row>
        <row r="10">
          <cell r="N10">
            <v>83.38</v>
          </cell>
          <cell r="O10">
            <v>83.38</v>
          </cell>
        </row>
        <row r="11">
          <cell r="N11">
            <v>75.8</v>
          </cell>
          <cell r="O11">
            <v>45.480000000000004</v>
          </cell>
        </row>
        <row r="12">
          <cell r="N12">
            <v>22.740000000000002</v>
          </cell>
          <cell r="O12">
            <v>37.9</v>
          </cell>
        </row>
        <row r="16">
          <cell r="N16">
            <v>125.28</v>
          </cell>
          <cell r="O16">
            <v>97.44</v>
          </cell>
        </row>
        <row r="17">
          <cell r="N17">
            <v>97.44</v>
          </cell>
          <cell r="O17">
            <v>0</v>
          </cell>
        </row>
        <row r="18">
          <cell r="N18">
            <v>0</v>
          </cell>
          <cell r="O18">
            <v>27.84</v>
          </cell>
        </row>
        <row r="22">
          <cell r="N22">
            <v>56.660000000000004</v>
          </cell>
          <cell r="O22">
            <v>51.18</v>
          </cell>
        </row>
        <row r="23">
          <cell r="N23">
            <v>45.18</v>
          </cell>
          <cell r="O23">
            <v>10</v>
          </cell>
        </row>
        <row r="24">
          <cell r="N24">
            <v>5</v>
          </cell>
          <cell r="O24">
            <v>14.48</v>
          </cell>
        </row>
      </sheetData>
      <sheetData sheetId="9">
        <row r="4">
          <cell r="N4">
            <v>28.619999999999997</v>
          </cell>
          <cell r="O4">
            <v>28.619999999999997</v>
          </cell>
        </row>
        <row r="5">
          <cell r="N5">
            <v>47.699999999999996</v>
          </cell>
          <cell r="O5">
            <v>19.079999999999998</v>
          </cell>
        </row>
        <row r="6">
          <cell r="N6">
            <v>0</v>
          </cell>
          <cell r="O6">
            <v>19.079999999999998</v>
          </cell>
        </row>
        <row r="10">
          <cell r="N10">
            <v>22.740000000000002</v>
          </cell>
          <cell r="O10">
            <v>22.740000000000002</v>
          </cell>
        </row>
        <row r="11">
          <cell r="N11">
            <v>45.480000000000004</v>
          </cell>
          <cell r="O11">
            <v>15.16</v>
          </cell>
        </row>
        <row r="12">
          <cell r="N12">
            <v>0</v>
          </cell>
          <cell r="O12">
            <v>15.16</v>
          </cell>
        </row>
        <row r="16">
          <cell r="N16">
            <v>0</v>
          </cell>
          <cell r="O16">
            <v>0</v>
          </cell>
        </row>
        <row r="17">
          <cell r="N17">
            <v>27.84</v>
          </cell>
          <cell r="O17">
            <v>0</v>
          </cell>
        </row>
        <row r="18">
          <cell r="N18">
            <v>0</v>
          </cell>
          <cell r="O18">
            <v>0</v>
          </cell>
        </row>
        <row r="22">
          <cell r="N22">
            <v>6</v>
          </cell>
          <cell r="O22">
            <v>6</v>
          </cell>
        </row>
        <row r="23">
          <cell r="N23">
            <v>18.48</v>
          </cell>
          <cell r="O23">
            <v>4</v>
          </cell>
        </row>
        <row r="24">
          <cell r="N24">
            <v>0</v>
          </cell>
          <cell r="O24">
            <v>4</v>
          </cell>
        </row>
      </sheetData>
      <sheetData sheetId="10">
        <row r="4">
          <cell r="N4">
            <v>47.699999999999996</v>
          </cell>
          <cell r="O4">
            <v>38.159999999999997</v>
          </cell>
        </row>
        <row r="5">
          <cell r="N5">
            <v>38.159999999999997</v>
          </cell>
          <cell r="O5">
            <v>38.159999999999997</v>
          </cell>
        </row>
        <row r="6">
          <cell r="N6">
            <v>19.079999999999998</v>
          </cell>
          <cell r="O6">
            <v>19.079999999999998</v>
          </cell>
        </row>
        <row r="10">
          <cell r="O10">
            <v>60.64</v>
          </cell>
        </row>
        <row r="11">
          <cell r="O11">
            <v>22.740000000000002</v>
          </cell>
        </row>
        <row r="12">
          <cell r="N12">
            <v>22.740000000000002</v>
          </cell>
          <cell r="O12">
            <v>37.9</v>
          </cell>
        </row>
        <row r="16">
          <cell r="N16">
            <v>125.28</v>
          </cell>
          <cell r="O16">
            <v>97.44</v>
          </cell>
        </row>
        <row r="17">
          <cell r="N17">
            <v>125.28</v>
          </cell>
          <cell r="O17">
            <v>41.76</v>
          </cell>
        </row>
        <row r="18">
          <cell r="N18">
            <v>41.76</v>
          </cell>
          <cell r="O18">
            <v>27.84</v>
          </cell>
        </row>
        <row r="22">
          <cell r="N22">
            <v>49.660000000000004</v>
          </cell>
          <cell r="O22">
            <v>38.18</v>
          </cell>
        </row>
        <row r="23">
          <cell r="N23">
            <v>45.660000000000004</v>
          </cell>
          <cell r="O23">
            <v>18.22</v>
          </cell>
        </row>
        <row r="24">
          <cell r="N24">
            <v>16.22</v>
          </cell>
          <cell r="O24">
            <v>14.48</v>
          </cell>
        </row>
      </sheetData>
      <sheetData sheetId="11">
        <row r="4">
          <cell r="N4">
            <v>66.78</v>
          </cell>
          <cell r="O4">
            <v>19.079999999999998</v>
          </cell>
        </row>
        <row r="5">
          <cell r="N5">
            <v>47.699999999999996</v>
          </cell>
          <cell r="O5">
            <v>28.619999999999997</v>
          </cell>
        </row>
        <row r="6">
          <cell r="N6">
            <v>19.079999999999998</v>
          </cell>
          <cell r="O6">
            <v>19.079999999999998</v>
          </cell>
        </row>
        <row r="10">
          <cell r="N10">
            <v>90.960000000000008</v>
          </cell>
          <cell r="O10">
            <v>75.8</v>
          </cell>
        </row>
        <row r="11">
          <cell r="N11">
            <v>53.06</v>
          </cell>
          <cell r="O11">
            <v>68.22</v>
          </cell>
        </row>
        <row r="12">
          <cell r="N12">
            <v>37.9</v>
          </cell>
          <cell r="O12">
            <v>30.32</v>
          </cell>
        </row>
        <row r="16">
          <cell r="N16">
            <v>83.52</v>
          </cell>
          <cell r="O16">
            <v>69.599999999999994</v>
          </cell>
        </row>
        <row r="17">
          <cell r="N17">
            <v>69.599999999999994</v>
          </cell>
          <cell r="O17">
            <v>111.36</v>
          </cell>
        </row>
        <row r="18">
          <cell r="N18">
            <v>13.92</v>
          </cell>
          <cell r="O18">
            <v>13.92</v>
          </cell>
        </row>
        <row r="22">
          <cell r="N22">
            <v>41.44</v>
          </cell>
          <cell r="O22">
            <v>30.700000000000003</v>
          </cell>
        </row>
        <row r="23">
          <cell r="N23">
            <v>30.700000000000003</v>
          </cell>
          <cell r="O23">
            <v>41.92</v>
          </cell>
        </row>
        <row r="24">
          <cell r="N24">
            <v>10.74</v>
          </cell>
          <cell r="O24">
            <v>9.74</v>
          </cell>
        </row>
      </sheetData>
      <sheetData sheetId="12">
        <row r="4">
          <cell r="N4">
            <v>57.239999999999995</v>
          </cell>
          <cell r="O4">
            <v>85.859999999999985</v>
          </cell>
        </row>
        <row r="5">
          <cell r="N5">
            <v>28.619999999999997</v>
          </cell>
          <cell r="O5">
            <v>104.94</v>
          </cell>
        </row>
        <row r="6">
          <cell r="N6">
            <v>38.159999999999997</v>
          </cell>
          <cell r="O6">
            <v>28.619999999999997</v>
          </cell>
        </row>
        <row r="10">
          <cell r="N10">
            <v>60.64</v>
          </cell>
          <cell r="O10">
            <v>121.28</v>
          </cell>
        </row>
        <row r="11">
          <cell r="N11">
            <v>45.480000000000004</v>
          </cell>
          <cell r="O11">
            <v>121.28</v>
          </cell>
        </row>
        <row r="12">
          <cell r="N12">
            <v>53.06</v>
          </cell>
          <cell r="O12">
            <v>53.06</v>
          </cell>
        </row>
        <row r="16">
          <cell r="N16">
            <v>97.44</v>
          </cell>
          <cell r="O16">
            <v>208.8</v>
          </cell>
        </row>
        <row r="17">
          <cell r="N17">
            <v>83.52</v>
          </cell>
          <cell r="O17">
            <v>180.96</v>
          </cell>
        </row>
        <row r="18">
          <cell r="N18">
            <v>97.44</v>
          </cell>
          <cell r="O18">
            <v>69.599999999999994</v>
          </cell>
        </row>
        <row r="22">
          <cell r="N22">
            <v>40.18</v>
          </cell>
          <cell r="O22">
            <v>81.099999999999994</v>
          </cell>
        </row>
        <row r="23">
          <cell r="N23">
            <v>31.44</v>
          </cell>
          <cell r="O23">
            <v>75.62</v>
          </cell>
        </row>
        <row r="24">
          <cell r="N24">
            <v>37.18</v>
          </cell>
          <cell r="O24">
            <v>28.700000000000003</v>
          </cell>
        </row>
      </sheetData>
      <sheetData sheetId="13">
        <row r="4">
          <cell r="N4">
            <v>38.159999999999997</v>
          </cell>
          <cell r="O4">
            <v>19.079999999999998</v>
          </cell>
        </row>
        <row r="5">
          <cell r="N5">
            <v>9.5399999999999991</v>
          </cell>
          <cell r="O5">
            <v>0</v>
          </cell>
        </row>
        <row r="6">
          <cell r="N6">
            <v>0</v>
          </cell>
          <cell r="O6">
            <v>0</v>
          </cell>
        </row>
        <row r="10">
          <cell r="N10">
            <v>53.06</v>
          </cell>
          <cell r="O10">
            <v>45.480000000000004</v>
          </cell>
        </row>
        <row r="11">
          <cell r="N11">
            <v>15.16</v>
          </cell>
          <cell r="O11">
            <v>0</v>
          </cell>
        </row>
        <row r="12">
          <cell r="N12">
            <v>0</v>
          </cell>
          <cell r="O12">
            <v>15.16</v>
          </cell>
        </row>
        <row r="16">
          <cell r="N16">
            <v>13.92</v>
          </cell>
          <cell r="O16">
            <v>13.92</v>
          </cell>
        </row>
        <row r="17">
          <cell r="N17">
            <v>0</v>
          </cell>
          <cell r="O17">
            <v>27.84</v>
          </cell>
        </row>
        <row r="18">
          <cell r="N18">
            <v>0</v>
          </cell>
          <cell r="O18">
            <v>41.76</v>
          </cell>
        </row>
        <row r="22">
          <cell r="N22">
            <v>14.74</v>
          </cell>
          <cell r="O22">
            <v>11.74</v>
          </cell>
        </row>
        <row r="23">
          <cell r="N23">
            <v>3</v>
          </cell>
          <cell r="O23">
            <v>7.48</v>
          </cell>
        </row>
        <row r="24">
          <cell r="N24">
            <v>0</v>
          </cell>
          <cell r="O24">
            <v>13.22</v>
          </cell>
        </row>
      </sheetData>
      <sheetData sheetId="14">
        <row r="4">
          <cell r="N4">
            <v>19.079999999999998</v>
          </cell>
          <cell r="O4">
            <v>19.079999999999998</v>
          </cell>
        </row>
        <row r="5">
          <cell r="N5">
            <v>0</v>
          </cell>
          <cell r="O5">
            <v>9.5399999999999991</v>
          </cell>
        </row>
        <row r="6">
          <cell r="N6">
            <v>9.5399999999999991</v>
          </cell>
          <cell r="O6">
            <v>9.5399999999999991</v>
          </cell>
        </row>
        <row r="10">
          <cell r="N10">
            <v>22.740000000000002</v>
          </cell>
          <cell r="O10">
            <v>45.480000000000004</v>
          </cell>
        </row>
        <row r="11">
          <cell r="N11">
            <v>0</v>
          </cell>
          <cell r="O11">
            <v>22.740000000000002</v>
          </cell>
        </row>
        <row r="12">
          <cell r="N12">
            <v>15.16</v>
          </cell>
          <cell r="O12">
            <v>30.32</v>
          </cell>
        </row>
        <row r="16">
          <cell r="N16">
            <v>41.76</v>
          </cell>
          <cell r="O16">
            <v>41.76</v>
          </cell>
        </row>
        <row r="17">
          <cell r="N17">
            <v>0</v>
          </cell>
          <cell r="O17">
            <v>41.76</v>
          </cell>
        </row>
        <row r="18">
          <cell r="N18">
            <v>13.92</v>
          </cell>
          <cell r="O18">
            <v>41.76</v>
          </cell>
        </row>
        <row r="22">
          <cell r="N22">
            <v>16.22</v>
          </cell>
          <cell r="O22">
            <v>19.22</v>
          </cell>
        </row>
        <row r="23">
          <cell r="N23">
            <v>0</v>
          </cell>
          <cell r="O23">
            <v>15.22</v>
          </cell>
        </row>
        <row r="24">
          <cell r="N24">
            <v>6.74</v>
          </cell>
          <cell r="O24">
            <v>16.22</v>
          </cell>
        </row>
      </sheetData>
      <sheetData sheetId="15">
        <row r="4">
          <cell r="N4">
            <v>38.159999999999997</v>
          </cell>
          <cell r="O4">
            <v>19.079999999999998</v>
          </cell>
        </row>
        <row r="5">
          <cell r="N5">
            <v>9.5399999999999991</v>
          </cell>
          <cell r="O5">
            <v>0</v>
          </cell>
        </row>
        <row r="6">
          <cell r="N6">
            <v>0</v>
          </cell>
          <cell r="O6">
            <v>0</v>
          </cell>
        </row>
        <row r="10">
          <cell r="N10">
            <v>45.480000000000004</v>
          </cell>
          <cell r="O10">
            <v>30.32</v>
          </cell>
        </row>
        <row r="11">
          <cell r="N11">
            <v>7.58</v>
          </cell>
          <cell r="O11">
            <v>0</v>
          </cell>
        </row>
        <row r="12">
          <cell r="N12">
            <v>7.58</v>
          </cell>
          <cell r="O12">
            <v>7.58</v>
          </cell>
        </row>
        <row r="16">
          <cell r="N16">
            <v>27.84</v>
          </cell>
          <cell r="O16">
            <v>13.92</v>
          </cell>
        </row>
        <row r="17">
          <cell r="N17">
            <v>0</v>
          </cell>
          <cell r="O17">
            <v>0</v>
          </cell>
        </row>
        <row r="18">
          <cell r="N18">
            <v>0</v>
          </cell>
          <cell r="O18">
            <v>0</v>
          </cell>
        </row>
        <row r="22">
          <cell r="N22">
            <v>17.48</v>
          </cell>
          <cell r="O22">
            <v>9.74</v>
          </cell>
        </row>
        <row r="23">
          <cell r="N23">
            <v>2</v>
          </cell>
          <cell r="O23">
            <v>0</v>
          </cell>
        </row>
        <row r="24">
          <cell r="N24">
            <v>1</v>
          </cell>
          <cell r="O24">
            <v>1</v>
          </cell>
        </row>
      </sheetData>
      <sheetData sheetId="16">
        <row r="4">
          <cell r="N4">
            <v>0</v>
          </cell>
          <cell r="O4">
            <v>0</v>
          </cell>
        </row>
        <row r="5">
          <cell r="N5">
            <v>0</v>
          </cell>
          <cell r="O5">
            <v>0</v>
          </cell>
        </row>
        <row r="6">
          <cell r="N6">
            <v>0</v>
          </cell>
          <cell r="O6">
            <v>0</v>
          </cell>
        </row>
        <row r="10">
          <cell r="N10">
            <v>0</v>
          </cell>
          <cell r="O10">
            <v>0</v>
          </cell>
        </row>
        <row r="11">
          <cell r="N11">
            <v>0</v>
          </cell>
          <cell r="O11">
            <v>0</v>
          </cell>
        </row>
        <row r="12">
          <cell r="N12">
            <v>0</v>
          </cell>
          <cell r="O12">
            <v>0</v>
          </cell>
        </row>
        <row r="16">
          <cell r="N16">
            <v>27.84</v>
          </cell>
          <cell r="O16">
            <v>27.84</v>
          </cell>
        </row>
        <row r="17">
          <cell r="N17">
            <v>27.84</v>
          </cell>
          <cell r="O17">
            <v>13.92</v>
          </cell>
        </row>
        <row r="18">
          <cell r="N18">
            <v>0</v>
          </cell>
          <cell r="O18">
            <v>27.84</v>
          </cell>
        </row>
        <row r="22">
          <cell r="N22">
            <v>7.48</v>
          </cell>
          <cell r="O22">
            <v>7.48</v>
          </cell>
        </row>
        <row r="23">
          <cell r="N23">
            <v>7.48</v>
          </cell>
          <cell r="O23">
            <v>3.74</v>
          </cell>
        </row>
        <row r="24">
          <cell r="N24">
            <v>0</v>
          </cell>
          <cell r="O24">
            <v>7.48</v>
          </cell>
        </row>
      </sheetData>
      <sheetData sheetId="17">
        <row r="4">
          <cell r="N4">
            <v>9.5399999999999991</v>
          </cell>
          <cell r="O4">
            <v>0</v>
          </cell>
        </row>
        <row r="5">
          <cell r="N5">
            <v>0</v>
          </cell>
          <cell r="O5">
            <v>0</v>
          </cell>
        </row>
        <row r="6">
          <cell r="N6">
            <v>0</v>
          </cell>
          <cell r="O6">
            <v>0</v>
          </cell>
        </row>
        <row r="10">
          <cell r="N10">
            <v>0</v>
          </cell>
          <cell r="O10">
            <v>0</v>
          </cell>
        </row>
        <row r="11">
          <cell r="N11">
            <v>0</v>
          </cell>
          <cell r="O11">
            <v>0</v>
          </cell>
        </row>
        <row r="12">
          <cell r="N12">
            <v>0</v>
          </cell>
          <cell r="O12">
            <v>0</v>
          </cell>
        </row>
        <row r="16">
          <cell r="N16">
            <v>0</v>
          </cell>
          <cell r="O16">
            <v>0</v>
          </cell>
        </row>
        <row r="17">
          <cell r="N17">
            <v>0</v>
          </cell>
          <cell r="O17">
            <v>0</v>
          </cell>
        </row>
        <row r="18">
          <cell r="N18">
            <v>0</v>
          </cell>
          <cell r="O18">
            <v>0</v>
          </cell>
        </row>
        <row r="22">
          <cell r="N22">
            <v>1</v>
          </cell>
          <cell r="O22">
            <v>0</v>
          </cell>
        </row>
        <row r="23">
          <cell r="N23">
            <v>0</v>
          </cell>
          <cell r="O23">
            <v>0</v>
          </cell>
        </row>
        <row r="24">
          <cell r="N24">
            <v>0</v>
          </cell>
          <cell r="O24">
            <v>0</v>
          </cell>
        </row>
      </sheetData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8"/>
  <sheetViews>
    <sheetView workbookViewId="0">
      <selection activeCell="V2" sqref="V2:Y21"/>
    </sheetView>
  </sheetViews>
  <sheetFormatPr defaultRowHeight="13.5" x14ac:dyDescent="0.15"/>
  <sheetData>
    <row r="2" spans="1:25" x14ac:dyDescent="0.15">
      <c r="A2" t="s">
        <v>4</v>
      </c>
      <c r="C2" t="s">
        <v>8</v>
      </c>
      <c r="D2" t="s">
        <v>7</v>
      </c>
      <c r="E2" t="s">
        <v>6</v>
      </c>
      <c r="F2" t="s">
        <v>5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4</v>
      </c>
      <c r="X2" t="s">
        <v>36</v>
      </c>
      <c r="Y2" t="s">
        <v>37</v>
      </c>
    </row>
    <row r="3" spans="1:25" x14ac:dyDescent="0.15">
      <c r="A3" s="6" t="s">
        <v>38</v>
      </c>
      <c r="B3">
        <v>0.1</v>
      </c>
      <c r="C3">
        <f>[1]Eguchi!$N$3</f>
        <v>0</v>
      </c>
      <c r="D3">
        <f>[1]Tonoki!$N$3</f>
        <v>9.5399999999999991</v>
      </c>
      <c r="E3">
        <f>[1]Izuta!N3</f>
        <v>0</v>
      </c>
      <c r="F3">
        <f>[1]Kurosu!N3</f>
        <v>0</v>
      </c>
      <c r="G3">
        <f>[1]Sugihara!N3</f>
        <v>0</v>
      </c>
      <c r="H3">
        <f>[1]Naoto!N3</f>
        <v>0</v>
      </c>
      <c r="I3">
        <f>[1]Anekohji!N3</f>
        <v>0</v>
      </c>
      <c r="J3">
        <f>[1]Daisuke!N3</f>
        <v>38.159999999999997</v>
      </c>
      <c r="K3">
        <f>[1]Hatano!N3</f>
        <v>19.079999999999998</v>
      </c>
      <c r="L3">
        <f>[1]Ishizuka!N3</f>
        <v>19.079999999999998</v>
      </c>
      <c r="M3">
        <f>[1]Mori!N3</f>
        <v>0</v>
      </c>
      <c r="N3">
        <f>[1]Tanaka!N3</f>
        <v>38.159999999999997</v>
      </c>
      <c r="O3">
        <f>[1]Tanigawa!N3</f>
        <v>0</v>
      </c>
      <c r="P3">
        <f>[1]Koyasako!N3</f>
        <v>0</v>
      </c>
      <c r="Q3">
        <f>[1]Misaka!N3</f>
        <v>0</v>
      </c>
      <c r="R3">
        <f>[1]Kawasaki!N3</f>
        <v>0</v>
      </c>
      <c r="S3">
        <f>[1]okawara!N3</f>
        <v>0</v>
      </c>
      <c r="T3">
        <f t="shared" ref="T3:T18" si="0">AVERAGE(C3:S3)</f>
        <v>7.2952941176470585</v>
      </c>
      <c r="V3" s="2" t="s">
        <v>39</v>
      </c>
      <c r="W3">
        <v>0.1</v>
      </c>
      <c r="X3">
        <f>T3</f>
        <v>7.2952941176470585</v>
      </c>
      <c r="Y3">
        <f>T20</f>
        <v>15.151764705882352</v>
      </c>
    </row>
    <row r="4" spans="1:25" x14ac:dyDescent="0.15">
      <c r="A4" s="6"/>
      <c r="B4">
        <v>0.3</v>
      </c>
      <c r="C4">
        <f>[1]Eguchi!$N$4</f>
        <v>0</v>
      </c>
      <c r="D4">
        <f>[1]Tonoki!$N$4</f>
        <v>19.079999999999998</v>
      </c>
      <c r="E4">
        <f>[1]Izuta!N4</f>
        <v>0</v>
      </c>
      <c r="F4">
        <f>[1]Kurosu!N4</f>
        <v>0</v>
      </c>
      <c r="G4">
        <f>[1]Sugihara!N4</f>
        <v>0</v>
      </c>
      <c r="H4">
        <f>[1]Naoto!N4</f>
        <v>9.5399999999999991</v>
      </c>
      <c r="I4">
        <f>[1]Anekohji!N4</f>
        <v>0</v>
      </c>
      <c r="J4">
        <f>[1]Daisuke!N4</f>
        <v>38.159999999999997</v>
      </c>
      <c r="K4">
        <f>[1]Hatano!N4</f>
        <v>0</v>
      </c>
      <c r="L4">
        <f>[1]Ishizuka!N4</f>
        <v>9.5399999999999991</v>
      </c>
      <c r="M4">
        <f>[1]Mori!N4</f>
        <v>0</v>
      </c>
      <c r="N4">
        <f>[1]Tanaka!N4</f>
        <v>0</v>
      </c>
      <c r="O4">
        <f>[1]Tanigawa!N4</f>
        <v>0</v>
      </c>
      <c r="P4">
        <f>[1]Koyasako!N4</f>
        <v>0</v>
      </c>
      <c r="Q4">
        <f>[1]Misaka!N4</f>
        <v>0</v>
      </c>
      <c r="R4">
        <f>[1]Kawasaki!N4</f>
        <v>0</v>
      </c>
      <c r="S4">
        <f>[1]okawara!N4</f>
        <v>0</v>
      </c>
      <c r="T4">
        <f t="shared" si="0"/>
        <v>4.4894117647058822</v>
      </c>
      <c r="V4" s="2"/>
      <c r="W4">
        <v>0.3</v>
      </c>
      <c r="X4">
        <f>T4</f>
        <v>4.4894117647058822</v>
      </c>
      <c r="Y4">
        <f>T21</f>
        <v>5.6117647058823534</v>
      </c>
    </row>
    <row r="5" spans="1:25" x14ac:dyDescent="0.15">
      <c r="A5" s="6"/>
      <c r="B5">
        <v>0.7</v>
      </c>
      <c r="C5">
        <f>[1]Eguchi!$N$5</f>
        <v>0</v>
      </c>
      <c r="D5">
        <f>[1]Tonoki!$N$5</f>
        <v>0</v>
      </c>
      <c r="E5">
        <f>[1]Izuta!N5</f>
        <v>0</v>
      </c>
      <c r="F5">
        <f>[1]Kurosu!N5</f>
        <v>0</v>
      </c>
      <c r="G5">
        <f>[1]Sugihara!N5</f>
        <v>0</v>
      </c>
      <c r="H5">
        <f>[1]Naoto!N5</f>
        <v>0</v>
      </c>
      <c r="I5">
        <f>[1]Anekohji!N5</f>
        <v>0</v>
      </c>
      <c r="J5">
        <f>[1]Daisuke!N5</f>
        <v>0</v>
      </c>
      <c r="K5">
        <f>[1]Hatano!N5</f>
        <v>0</v>
      </c>
      <c r="L5">
        <f>[1]Ishizuka!N5</f>
        <v>0</v>
      </c>
      <c r="M5">
        <f>[1]Mori!N5</f>
        <v>0</v>
      </c>
      <c r="N5">
        <f>[1]Tanaka!N5</f>
        <v>28.619999999999997</v>
      </c>
      <c r="O5">
        <f>[1]Tanigawa!N5</f>
        <v>0</v>
      </c>
      <c r="P5">
        <f>[1]Koyasako!N5</f>
        <v>0</v>
      </c>
      <c r="Q5">
        <f>[1]Misaka!N5</f>
        <v>0</v>
      </c>
      <c r="R5">
        <f>[1]Kawasaki!N5</f>
        <v>0</v>
      </c>
      <c r="S5">
        <f>[1]okawara!N5</f>
        <v>0</v>
      </c>
      <c r="T5">
        <f t="shared" si="0"/>
        <v>1.6835294117647057</v>
      </c>
      <c r="V5" s="2"/>
      <c r="W5">
        <v>0.7</v>
      </c>
      <c r="X5">
        <f>T5</f>
        <v>1.6835294117647057</v>
      </c>
      <c r="Y5">
        <f>T22</f>
        <v>1.6835294117647057</v>
      </c>
    </row>
    <row r="6" spans="1:25" x14ac:dyDescent="0.15">
      <c r="A6" s="6"/>
      <c r="B6">
        <v>1</v>
      </c>
      <c r="C6">
        <f>[1]Eguchi!$N$6</f>
        <v>0</v>
      </c>
      <c r="D6">
        <f>[1]Tonoki!$N$6</f>
        <v>0</v>
      </c>
      <c r="E6">
        <f>[1]Izuta!N6</f>
        <v>0</v>
      </c>
      <c r="F6">
        <f>[1]Kurosu!N6</f>
        <v>0</v>
      </c>
      <c r="G6">
        <f>[1]Sugihara!N6</f>
        <v>0</v>
      </c>
      <c r="H6">
        <f>[1]Naoto!N6</f>
        <v>0</v>
      </c>
      <c r="I6">
        <f>[1]Anekohji!N6</f>
        <v>0</v>
      </c>
      <c r="J6">
        <f>[1]Daisuke!N6</f>
        <v>0</v>
      </c>
      <c r="K6">
        <f>[1]Hatano!N6</f>
        <v>0</v>
      </c>
      <c r="L6">
        <f>[1]Ishizuka!N6</f>
        <v>0</v>
      </c>
      <c r="M6">
        <f>[1]Mori!N6</f>
        <v>0</v>
      </c>
      <c r="N6">
        <f>[1]Tanaka!N6</f>
        <v>0</v>
      </c>
      <c r="O6">
        <f>[1]Tanigawa!N6</f>
        <v>0</v>
      </c>
      <c r="P6">
        <f>[1]Koyasako!N6</f>
        <v>0</v>
      </c>
      <c r="Q6">
        <f>[1]Misaka!N6</f>
        <v>0</v>
      </c>
      <c r="R6">
        <f>[1]Kawasaki!N6</f>
        <v>0</v>
      </c>
      <c r="S6">
        <f>[1]okawara!N6</f>
        <v>0</v>
      </c>
      <c r="T6">
        <f t="shared" si="0"/>
        <v>0</v>
      </c>
      <c r="V6" s="2"/>
      <c r="W6">
        <v>1</v>
      </c>
      <c r="X6">
        <f>T6</f>
        <v>0</v>
      </c>
      <c r="Y6">
        <f>T23</f>
        <v>1.1223529411764706</v>
      </c>
    </row>
    <row r="7" spans="1:25" x14ac:dyDescent="0.15">
      <c r="A7" s="6" t="s">
        <v>40</v>
      </c>
      <c r="B7">
        <v>0.1</v>
      </c>
      <c r="C7">
        <f>[1]Eguchi!$N$9</f>
        <v>0</v>
      </c>
      <c r="D7">
        <f>[1]Tonoki!$N$9</f>
        <v>7.58</v>
      </c>
      <c r="E7">
        <f>[1]Izuta!N9</f>
        <v>0</v>
      </c>
      <c r="F7">
        <f>[1]Kurosu!N9</f>
        <v>0</v>
      </c>
      <c r="G7">
        <f>[1]Sugihara!N9</f>
        <v>0</v>
      </c>
      <c r="H7">
        <f>[1]Naoto!N9</f>
        <v>0</v>
      </c>
      <c r="I7">
        <f>[1]Anekohji!N9</f>
        <v>0</v>
      </c>
      <c r="J7">
        <f>[1]Daisuke!N9</f>
        <v>45.480000000000004</v>
      </c>
      <c r="K7">
        <f>[1]Hatano!N9</f>
        <v>15.16</v>
      </c>
      <c r="L7">
        <f>[1]Ishizuka!N79</f>
        <v>0</v>
      </c>
      <c r="M7">
        <f>[1]Mori!N9</f>
        <v>7.58</v>
      </c>
      <c r="N7">
        <f>[1]Tanaka!N9</f>
        <v>68.22</v>
      </c>
      <c r="O7">
        <f>[1]Tanigawa!N9</f>
        <v>0</v>
      </c>
      <c r="P7">
        <f>[1]Koyasako!N9</f>
        <v>0</v>
      </c>
      <c r="Q7">
        <f>[1]Misaka!N9</f>
        <v>0</v>
      </c>
      <c r="R7">
        <f>[1]Kawasaki!N9</f>
        <v>0</v>
      </c>
      <c r="S7">
        <f>[1]okawara!N9</f>
        <v>0</v>
      </c>
      <c r="T7">
        <f t="shared" si="0"/>
        <v>8.471764705882352</v>
      </c>
      <c r="V7" s="1"/>
      <c r="X7" t="s">
        <v>41</v>
      </c>
      <c r="Y7" t="s">
        <v>42</v>
      </c>
    </row>
    <row r="8" spans="1:25" x14ac:dyDescent="0.15">
      <c r="A8" s="6"/>
      <c r="B8">
        <v>0.3</v>
      </c>
      <c r="C8">
        <f>[1]Eguchi!$N$10</f>
        <v>0</v>
      </c>
      <c r="D8">
        <f>[1]Tonoki!$N$10</f>
        <v>7.58</v>
      </c>
      <c r="E8">
        <f>[1]Izuta!N10</f>
        <v>0</v>
      </c>
      <c r="F8">
        <f>[1]Kurosu!N10</f>
        <v>0</v>
      </c>
      <c r="G8">
        <f>[1]Sugihara!N10</f>
        <v>0</v>
      </c>
      <c r="H8">
        <f>[1]Naoto!N10</f>
        <v>7.58</v>
      </c>
      <c r="I8">
        <f>[1]Anekohji!N10</f>
        <v>0</v>
      </c>
      <c r="J8">
        <f>[1]Daisuke!N10</f>
        <v>53.06</v>
      </c>
      <c r="K8">
        <f>[1]Hatano!N10</f>
        <v>0</v>
      </c>
      <c r="L8">
        <f>[1]Ishizuka!N80</f>
        <v>0</v>
      </c>
      <c r="M8">
        <f>[1]Mori!N10</f>
        <v>0</v>
      </c>
      <c r="N8">
        <f>[1]Tanaka!N10</f>
        <v>7.58</v>
      </c>
      <c r="O8">
        <f>[1]Tanigawa!N10</f>
        <v>0</v>
      </c>
      <c r="P8">
        <f>[1]Koyasako!N10</f>
        <v>0</v>
      </c>
      <c r="Q8">
        <f>[1]Misaka!N10</f>
        <v>0</v>
      </c>
      <c r="R8">
        <f>[1]Kawasaki!N10</f>
        <v>0</v>
      </c>
      <c r="S8">
        <f>[1]okawara!N10</f>
        <v>0</v>
      </c>
      <c r="T8">
        <f t="shared" si="0"/>
        <v>4.4588235294117649</v>
      </c>
      <c r="V8" s="2" t="s">
        <v>43</v>
      </c>
      <c r="W8">
        <v>0.1</v>
      </c>
      <c r="X8">
        <f>T7</f>
        <v>8.471764705882352</v>
      </c>
      <c r="Y8">
        <f>T24</f>
        <v>12.93058823529412</v>
      </c>
    </row>
    <row r="9" spans="1:25" x14ac:dyDescent="0.15">
      <c r="A9" s="6"/>
      <c r="B9">
        <v>0.7</v>
      </c>
      <c r="C9">
        <f>[1]Eguchi!$N$11</f>
        <v>0</v>
      </c>
      <c r="D9">
        <f>[1]Tonoki!$N$11</f>
        <v>7.58</v>
      </c>
      <c r="E9">
        <f>[1]Izuta!N11</f>
        <v>0</v>
      </c>
      <c r="F9">
        <f>[1]Kurosu!N11</f>
        <v>0</v>
      </c>
      <c r="G9">
        <f>[1]Sugihara!N11</f>
        <v>0</v>
      </c>
      <c r="H9">
        <f>[1]Naoto!N11</f>
        <v>0</v>
      </c>
      <c r="I9">
        <f>[1]Anekohji!N11</f>
        <v>0</v>
      </c>
      <c r="J9">
        <f>[1]Daisuke!N11</f>
        <v>0</v>
      </c>
      <c r="K9">
        <f>[1]Hatano!N11</f>
        <v>0</v>
      </c>
      <c r="L9">
        <f>[1]Ishizuka!N81</f>
        <v>0</v>
      </c>
      <c r="M9">
        <f>[1]Mori!N11</f>
        <v>0</v>
      </c>
      <c r="N9">
        <f>[1]Tanaka!N11</f>
        <v>30.32</v>
      </c>
      <c r="O9">
        <f>[1]Tanigawa!N11</f>
        <v>0</v>
      </c>
      <c r="P9">
        <f>[1]Koyasako!N11</f>
        <v>0</v>
      </c>
      <c r="Q9">
        <f>[1]Misaka!N11</f>
        <v>0</v>
      </c>
      <c r="R9">
        <f>[1]Kawasaki!N11</f>
        <v>0</v>
      </c>
      <c r="S9">
        <f>[1]okawara!N11</f>
        <v>0</v>
      </c>
      <c r="T9">
        <f t="shared" si="0"/>
        <v>2.2294117647058824</v>
      </c>
      <c r="V9" s="2"/>
      <c r="W9">
        <v>0.3</v>
      </c>
      <c r="X9">
        <f>T8</f>
        <v>4.4588235294117649</v>
      </c>
      <c r="Y9">
        <f>T25</f>
        <v>6.6882352941176473</v>
      </c>
    </row>
    <row r="10" spans="1:25" x14ac:dyDescent="0.15">
      <c r="A10" s="6"/>
      <c r="B10">
        <v>1</v>
      </c>
      <c r="C10">
        <f>[1]Eguchi!$N$12</f>
        <v>0</v>
      </c>
      <c r="D10">
        <f>[1]Tonoki!$N$12</f>
        <v>0</v>
      </c>
      <c r="E10">
        <f>[1]Izuta!N12</f>
        <v>0</v>
      </c>
      <c r="F10">
        <f>[1]Kurosu!N12</f>
        <v>0</v>
      </c>
      <c r="G10">
        <f>[1]Sugihara!N12</f>
        <v>0</v>
      </c>
      <c r="H10">
        <f>[1]Naoto!N12</f>
        <v>0</v>
      </c>
      <c r="I10">
        <f>[1]Anekohji!N12</f>
        <v>0</v>
      </c>
      <c r="J10">
        <f>[1]Daisuke!N12</f>
        <v>0</v>
      </c>
      <c r="K10">
        <f>[1]Hatano!N12</f>
        <v>0</v>
      </c>
      <c r="L10">
        <f>[1]Ishizuka!N12</f>
        <v>0</v>
      </c>
      <c r="M10">
        <f>[1]Mori!N12</f>
        <v>0</v>
      </c>
      <c r="N10">
        <f>[1]Tanaka!N12</f>
        <v>7.58</v>
      </c>
      <c r="O10">
        <f>[1]Tanigawa!N12</f>
        <v>0</v>
      </c>
      <c r="P10">
        <f>[1]Koyasako!N12</f>
        <v>0</v>
      </c>
      <c r="Q10">
        <f>[1]Misaka!N12</f>
        <v>0</v>
      </c>
      <c r="R10">
        <f>[1]Kawasaki!N12</f>
        <v>0</v>
      </c>
      <c r="S10">
        <f>[1]okawara!N12</f>
        <v>0</v>
      </c>
      <c r="T10">
        <f t="shared" si="0"/>
        <v>0.44588235294117645</v>
      </c>
      <c r="V10" s="2"/>
      <c r="W10">
        <v>0.7</v>
      </c>
      <c r="X10">
        <f>T9</f>
        <v>2.2294117647058824</v>
      </c>
      <c r="Y10">
        <f>T26</f>
        <v>3.5670588235294116</v>
      </c>
    </row>
    <row r="11" spans="1:25" x14ac:dyDescent="0.15">
      <c r="A11" s="6" t="s">
        <v>31</v>
      </c>
      <c r="B11">
        <v>0.1</v>
      </c>
      <c r="C11">
        <f>[1]Eguchi!$N$15</f>
        <v>0</v>
      </c>
      <c r="D11">
        <f>[1]Tonoki!$N$15</f>
        <v>27.84</v>
      </c>
      <c r="E11">
        <f>[1]Izuta!N15</f>
        <v>0</v>
      </c>
      <c r="F11">
        <f>[1]Kurosu!N15</f>
        <v>0</v>
      </c>
      <c r="G11">
        <f>[1]Sugihara!N15</f>
        <v>27.84</v>
      </c>
      <c r="H11">
        <f>[1]Naoto!N15</f>
        <v>0</v>
      </c>
      <c r="I11">
        <f>[1]Anekohji!N15</f>
        <v>0</v>
      </c>
      <c r="J11">
        <f>[1]Daisuke!N15</f>
        <v>55.68</v>
      </c>
      <c r="K11">
        <f>[1]Hatano!N15</f>
        <v>13.92</v>
      </c>
      <c r="L11">
        <f>[1]Ishizuka!N15</f>
        <v>13.92</v>
      </c>
      <c r="M11">
        <f>[1]Mori!N15</f>
        <v>13.92</v>
      </c>
      <c r="N11">
        <f>[1]Tanaka!N15</f>
        <v>97.44</v>
      </c>
      <c r="O11">
        <f>[1]Tanigawa!N15</f>
        <v>0</v>
      </c>
      <c r="P11">
        <f>[1]Koyasako!N15</f>
        <v>0</v>
      </c>
      <c r="Q11">
        <f>[1]Misaka!N15</f>
        <v>0</v>
      </c>
      <c r="R11">
        <f>[1]Kawasaki!N15</f>
        <v>0</v>
      </c>
      <c r="S11">
        <f>[1]okawara!N15</f>
        <v>0</v>
      </c>
      <c r="T11">
        <f t="shared" si="0"/>
        <v>14.738823529411762</v>
      </c>
      <c r="V11" s="2"/>
      <c r="W11">
        <v>1</v>
      </c>
      <c r="X11">
        <f>T10</f>
        <v>0.44588235294117645</v>
      </c>
      <c r="Y11">
        <f>T27</f>
        <v>2.2294117647058829</v>
      </c>
    </row>
    <row r="12" spans="1:25" x14ac:dyDescent="0.15">
      <c r="A12" s="6"/>
      <c r="B12">
        <v>0.3</v>
      </c>
      <c r="C12">
        <f>[1]Eguchi!$N$16</f>
        <v>0</v>
      </c>
      <c r="D12">
        <f>[1]Tonoki!$N$16</f>
        <v>41.76</v>
      </c>
      <c r="E12">
        <f>[1]Izuta!N16</f>
        <v>0</v>
      </c>
      <c r="F12">
        <f>[1]Kurosu!N16</f>
        <v>0</v>
      </c>
      <c r="G12">
        <f>[1]Sugihara!N16</f>
        <v>13.92</v>
      </c>
      <c r="H12">
        <f>[1]Naoto!N16</f>
        <v>27.84</v>
      </c>
      <c r="I12">
        <f>[1]Anekohji!N16</f>
        <v>0</v>
      </c>
      <c r="J12">
        <f>[1]Daisuke!N16</f>
        <v>55.68</v>
      </c>
      <c r="K12">
        <f>[1]Hatano!N16</f>
        <v>0</v>
      </c>
      <c r="L12">
        <f>[1]Ishizuka!N16</f>
        <v>41.76</v>
      </c>
      <c r="M12">
        <f>[1]Mori!N16</f>
        <v>0</v>
      </c>
      <c r="N12">
        <f>[1]Tanaka!N16</f>
        <v>13.92</v>
      </c>
      <c r="O12">
        <f>[1]Tanigawa!N16</f>
        <v>0</v>
      </c>
      <c r="P12">
        <f>[1]Koyasako!N16</f>
        <v>0</v>
      </c>
      <c r="Q12">
        <f>[1]Misaka!N16</f>
        <v>0</v>
      </c>
      <c r="R12">
        <f>[1]Kawasaki!N16</f>
        <v>0</v>
      </c>
      <c r="S12">
        <f>[1]okawara!N16</f>
        <v>0</v>
      </c>
      <c r="T12">
        <f t="shared" si="0"/>
        <v>11.463529411764704</v>
      </c>
      <c r="V12" s="1"/>
      <c r="X12" t="s">
        <v>28</v>
      </c>
      <c r="Y12" t="s">
        <v>29</v>
      </c>
    </row>
    <row r="13" spans="1:25" x14ac:dyDescent="0.15">
      <c r="A13" s="6"/>
      <c r="B13">
        <v>0.7</v>
      </c>
      <c r="C13">
        <f>[1]Eguchi!$N$17</f>
        <v>0</v>
      </c>
      <c r="D13">
        <f>[1]Tonoki!$N$17</f>
        <v>13.92</v>
      </c>
      <c r="E13">
        <f>[1]Izuta!N17</f>
        <v>0</v>
      </c>
      <c r="F13">
        <f>[1]Kurosu!N17</f>
        <v>0</v>
      </c>
      <c r="G13">
        <f>[1]Sugihara!N17</f>
        <v>13.92</v>
      </c>
      <c r="H13">
        <f>[1]Naoto!N17</f>
        <v>0</v>
      </c>
      <c r="I13">
        <f>[1]Anekohji!N17</f>
        <v>0</v>
      </c>
      <c r="J13">
        <f>[1]Daisuke!N17</f>
        <v>0</v>
      </c>
      <c r="K13">
        <f>[1]Hatano!N17</f>
        <v>0</v>
      </c>
      <c r="L13">
        <f>[1]Ishizuka!N17</f>
        <v>0</v>
      </c>
      <c r="M13">
        <f>[1]Mori!N17</f>
        <v>0</v>
      </c>
      <c r="N13">
        <f>[1]Tanaka!N17</f>
        <v>13.92</v>
      </c>
      <c r="O13">
        <f>[1]Tanigawa!N17</f>
        <v>0</v>
      </c>
      <c r="P13">
        <f>[1]Koyasako!N17</f>
        <v>0</v>
      </c>
      <c r="Q13">
        <f>[1]Misaka!N17</f>
        <v>0</v>
      </c>
      <c r="R13">
        <f>[1]Kawasaki!N17</f>
        <v>0</v>
      </c>
      <c r="S13">
        <f>[1]okawara!N17</f>
        <v>0</v>
      </c>
      <c r="T13">
        <f t="shared" si="0"/>
        <v>2.4564705882352942</v>
      </c>
      <c r="V13" s="2" t="s">
        <v>31</v>
      </c>
      <c r="W13">
        <v>0.1</v>
      </c>
      <c r="X13">
        <f>T11</f>
        <v>14.738823529411762</v>
      </c>
      <c r="Y13">
        <f>T28</f>
        <v>16.376470588235293</v>
      </c>
    </row>
    <row r="14" spans="1:25" x14ac:dyDescent="0.15">
      <c r="A14" s="6"/>
      <c r="B14">
        <v>1</v>
      </c>
      <c r="C14" s="1">
        <f>[1]Eguchi!$N$18</f>
        <v>0</v>
      </c>
      <c r="D14" s="1">
        <f>[1]Tonoki!$N$18</f>
        <v>0</v>
      </c>
      <c r="E14">
        <f>[1]Izuta!N18</f>
        <v>0</v>
      </c>
      <c r="F14">
        <f>[1]Kurosu!N18</f>
        <v>0</v>
      </c>
      <c r="G14">
        <f>[1]Sugihara!N18</f>
        <v>0</v>
      </c>
      <c r="H14">
        <f>[1]Naoto!N18</f>
        <v>0</v>
      </c>
      <c r="I14">
        <f>[1]Anekohji!N18</f>
        <v>0</v>
      </c>
      <c r="J14">
        <f>[1]Daisuke!N18</f>
        <v>0</v>
      </c>
      <c r="K14">
        <f>[1]Hatano!N18</f>
        <v>0</v>
      </c>
      <c r="L14">
        <f>[1]Ishizuka!N18</f>
        <v>13.92</v>
      </c>
      <c r="M14">
        <f>[1]Mori!N18</f>
        <v>0</v>
      </c>
      <c r="N14">
        <f>[1]Tanaka!N18</f>
        <v>27.84</v>
      </c>
      <c r="O14">
        <f>[1]Tanigawa!N18</f>
        <v>0</v>
      </c>
      <c r="P14">
        <f>[1]Koyasako!N18</f>
        <v>0</v>
      </c>
      <c r="Q14">
        <f>[1]Misaka!N18</f>
        <v>0</v>
      </c>
      <c r="R14">
        <f>[1]Kawasaki!N18</f>
        <v>0</v>
      </c>
      <c r="S14">
        <f>[1]okawara!N18</f>
        <v>0</v>
      </c>
      <c r="T14">
        <f t="shared" si="0"/>
        <v>2.4564705882352942</v>
      </c>
      <c r="V14" s="2"/>
      <c r="W14">
        <v>0.3</v>
      </c>
      <c r="X14">
        <f>T12</f>
        <v>11.463529411764704</v>
      </c>
      <c r="Y14">
        <f>T29</f>
        <v>10.644705882352941</v>
      </c>
    </row>
    <row r="15" spans="1:25" x14ac:dyDescent="0.15">
      <c r="A15" s="6" t="s">
        <v>33</v>
      </c>
      <c r="B15">
        <v>0.1</v>
      </c>
      <c r="C15" s="1">
        <f>[1]Eguchi!$N$21</f>
        <v>0</v>
      </c>
      <c r="D15" s="1">
        <f>[1]Tonoki!$N$21</f>
        <v>9.48</v>
      </c>
      <c r="E15">
        <f>[1]Izuta!N21</f>
        <v>0</v>
      </c>
      <c r="F15">
        <f>[1]Kurosu!N21</f>
        <v>0</v>
      </c>
      <c r="G15">
        <f>[1]Sugihara!N21</f>
        <v>7.48</v>
      </c>
      <c r="H15">
        <f>[1]Naoto!N21</f>
        <v>0</v>
      </c>
      <c r="I15">
        <f>[1]Anekohji!N21</f>
        <v>0</v>
      </c>
      <c r="J15">
        <f>[1]Daisuke!N21</f>
        <v>24.96</v>
      </c>
      <c r="K15">
        <f>[1]Hatano!N21</f>
        <v>7.74</v>
      </c>
      <c r="L15">
        <f>[1]Ishizuka!N21</f>
        <v>8.74</v>
      </c>
      <c r="M15">
        <f>[1]Mori!N21</f>
        <v>4.74</v>
      </c>
      <c r="N15">
        <f>[1]Tanaka!N21</f>
        <v>39.18</v>
      </c>
      <c r="O15">
        <f>[1]Tanigawa!N21</f>
        <v>0</v>
      </c>
      <c r="P15">
        <f>[1]Koyasako!N21</f>
        <v>0</v>
      </c>
      <c r="Q15">
        <f>[1]Misaka!N21</f>
        <v>0</v>
      </c>
      <c r="R15">
        <f>[1]Kawasaki!N21</f>
        <v>0</v>
      </c>
      <c r="S15">
        <f>[1]okawara!N21</f>
        <v>0</v>
      </c>
      <c r="T15">
        <f t="shared" si="0"/>
        <v>6.0188235294117653</v>
      </c>
      <c r="V15" s="2"/>
      <c r="W15">
        <v>0.7</v>
      </c>
      <c r="X15">
        <f>T13</f>
        <v>2.4564705882352942</v>
      </c>
      <c r="Y15">
        <f>T30</f>
        <v>4.0941176470588232</v>
      </c>
    </row>
    <row r="16" spans="1:25" x14ac:dyDescent="0.15">
      <c r="A16" s="6"/>
      <c r="B16">
        <v>0.3</v>
      </c>
      <c r="C16" s="1">
        <f>[1]Eguchi!$N$22</f>
        <v>0</v>
      </c>
      <c r="D16" s="1">
        <f>[1]Tonoki!$N$22</f>
        <v>14.22</v>
      </c>
      <c r="E16">
        <f>[1]Izuta!N22</f>
        <v>0</v>
      </c>
      <c r="F16">
        <f>[1]Kurosu!N22</f>
        <v>0</v>
      </c>
      <c r="G16">
        <f>[1]Sugihara!N22</f>
        <v>3.74</v>
      </c>
      <c r="H16">
        <f>[1]Naoto!N22</f>
        <v>9.48</v>
      </c>
      <c r="I16">
        <f>[1]Anekohji!N22</f>
        <v>0</v>
      </c>
      <c r="J16">
        <f>[1]Daisuke!N22</f>
        <v>25.96</v>
      </c>
      <c r="K16">
        <f>[1]Hatano!N22</f>
        <v>0</v>
      </c>
      <c r="L16">
        <f>[1]Ishizuka!N22</f>
        <v>15.22</v>
      </c>
      <c r="M16">
        <f>[1]Mori!N22</f>
        <v>0</v>
      </c>
      <c r="N16">
        <f>[1]Tanaka!N22</f>
        <v>4.74</v>
      </c>
      <c r="O16">
        <f>[1]Tanigawa!N22</f>
        <v>0</v>
      </c>
      <c r="P16">
        <f>[1]Koyasako!N22</f>
        <v>0</v>
      </c>
      <c r="Q16">
        <f>[1]Misaka!N22</f>
        <v>0</v>
      </c>
      <c r="R16">
        <f>[1]Kawasaki!N22</f>
        <v>0</v>
      </c>
      <c r="S16">
        <f>[1]okawara!N22</f>
        <v>0</v>
      </c>
      <c r="T16">
        <f t="shared" si="0"/>
        <v>4.3152941176470589</v>
      </c>
      <c r="V16" s="2"/>
      <c r="W16">
        <v>1</v>
      </c>
      <c r="X16">
        <f>T14</f>
        <v>2.4564705882352942</v>
      </c>
      <c r="Y16">
        <f>T31</f>
        <v>1.6376470588235295</v>
      </c>
    </row>
    <row r="17" spans="1:25" x14ac:dyDescent="0.15">
      <c r="A17" s="6"/>
      <c r="B17">
        <v>0.7</v>
      </c>
      <c r="C17" s="1">
        <f>[1]Eguchi!$N$23</f>
        <v>0</v>
      </c>
      <c r="D17" s="1">
        <f>[1]Tonoki!$N$23</f>
        <v>4.74</v>
      </c>
      <c r="E17">
        <f>[1]Izuta!N23</f>
        <v>0</v>
      </c>
      <c r="F17">
        <f>[1]Kurosu!N23</f>
        <v>0</v>
      </c>
      <c r="G17">
        <f>[1]Sugihara!N23</f>
        <v>3.74</v>
      </c>
      <c r="H17">
        <f>[1]Naoto!N23</f>
        <v>0</v>
      </c>
      <c r="I17">
        <f>[1]Anekohji!N23</f>
        <v>0</v>
      </c>
      <c r="J17">
        <f>[1]Daisuke!N23</f>
        <v>0</v>
      </c>
      <c r="K17">
        <f>[1]Hatano!N23</f>
        <v>0</v>
      </c>
      <c r="L17">
        <f>[1]Ishizuka!N23</f>
        <v>0</v>
      </c>
      <c r="M17">
        <f>[1]Mori!N23</f>
        <v>0</v>
      </c>
      <c r="N17">
        <f>[1]Tanaka!N23</f>
        <v>10.74</v>
      </c>
      <c r="O17">
        <f>[1]Tanigawa!N23</f>
        <v>0</v>
      </c>
      <c r="P17">
        <f>[1]Koyasako!N23</f>
        <v>0</v>
      </c>
      <c r="Q17">
        <f>[1]Misaka!N23</f>
        <v>0</v>
      </c>
      <c r="R17">
        <f>[1]Kawasaki!N23</f>
        <v>0</v>
      </c>
      <c r="S17">
        <f>[1]okawara!N23</f>
        <v>0</v>
      </c>
      <c r="T17">
        <f t="shared" si="0"/>
        <v>1.1305882352941177</v>
      </c>
      <c r="V17" s="1"/>
      <c r="X17" t="s">
        <v>28</v>
      </c>
      <c r="Y17" t="s">
        <v>29</v>
      </c>
    </row>
    <row r="18" spans="1:25" x14ac:dyDescent="0.15">
      <c r="A18" s="6"/>
      <c r="B18">
        <v>1</v>
      </c>
      <c r="C18" s="1">
        <f>[1]Eguchi!$N$24</f>
        <v>0</v>
      </c>
      <c r="D18" s="1">
        <f>[1]Tonoki!$N$24</f>
        <v>0</v>
      </c>
      <c r="E18">
        <f>[1]Izuta!N24</f>
        <v>0</v>
      </c>
      <c r="F18">
        <f>[1]Kurosu!N24</f>
        <v>0</v>
      </c>
      <c r="G18">
        <f>[1]Sugihara!N24</f>
        <v>0</v>
      </c>
      <c r="H18">
        <f>[1]Naoto!N24</f>
        <v>0</v>
      </c>
      <c r="I18">
        <f>[1]Anekohji!N24</f>
        <v>0</v>
      </c>
      <c r="J18">
        <f>[1]Daisuke!N24</f>
        <v>0</v>
      </c>
      <c r="K18">
        <f>[1]Hatano!N24</f>
        <v>0</v>
      </c>
      <c r="L18">
        <f>[1]Ishizuka!N24</f>
        <v>3.74</v>
      </c>
      <c r="M18">
        <f>[1]Mori!N24</f>
        <v>0</v>
      </c>
      <c r="N18">
        <f>[1]Tanaka!N24</f>
        <v>8.48</v>
      </c>
      <c r="O18">
        <f>[1]Tanigawa!N24</f>
        <v>0</v>
      </c>
      <c r="P18">
        <f>[1]Koyasako!N24</f>
        <v>0</v>
      </c>
      <c r="Q18">
        <f>[1]Misaka!N24</f>
        <v>0</v>
      </c>
      <c r="R18">
        <f>[1]Kawasaki!N24</f>
        <v>0</v>
      </c>
      <c r="S18">
        <f>[1]okawara!N24</f>
        <v>0</v>
      </c>
      <c r="T18">
        <f t="shared" si="0"/>
        <v>0.71882352941176475</v>
      </c>
      <c r="V18" s="2" t="s">
        <v>44</v>
      </c>
      <c r="W18">
        <v>0.1</v>
      </c>
      <c r="X18">
        <f>T15</f>
        <v>6.0188235294117653</v>
      </c>
      <c r="Y18">
        <f>T32</f>
        <v>7.6941176470588246</v>
      </c>
    </row>
    <row r="19" spans="1:25" x14ac:dyDescent="0.15">
      <c r="A19" t="s">
        <v>2</v>
      </c>
      <c r="B19" s="1"/>
      <c r="C19" s="1"/>
      <c r="T19" t="s">
        <v>2</v>
      </c>
      <c r="V19" s="2"/>
      <c r="W19">
        <v>0.3</v>
      </c>
      <c r="X19">
        <f>T16</f>
        <v>4.3152941176470589</v>
      </c>
      <c r="Y19">
        <f>T33</f>
        <v>4.3305882352941181</v>
      </c>
    </row>
    <row r="20" spans="1:25" x14ac:dyDescent="0.15">
      <c r="A20" s="6" t="s">
        <v>45</v>
      </c>
      <c r="B20">
        <v>0.1</v>
      </c>
      <c r="C20">
        <f>[1]Eguchi!$O$3</f>
        <v>0</v>
      </c>
      <c r="D20">
        <f>[1]Tonoki!$O$3</f>
        <v>19.079999999999998</v>
      </c>
      <c r="E20">
        <f>[1]Izuta!O3</f>
        <v>0</v>
      </c>
      <c r="F20">
        <f>[1]Kurosu!O3</f>
        <v>0</v>
      </c>
      <c r="G20">
        <f>[1]Sugihara!O3</f>
        <v>0</v>
      </c>
      <c r="H20">
        <f>[1]Naoto!O3</f>
        <v>19.079999999999998</v>
      </c>
      <c r="I20">
        <f>[1]Anekohji!O3</f>
        <v>0</v>
      </c>
      <c r="J20">
        <f>[1]Daisuke!O3</f>
        <v>85.859999999999985</v>
      </c>
      <c r="K20">
        <f>[1]Hatano!O3</f>
        <v>38.159999999999997</v>
      </c>
      <c r="L20">
        <f>[1]Ishizuka!O3</f>
        <v>19.079999999999998</v>
      </c>
      <c r="M20">
        <f>[1]Mori!O3</f>
        <v>9.5399999999999991</v>
      </c>
      <c r="N20">
        <f>[1]Tanaka!O3</f>
        <v>47.699999999999996</v>
      </c>
      <c r="O20">
        <f>[1]Tanigawa!O3</f>
        <v>0</v>
      </c>
      <c r="P20">
        <f>[1]Koyasako!O3</f>
        <v>0</v>
      </c>
      <c r="Q20">
        <f>[1]Misaka!O3</f>
        <v>9.5399999999999991</v>
      </c>
      <c r="R20">
        <f>[1]Kawasaki!O3</f>
        <v>9.5399999999999991</v>
      </c>
      <c r="S20">
        <f>[1]okawara!O3</f>
        <v>0</v>
      </c>
      <c r="T20">
        <f t="shared" ref="T20:T35" si="1">AVERAGE(C20:S20)</f>
        <v>15.151764705882352</v>
      </c>
      <c r="V20" s="2"/>
      <c r="W20">
        <v>0.7</v>
      </c>
      <c r="X20">
        <f>T17</f>
        <v>1.1305882352941177</v>
      </c>
      <c r="Y20">
        <f>T34</f>
        <v>1.7470588235294118</v>
      </c>
    </row>
    <row r="21" spans="1:25" x14ac:dyDescent="0.15">
      <c r="A21" s="6"/>
      <c r="B21">
        <v>0.3</v>
      </c>
      <c r="C21">
        <f>[1]Eguchi!$O$4</f>
        <v>0</v>
      </c>
      <c r="D21">
        <f>[1]Tonoki!$O$4</f>
        <v>0</v>
      </c>
      <c r="E21">
        <f>[1]Izuta!O4</f>
        <v>0</v>
      </c>
      <c r="F21">
        <f>[1]Kurosu!O4</f>
        <v>0</v>
      </c>
      <c r="G21">
        <f>[1]Sugihara!O4</f>
        <v>9.5399999999999991</v>
      </c>
      <c r="H21">
        <f>[1]Naoto!O4</f>
        <v>9.5399999999999991</v>
      </c>
      <c r="I21">
        <f>[1]Anekohji!O4</f>
        <v>0</v>
      </c>
      <c r="J21">
        <f>[1]Daisuke!O4</f>
        <v>38.159999999999997</v>
      </c>
      <c r="K21">
        <f>[1]Hatano!O4</f>
        <v>9.5399999999999991</v>
      </c>
      <c r="L21">
        <f>[1]Ishizuka!O4</f>
        <v>0</v>
      </c>
      <c r="M21">
        <f>[1]Mori!O4</f>
        <v>0</v>
      </c>
      <c r="N21">
        <f>[1]Tanaka!O4</f>
        <v>28.619999999999997</v>
      </c>
      <c r="O21">
        <f>[1]Tanigawa!O4</f>
        <v>0</v>
      </c>
      <c r="P21">
        <f>[1]Koyasako!O4</f>
        <v>0</v>
      </c>
      <c r="Q21">
        <f>[1]Misaka!O4</f>
        <v>0</v>
      </c>
      <c r="R21">
        <f>[1]Kawasaki!O4</f>
        <v>0</v>
      </c>
      <c r="S21">
        <f>[1]okawara!O4</f>
        <v>0</v>
      </c>
      <c r="T21">
        <f t="shared" si="1"/>
        <v>5.6117647058823534</v>
      </c>
      <c r="V21" s="2"/>
      <c r="W21">
        <v>1</v>
      </c>
      <c r="X21">
        <f>T18</f>
        <v>0.71882352941176475</v>
      </c>
      <c r="Y21">
        <f>T35</f>
        <v>0.85176470588235298</v>
      </c>
    </row>
    <row r="22" spans="1:25" x14ac:dyDescent="0.15">
      <c r="A22" s="6"/>
      <c r="B22">
        <v>0.7</v>
      </c>
      <c r="C22">
        <f>[1]Eguchi!$O$5</f>
        <v>0</v>
      </c>
      <c r="D22">
        <f>[1]Tonoki!$O$5</f>
        <v>0</v>
      </c>
      <c r="E22">
        <f>[1]Izuta!O5</f>
        <v>0</v>
      </c>
      <c r="F22">
        <f>[1]Kurosu!O5</f>
        <v>0</v>
      </c>
      <c r="G22">
        <f>[1]Sugihara!O5</f>
        <v>0</v>
      </c>
      <c r="H22">
        <f>[1]Naoto!O5</f>
        <v>0</v>
      </c>
      <c r="I22">
        <f>[1]Anekohji!O5</f>
        <v>0</v>
      </c>
      <c r="J22">
        <f>[1]Daisuke!O5</f>
        <v>0</v>
      </c>
      <c r="K22">
        <f>[1]Hatano!O5</f>
        <v>9.5399999999999991</v>
      </c>
      <c r="L22">
        <f>[1]Ishizuka!O5</f>
        <v>0</v>
      </c>
      <c r="M22">
        <f>[1]Mori!O5</f>
        <v>9.5399999999999991</v>
      </c>
      <c r="N22">
        <f>[1]Tanaka!O5</f>
        <v>9.5399999999999991</v>
      </c>
      <c r="O22">
        <f>[1]Tanigawa!O5</f>
        <v>0</v>
      </c>
      <c r="P22">
        <f>[1]Koyasako!O5</f>
        <v>0</v>
      </c>
      <c r="Q22">
        <f>[1]Misaka!O5</f>
        <v>0</v>
      </c>
      <c r="R22">
        <f>[1]Kawasaki!O5</f>
        <v>0</v>
      </c>
      <c r="S22">
        <f>[1]okawara!O5</f>
        <v>0</v>
      </c>
      <c r="T22">
        <f t="shared" si="1"/>
        <v>1.6835294117647057</v>
      </c>
    </row>
    <row r="23" spans="1:25" x14ac:dyDescent="0.15">
      <c r="A23" s="6"/>
      <c r="B23">
        <v>1</v>
      </c>
      <c r="C23">
        <f>[1]Eguchi!$O$6</f>
        <v>0</v>
      </c>
      <c r="D23">
        <f>[1]Tonoki!$O$6</f>
        <v>0</v>
      </c>
      <c r="E23">
        <f>[1]Izuta!O6</f>
        <v>0</v>
      </c>
      <c r="F23">
        <f>[1]Kurosu!O6</f>
        <v>0</v>
      </c>
      <c r="G23">
        <f>[1]Sugihara!O6</f>
        <v>0</v>
      </c>
      <c r="H23">
        <f>[1]Naoto!O6</f>
        <v>0</v>
      </c>
      <c r="I23">
        <f>[1]Anekohji!O6</f>
        <v>0</v>
      </c>
      <c r="J23">
        <f>[1]Daisuke!O6</f>
        <v>0</v>
      </c>
      <c r="K23">
        <f>[1]Hatano!O6</f>
        <v>9.5399999999999991</v>
      </c>
      <c r="L23">
        <f>[1]Ishizuka!O6</f>
        <v>0</v>
      </c>
      <c r="M23">
        <f>[1]Mori!O6</f>
        <v>0</v>
      </c>
      <c r="N23">
        <f>[1]Tanaka!O6</f>
        <v>9.5399999999999991</v>
      </c>
      <c r="O23">
        <f>[1]Tanigawa!O6</f>
        <v>0</v>
      </c>
      <c r="P23">
        <f>[1]Koyasako!O6</f>
        <v>0</v>
      </c>
      <c r="Q23">
        <f>[1]Misaka!O6</f>
        <v>0</v>
      </c>
      <c r="R23">
        <f>[1]Kawasaki!O6</f>
        <v>0</v>
      </c>
      <c r="S23">
        <f>[1]okawara!O6</f>
        <v>0</v>
      </c>
      <c r="T23">
        <f t="shared" si="1"/>
        <v>1.1223529411764706</v>
      </c>
    </row>
    <row r="24" spans="1:25" x14ac:dyDescent="0.15">
      <c r="A24" s="6" t="s">
        <v>46</v>
      </c>
      <c r="B24">
        <v>0.1</v>
      </c>
      <c r="C24" s="1">
        <f>[1]Eguchi!$O$9</f>
        <v>0</v>
      </c>
      <c r="D24" s="1">
        <f>[1]Tonoki!$O$9</f>
        <v>7.58</v>
      </c>
      <c r="E24">
        <f>[1]Izuta!O9</f>
        <v>0</v>
      </c>
      <c r="F24">
        <f>[1]Kurosu!O9</f>
        <v>7.58</v>
      </c>
      <c r="G24">
        <f>[1]Sugihara!O9</f>
        <v>0</v>
      </c>
      <c r="H24">
        <f>[1]Naoto!O9</f>
        <v>15.16</v>
      </c>
      <c r="I24">
        <f>[1]Anekohji!O9</f>
        <v>0</v>
      </c>
      <c r="J24">
        <f>[1]Daisuke!O9</f>
        <v>68.22</v>
      </c>
      <c r="K24">
        <f>[1]Hatano!O9</f>
        <v>22.740000000000002</v>
      </c>
      <c r="L24">
        <f>[1]Ishizuka!O9</f>
        <v>22.740000000000002</v>
      </c>
      <c r="M24">
        <f>[1]Mori!O9</f>
        <v>22.740000000000002</v>
      </c>
      <c r="N24">
        <f>[1]Tanaka!O9</f>
        <v>37.9</v>
      </c>
      <c r="O24">
        <f>[1]Tanigawa!O9</f>
        <v>0</v>
      </c>
      <c r="P24">
        <f>[1]Koyasako!O9</f>
        <v>0</v>
      </c>
      <c r="Q24">
        <f>[1]Misaka!O9</f>
        <v>7.58</v>
      </c>
      <c r="R24">
        <f>[1]Kawasaki!O9</f>
        <v>7.58</v>
      </c>
      <c r="S24">
        <f>[1]okawara!O9</f>
        <v>0</v>
      </c>
      <c r="T24">
        <f t="shared" si="1"/>
        <v>12.93058823529412</v>
      </c>
    </row>
    <row r="25" spans="1:25" x14ac:dyDescent="0.15">
      <c r="A25" s="6"/>
      <c r="B25">
        <v>0.3</v>
      </c>
      <c r="C25">
        <f>[1]Eguchi!$O$10</f>
        <v>0</v>
      </c>
      <c r="D25">
        <f>[1]Tonoki!$O$10</f>
        <v>0</v>
      </c>
      <c r="E25">
        <f>[1]Izuta!O10</f>
        <v>0</v>
      </c>
      <c r="F25">
        <f>[1]Kurosu!O10</f>
        <v>0</v>
      </c>
      <c r="G25">
        <f>[1]Sugihara!O10</f>
        <v>7.58</v>
      </c>
      <c r="H25">
        <f>[1]Naoto!O10</f>
        <v>7.58</v>
      </c>
      <c r="I25">
        <f>[1]Anekohji!O10</f>
        <v>7.58</v>
      </c>
      <c r="J25">
        <f>[1]Daisuke!O10</f>
        <v>22.740000000000002</v>
      </c>
      <c r="K25">
        <f>[1]Hatano!O10</f>
        <v>7.58</v>
      </c>
      <c r="L25">
        <f>[1]Ishizuka!O10</f>
        <v>7.58</v>
      </c>
      <c r="M25">
        <f>[1]Mori!O10</f>
        <v>0</v>
      </c>
      <c r="N25">
        <f>[1]Tanaka!O10</f>
        <v>53.06</v>
      </c>
      <c r="O25">
        <f>[1]Tanigawa!O10</f>
        <v>0</v>
      </c>
      <c r="P25">
        <f>[1]Koyasako!O10</f>
        <v>0</v>
      </c>
      <c r="Q25">
        <f>[1]Misaka!O10</f>
        <v>0</v>
      </c>
      <c r="R25">
        <f>[1]Kawasaki!O10</f>
        <v>0</v>
      </c>
      <c r="S25">
        <f>[1]okawara!O10</f>
        <v>0</v>
      </c>
      <c r="T25">
        <f t="shared" si="1"/>
        <v>6.6882352941176473</v>
      </c>
    </row>
    <row r="26" spans="1:25" x14ac:dyDescent="0.15">
      <c r="A26" s="6"/>
      <c r="B26">
        <v>0.7</v>
      </c>
      <c r="C26">
        <f>[1]Eguchi!$O$11</f>
        <v>0</v>
      </c>
      <c r="D26">
        <f>[1]Tonoki!$O$11</f>
        <v>0</v>
      </c>
      <c r="E26">
        <f>[1]Izuta!O11</f>
        <v>0</v>
      </c>
      <c r="F26">
        <f>[1]Kurosu!O11</f>
        <v>0</v>
      </c>
      <c r="G26">
        <f>[1]Sugihara!O11</f>
        <v>0</v>
      </c>
      <c r="H26">
        <f>[1]Naoto!O11</f>
        <v>0</v>
      </c>
      <c r="I26">
        <f>[1]Anekohji!O11</f>
        <v>0</v>
      </c>
      <c r="J26">
        <f>[1]Daisuke!O11</f>
        <v>0</v>
      </c>
      <c r="K26">
        <f>[1]Hatano!O11</f>
        <v>7.58</v>
      </c>
      <c r="L26">
        <f>[1]Ishizuka!O11</f>
        <v>7.58</v>
      </c>
      <c r="M26">
        <f>[1]Mori!O11</f>
        <v>15.16</v>
      </c>
      <c r="N26">
        <f>[1]Tanaka!O11</f>
        <v>30.32</v>
      </c>
      <c r="O26">
        <f>[1]Tanigawa!O11</f>
        <v>0</v>
      </c>
      <c r="P26">
        <f>[1]Koyasako!O11</f>
        <v>0</v>
      </c>
      <c r="Q26">
        <f>[1]Misaka!O11</f>
        <v>0</v>
      </c>
      <c r="R26">
        <f>[1]Kawasaki!O11</f>
        <v>0</v>
      </c>
      <c r="S26">
        <f>[1]okawara!O11</f>
        <v>0</v>
      </c>
      <c r="T26">
        <f t="shared" si="1"/>
        <v>3.5670588235294116</v>
      </c>
    </row>
    <row r="27" spans="1:25" x14ac:dyDescent="0.15">
      <c r="A27" s="6"/>
      <c r="B27">
        <v>1</v>
      </c>
      <c r="C27">
        <f>[1]Eguchi!$O$12</f>
        <v>0</v>
      </c>
      <c r="D27">
        <f>[1]Tonoki!$O$12</f>
        <v>0</v>
      </c>
      <c r="E27">
        <f>[1]Izuta!O12</f>
        <v>0</v>
      </c>
      <c r="F27">
        <f>[1]Kurosu!O12</f>
        <v>0</v>
      </c>
      <c r="G27">
        <f>[1]Sugihara!O12</f>
        <v>0</v>
      </c>
      <c r="H27">
        <f>[1]Naoto!O12</f>
        <v>0</v>
      </c>
      <c r="I27">
        <f>[1]Anekohji!O12</f>
        <v>0</v>
      </c>
      <c r="J27">
        <f>[1]Daisuke!O12</f>
        <v>0</v>
      </c>
      <c r="K27">
        <f>[1]Hatano!O12</f>
        <v>7.58</v>
      </c>
      <c r="L27">
        <f>[1]Ishizuka!O12</f>
        <v>0</v>
      </c>
      <c r="M27">
        <f>[1]Mori!O12</f>
        <v>7.58</v>
      </c>
      <c r="N27">
        <f>[1]Tanaka!O12</f>
        <v>22.740000000000002</v>
      </c>
      <c r="O27">
        <f>[1]Tanigawa!O12</f>
        <v>0</v>
      </c>
      <c r="P27">
        <f>[1]Koyasako!O12</f>
        <v>0</v>
      </c>
      <c r="Q27">
        <f>[1]Misaka!O12</f>
        <v>0</v>
      </c>
      <c r="R27">
        <f>[1]Kawasaki!O12</f>
        <v>0</v>
      </c>
      <c r="S27">
        <f>[1]okawara!O12</f>
        <v>0</v>
      </c>
      <c r="T27">
        <f t="shared" si="1"/>
        <v>2.2294117647058829</v>
      </c>
    </row>
    <row r="28" spans="1:25" x14ac:dyDescent="0.15">
      <c r="A28" s="6" t="s">
        <v>47</v>
      </c>
      <c r="B28">
        <v>0.1</v>
      </c>
      <c r="C28">
        <f>[1]Eguchi!$O$15</f>
        <v>0</v>
      </c>
      <c r="D28">
        <f>[1]Tonoki!$O$15</f>
        <v>41.76</v>
      </c>
      <c r="E28">
        <f>[1]Izuta!O15</f>
        <v>0</v>
      </c>
      <c r="F28">
        <f>[1]Kurosu!O15</f>
        <v>0</v>
      </c>
      <c r="G28">
        <f>[1]Sugihara!O15</f>
        <v>13.92</v>
      </c>
      <c r="H28">
        <f>[1]Naoto!O15</f>
        <v>0</v>
      </c>
      <c r="I28">
        <f>[1]Anekohji!O15</f>
        <v>0</v>
      </c>
      <c r="J28">
        <f>[1]Daisuke!O15</f>
        <v>83.52</v>
      </c>
      <c r="K28">
        <f>[1]Hatano!O15</f>
        <v>13.92</v>
      </c>
      <c r="L28">
        <f>[1]Ishizuka!O15</f>
        <v>41.76</v>
      </c>
      <c r="M28">
        <f>[1]Mori!O15</f>
        <v>27.84</v>
      </c>
      <c r="N28">
        <f>[1]Tanaka!O15</f>
        <v>55.68</v>
      </c>
      <c r="O28">
        <f>[1]Tanigawa!O15</f>
        <v>0</v>
      </c>
      <c r="P28">
        <f>[1]Koyasako!O15</f>
        <v>0</v>
      </c>
      <c r="Q28">
        <f>[1]Misaka!O15</f>
        <v>0</v>
      </c>
      <c r="R28">
        <f>[1]Kawasaki!O15</f>
        <v>0</v>
      </c>
      <c r="S28">
        <f>[1]okawara!O15</f>
        <v>0</v>
      </c>
      <c r="T28">
        <f t="shared" si="1"/>
        <v>16.376470588235293</v>
      </c>
    </row>
    <row r="29" spans="1:25" x14ac:dyDescent="0.15">
      <c r="A29" s="6"/>
      <c r="B29">
        <v>0.3</v>
      </c>
      <c r="C29">
        <f>[1]Eguchi!$O$16</f>
        <v>0</v>
      </c>
      <c r="D29">
        <f>[1]Tonoki!$O$16</f>
        <v>13.92</v>
      </c>
      <c r="E29">
        <f>[1]Izuta!O16</f>
        <v>13.92</v>
      </c>
      <c r="F29">
        <f>[1]Kurosu!O16</f>
        <v>0</v>
      </c>
      <c r="G29">
        <f>[1]Sugihara!O16</f>
        <v>27.84</v>
      </c>
      <c r="H29">
        <f>[1]Naoto!O16</f>
        <v>27.84</v>
      </c>
      <c r="I29">
        <f>[1]Anekohji!O16</f>
        <v>13.92</v>
      </c>
      <c r="J29">
        <f>[1]Daisuke!O16</f>
        <v>27.84</v>
      </c>
      <c r="K29">
        <f>[1]Hatano!O16</f>
        <v>0</v>
      </c>
      <c r="L29">
        <f>[1]Ishizuka!O16</f>
        <v>27.84</v>
      </c>
      <c r="M29">
        <f>[1]Mori!O16</f>
        <v>0</v>
      </c>
      <c r="N29">
        <f>[1]Tanaka!O16</f>
        <v>27.84</v>
      </c>
      <c r="O29">
        <f>[1]Tanigawa!O16</f>
        <v>0</v>
      </c>
      <c r="P29">
        <f>[1]Koyasako!O16</f>
        <v>0</v>
      </c>
      <c r="Q29">
        <f>[1]Misaka!O16</f>
        <v>0</v>
      </c>
      <c r="R29">
        <f>[1]Kawasaki!O16</f>
        <v>0</v>
      </c>
      <c r="S29">
        <f>[1]okawara!O16</f>
        <v>0</v>
      </c>
      <c r="T29">
        <f t="shared" si="1"/>
        <v>10.644705882352941</v>
      </c>
    </row>
    <row r="30" spans="1:25" x14ac:dyDescent="0.15">
      <c r="A30" s="6"/>
      <c r="B30">
        <v>0.7</v>
      </c>
      <c r="C30">
        <f>[1]Eguchi!$O$17</f>
        <v>0</v>
      </c>
      <c r="D30">
        <f>[1]Tonoki!$O$17</f>
        <v>0</v>
      </c>
      <c r="E30">
        <f>[1]Izuta!O17</f>
        <v>0</v>
      </c>
      <c r="F30">
        <f>[1]Kurosu!O17</f>
        <v>0</v>
      </c>
      <c r="G30">
        <f>[1]Sugihara!O17</f>
        <v>0</v>
      </c>
      <c r="H30">
        <f>[1]Naoto!O17</f>
        <v>0</v>
      </c>
      <c r="I30">
        <f>[1]Anekohji!O17</f>
        <v>0</v>
      </c>
      <c r="J30">
        <f>[1]Daisuke!O17</f>
        <v>0</v>
      </c>
      <c r="K30">
        <f>[1]Hatano!O17</f>
        <v>0</v>
      </c>
      <c r="L30">
        <f>[1]Ishizuka!O17</f>
        <v>13.92</v>
      </c>
      <c r="M30">
        <f>[1]Mori!O17</f>
        <v>27.84</v>
      </c>
      <c r="N30">
        <f>[1]Tanaka!O17</f>
        <v>27.84</v>
      </c>
      <c r="O30">
        <f>[1]Tanigawa!O17</f>
        <v>0</v>
      </c>
      <c r="P30">
        <f>[1]Koyasako!O17</f>
        <v>0</v>
      </c>
      <c r="Q30">
        <f>[1]Misaka!O17</f>
        <v>0</v>
      </c>
      <c r="R30">
        <f>[1]Kawasaki!O17</f>
        <v>0</v>
      </c>
      <c r="S30">
        <f>[1]okawara!O17</f>
        <v>0</v>
      </c>
      <c r="T30">
        <f t="shared" si="1"/>
        <v>4.0941176470588232</v>
      </c>
    </row>
    <row r="31" spans="1:25" x14ac:dyDescent="0.15">
      <c r="A31" s="6"/>
      <c r="B31">
        <v>1</v>
      </c>
      <c r="C31">
        <f>[1]Eguchi!$O$18</f>
        <v>0</v>
      </c>
      <c r="D31">
        <f>[1]Tonoki!$O$18</f>
        <v>13.92</v>
      </c>
      <c r="E31">
        <f>[1]Izuta!O18</f>
        <v>0</v>
      </c>
      <c r="F31">
        <f>[1]Kurosu!O18</f>
        <v>0</v>
      </c>
      <c r="G31">
        <f>[1]Sugihara!O18</f>
        <v>0</v>
      </c>
      <c r="H31">
        <f>[1]Naoto!O18</f>
        <v>0</v>
      </c>
      <c r="I31">
        <f>[1]Anekohji!O18</f>
        <v>0</v>
      </c>
      <c r="J31">
        <f>[1]Daisuke!O18</f>
        <v>0</v>
      </c>
      <c r="K31">
        <f>[1]Hatano!O18</f>
        <v>0</v>
      </c>
      <c r="L31">
        <f>[1]Ishizuka!O18</f>
        <v>0</v>
      </c>
      <c r="M31">
        <f>[1]Mori!O18</f>
        <v>0</v>
      </c>
      <c r="N31">
        <f>[1]Tanaka!O18</f>
        <v>13.92</v>
      </c>
      <c r="O31">
        <f>[1]Tanigawa!O18</f>
        <v>0</v>
      </c>
      <c r="P31">
        <f>[1]Koyasako!O18</f>
        <v>0</v>
      </c>
      <c r="Q31">
        <f>[1]Misaka!O18</f>
        <v>0</v>
      </c>
      <c r="R31">
        <f>[1]Kawasaki!O18</f>
        <v>0</v>
      </c>
      <c r="S31">
        <f>[1]okawara!O18</f>
        <v>0</v>
      </c>
      <c r="T31">
        <f t="shared" si="1"/>
        <v>1.6376470588235295</v>
      </c>
    </row>
    <row r="32" spans="1:25" x14ac:dyDescent="0.15">
      <c r="A32" s="6" t="s">
        <v>48</v>
      </c>
      <c r="B32">
        <v>0.1</v>
      </c>
      <c r="C32">
        <f>[1]Eguchi!$O$21</f>
        <v>0</v>
      </c>
      <c r="D32">
        <f>[1]Tonoki!$O$21</f>
        <v>14.22</v>
      </c>
      <c r="E32">
        <f>[1]Izuta!O21</f>
        <v>0</v>
      </c>
      <c r="F32">
        <f>[1]Kurosu!O21</f>
        <v>1</v>
      </c>
      <c r="G32">
        <f>[1]Sugihara!O21</f>
        <v>3.74</v>
      </c>
      <c r="H32">
        <f>[1]Naoto!O21</f>
        <v>4</v>
      </c>
      <c r="I32">
        <f>[1]Anekohji!O21</f>
        <v>0</v>
      </c>
      <c r="J32">
        <f>[1]Daisuke!O21</f>
        <v>40.44</v>
      </c>
      <c r="K32">
        <f>[1]Hatano!O21</f>
        <v>10.74</v>
      </c>
      <c r="L32">
        <f>[1]Ishizuka!O21</f>
        <v>16.22</v>
      </c>
      <c r="M32">
        <f>[1]Mori!O21</f>
        <v>11.48</v>
      </c>
      <c r="N32">
        <f>[1]Tanaka!O21</f>
        <v>24.96</v>
      </c>
      <c r="O32">
        <f>[1]Tanigawa!O21</f>
        <v>0</v>
      </c>
      <c r="P32">
        <f>[1]Koyasako!O21</f>
        <v>0</v>
      </c>
      <c r="Q32">
        <f>[1]Misaka!O21</f>
        <v>2</v>
      </c>
      <c r="R32">
        <f>[1]Kawasaki!O21</f>
        <v>2</v>
      </c>
      <c r="S32">
        <f>[1]okawara!O21</f>
        <v>0</v>
      </c>
      <c r="T32">
        <f t="shared" si="1"/>
        <v>7.6941176470588246</v>
      </c>
    </row>
    <row r="33" spans="1:20" x14ac:dyDescent="0.15">
      <c r="A33" s="6"/>
      <c r="B33">
        <v>0.3</v>
      </c>
      <c r="C33">
        <f>[1]Eguchi!$O$22</f>
        <v>0</v>
      </c>
      <c r="D33">
        <f>[1]Tonoki!$O$22</f>
        <v>3.74</v>
      </c>
      <c r="E33">
        <f>[1]Izuta!O22</f>
        <v>3.74</v>
      </c>
      <c r="F33">
        <f>[1]Kurosu!O22</f>
        <v>0</v>
      </c>
      <c r="G33">
        <f>[1]Sugihara!O22</f>
        <v>9.48</v>
      </c>
      <c r="H33">
        <f>[1]Naoto!O22</f>
        <v>9.48</v>
      </c>
      <c r="I33">
        <f>[1]Anekohji!O22</f>
        <v>4.74</v>
      </c>
      <c r="J33">
        <f>[1]Daisuke!O22</f>
        <v>14.48</v>
      </c>
      <c r="K33">
        <f>[1]Hatano!O22</f>
        <v>2</v>
      </c>
      <c r="L33">
        <f>[1]Ishizuka!O22</f>
        <v>8.48</v>
      </c>
      <c r="M33">
        <f>[1]Mori!O22</f>
        <v>0</v>
      </c>
      <c r="N33">
        <f>[1]Tanaka!O22</f>
        <v>17.48</v>
      </c>
      <c r="O33">
        <f>[1]Tanigawa!O22</f>
        <v>0</v>
      </c>
      <c r="P33">
        <f>[1]Koyasako!O22</f>
        <v>0</v>
      </c>
      <c r="Q33">
        <f>[1]Misaka!O22</f>
        <v>0</v>
      </c>
      <c r="R33">
        <f>[1]Kawasaki!O22</f>
        <v>0</v>
      </c>
      <c r="S33">
        <f>[1]okawara!O22</f>
        <v>0</v>
      </c>
      <c r="T33">
        <f t="shared" si="1"/>
        <v>4.3305882352941181</v>
      </c>
    </row>
    <row r="34" spans="1:20" x14ac:dyDescent="0.15">
      <c r="A34" s="6"/>
      <c r="B34">
        <v>0.7</v>
      </c>
      <c r="C34">
        <f>[1]Eguchi!$O$23</f>
        <v>0</v>
      </c>
      <c r="D34">
        <f>[1]Tonoki!$O$23</f>
        <v>0</v>
      </c>
      <c r="E34">
        <f>[1]Izuta!O23</f>
        <v>0</v>
      </c>
      <c r="F34">
        <f>[1]Kurosu!O23</f>
        <v>0</v>
      </c>
      <c r="G34">
        <f>[1]Sugihara!O23</f>
        <v>0</v>
      </c>
      <c r="H34">
        <f>[1]Naoto!O23</f>
        <v>0</v>
      </c>
      <c r="I34">
        <f>[1]Anekohji!O23</f>
        <v>0</v>
      </c>
      <c r="J34">
        <f>[1]Daisuke!O23</f>
        <v>0</v>
      </c>
      <c r="K34">
        <f>[1]Hatano!O23</f>
        <v>2</v>
      </c>
      <c r="L34">
        <f>[1]Ishizuka!O23</f>
        <v>4.74</v>
      </c>
      <c r="M34">
        <f>[1]Mori!O23</f>
        <v>10.48</v>
      </c>
      <c r="N34">
        <f>[1]Tanaka!O23</f>
        <v>12.48</v>
      </c>
      <c r="O34">
        <f>[1]Tanigawa!O23</f>
        <v>0</v>
      </c>
      <c r="P34">
        <f>[1]Koyasako!O23</f>
        <v>0</v>
      </c>
      <c r="Q34">
        <f>[1]Misaka!O23</f>
        <v>0</v>
      </c>
      <c r="R34">
        <f>[1]Kawasaki!O23</f>
        <v>0</v>
      </c>
      <c r="S34">
        <f>[1]okawara!O23</f>
        <v>0</v>
      </c>
      <c r="T34">
        <f t="shared" si="1"/>
        <v>1.7470588235294118</v>
      </c>
    </row>
    <row r="35" spans="1:20" x14ac:dyDescent="0.15">
      <c r="A35" s="6"/>
      <c r="B35">
        <v>1</v>
      </c>
      <c r="C35">
        <f>[1]Eguchi!$O$24</f>
        <v>0</v>
      </c>
      <c r="D35">
        <f>[1]Tonoki!$O$24</f>
        <v>3.74</v>
      </c>
      <c r="E35">
        <f>[1]Izuta!O24</f>
        <v>0</v>
      </c>
      <c r="F35">
        <f>[1]Kurosu!O24</f>
        <v>0</v>
      </c>
      <c r="G35">
        <f>[1]Sugihara!O24</f>
        <v>0</v>
      </c>
      <c r="H35">
        <f>[1]Naoto!O24</f>
        <v>0</v>
      </c>
      <c r="I35">
        <f>[1]Anekohji!O24</f>
        <v>0</v>
      </c>
      <c r="J35">
        <f>[1]Daisuke!O24</f>
        <v>0</v>
      </c>
      <c r="K35">
        <f>[1]Hatano!O24</f>
        <v>2</v>
      </c>
      <c r="L35">
        <f>[1]Ishizuka!O24</f>
        <v>0</v>
      </c>
      <c r="M35">
        <f>[1]Mori!O24</f>
        <v>1</v>
      </c>
      <c r="N35">
        <f>[1]Tanaka!O24</f>
        <v>7.74</v>
      </c>
      <c r="O35">
        <f>[1]Tanigawa!O24</f>
        <v>0</v>
      </c>
      <c r="P35">
        <f>[1]Koyasako!O24</f>
        <v>0</v>
      </c>
      <c r="Q35">
        <f>[1]Misaka!O24</f>
        <v>0</v>
      </c>
      <c r="R35">
        <f>[1]Kawasaki!O24</f>
        <v>0</v>
      </c>
      <c r="S35">
        <f>[1]okawara!O24</f>
        <v>0</v>
      </c>
      <c r="T35">
        <f t="shared" si="1"/>
        <v>0.85176470588235298</v>
      </c>
    </row>
    <row r="38" spans="1:20" x14ac:dyDescent="0.15">
      <c r="B38" t="s">
        <v>1</v>
      </c>
      <c r="C38">
        <f>COUNTA(C2:S2)</f>
        <v>17</v>
      </c>
      <c r="D38" t="s">
        <v>0</v>
      </c>
    </row>
  </sheetData>
  <mergeCells count="8">
    <mergeCell ref="A28:A31"/>
    <mergeCell ref="A32:A35"/>
    <mergeCell ref="A3:A6"/>
    <mergeCell ref="A7:A10"/>
    <mergeCell ref="A11:A14"/>
    <mergeCell ref="A15:A18"/>
    <mergeCell ref="A20:A23"/>
    <mergeCell ref="A24:A27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8"/>
  <sheetViews>
    <sheetView workbookViewId="0">
      <selection activeCell="V3" sqref="V3:Y21"/>
    </sheetView>
  </sheetViews>
  <sheetFormatPr defaultRowHeight="13.5" x14ac:dyDescent="0.15"/>
  <sheetData>
    <row r="2" spans="1:25" x14ac:dyDescent="0.15">
      <c r="A2" t="s">
        <v>4</v>
      </c>
      <c r="C2" t="s">
        <v>8</v>
      </c>
      <c r="D2" t="s">
        <v>7</v>
      </c>
      <c r="E2" t="s">
        <v>6</v>
      </c>
      <c r="F2" t="s">
        <v>5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s="3" t="s">
        <v>22</v>
      </c>
    </row>
    <row r="3" spans="1:25" x14ac:dyDescent="0.15">
      <c r="A3" s="6" t="s">
        <v>23</v>
      </c>
      <c r="T3" s="3"/>
      <c r="X3" t="s">
        <v>24</v>
      </c>
      <c r="Y3" t="s">
        <v>25</v>
      </c>
    </row>
    <row r="4" spans="1:25" x14ac:dyDescent="0.15">
      <c r="A4" s="6"/>
      <c r="B4">
        <v>0.4</v>
      </c>
      <c r="C4">
        <f>[2]Eguchi!$N$4</f>
        <v>9.5399999999999991</v>
      </c>
      <c r="D4">
        <f>[2]Tonoki!$N$4</f>
        <v>114.47999999999999</v>
      </c>
      <c r="E4">
        <f>[2]Izuta!N4</f>
        <v>0</v>
      </c>
      <c r="F4">
        <f>[2]Kurosu!N4</f>
        <v>0</v>
      </c>
      <c r="G4">
        <f>[2]Sugihara!N4</f>
        <v>19.079999999999998</v>
      </c>
      <c r="H4">
        <f>[2]Naoto!N4</f>
        <v>38.159999999999997</v>
      </c>
      <c r="I4">
        <f>[2]Anekohji!N4</f>
        <v>0</v>
      </c>
      <c r="J4">
        <f>[2]Daisuke!N4</f>
        <v>114.47999999999999</v>
      </c>
      <c r="K4">
        <f>[2]Hatano!N4</f>
        <v>28.619999999999997</v>
      </c>
      <c r="L4">
        <f>[2]Ishizuka!N4</f>
        <v>47.699999999999996</v>
      </c>
      <c r="M4">
        <f>[2]Mori!N4</f>
        <v>66.78</v>
      </c>
      <c r="N4">
        <f>[2]Tanaka!N4</f>
        <v>57.239999999999995</v>
      </c>
      <c r="O4">
        <f>[2]Tanigawa!N4</f>
        <v>38.159999999999997</v>
      </c>
      <c r="P4">
        <f>[2]Koyasako!N4</f>
        <v>19.079999999999998</v>
      </c>
      <c r="Q4">
        <f>[2]Misaka!N4</f>
        <v>38.159999999999997</v>
      </c>
      <c r="R4">
        <f>[2]Kawasaki!N4</f>
        <v>0</v>
      </c>
      <c r="S4">
        <f>[2]okawara!N4</f>
        <v>9.5399999999999991</v>
      </c>
      <c r="T4" s="4">
        <f t="shared" ref="T4:T18" si="0">AVERAGE(C4:S4)</f>
        <v>35.354117647058814</v>
      </c>
      <c r="V4" s="2" t="s">
        <v>26</v>
      </c>
      <c r="W4">
        <v>0.4</v>
      </c>
      <c r="X4">
        <f>T4</f>
        <v>35.354117647058814</v>
      </c>
      <c r="Y4">
        <f>T21</f>
        <v>30.864705882352936</v>
      </c>
    </row>
    <row r="5" spans="1:25" x14ac:dyDescent="0.15">
      <c r="A5" s="6"/>
      <c r="B5">
        <v>0.7</v>
      </c>
      <c r="C5">
        <f>[2]Eguchi!$N$5</f>
        <v>0</v>
      </c>
      <c r="D5">
        <f>[2]Tonoki!$N$5</f>
        <v>19.079999999999998</v>
      </c>
      <c r="E5">
        <f>[2]Izuta!N5</f>
        <v>0</v>
      </c>
      <c r="F5">
        <f>[2]Kurosu!N5</f>
        <v>0</v>
      </c>
      <c r="G5">
        <f>[2]Sugihara!N5</f>
        <v>19.079999999999998</v>
      </c>
      <c r="H5">
        <f>[2]Naoto!N5</f>
        <v>28.619999999999997</v>
      </c>
      <c r="I5">
        <f>[2]Anekohji!N5</f>
        <v>9.5399999999999991</v>
      </c>
      <c r="J5">
        <f>[2]Daisuke!N5</f>
        <v>85.859999999999985</v>
      </c>
      <c r="K5">
        <f>[2]Hatano!N5</f>
        <v>47.699999999999996</v>
      </c>
      <c r="L5">
        <f>[2]Ishizuka!N5</f>
        <v>38.159999999999997</v>
      </c>
      <c r="M5">
        <f>[2]Mori!N5</f>
        <v>47.699999999999996</v>
      </c>
      <c r="N5">
        <f>[2]Tanaka!N5</f>
        <v>28.619999999999997</v>
      </c>
      <c r="O5">
        <f>[2]Tanigawa!N5</f>
        <v>9.5399999999999991</v>
      </c>
      <c r="P5">
        <f>[2]Koyasako!N5</f>
        <v>0</v>
      </c>
      <c r="Q5">
        <f>[2]Misaka!N5</f>
        <v>9.5399999999999991</v>
      </c>
      <c r="R5">
        <f>[2]Kawasaki!N5</f>
        <v>0</v>
      </c>
      <c r="S5">
        <f>[2]okawara!N5</f>
        <v>0</v>
      </c>
      <c r="T5" s="4">
        <f t="shared" si="0"/>
        <v>20.202352941176471</v>
      </c>
      <c r="V5" s="2"/>
      <c r="W5">
        <v>0.7</v>
      </c>
      <c r="X5">
        <f>T5</f>
        <v>20.202352941176471</v>
      </c>
      <c r="Y5">
        <f>T22</f>
        <v>20.202352941176471</v>
      </c>
    </row>
    <row r="6" spans="1:25" x14ac:dyDescent="0.15">
      <c r="A6" s="6"/>
      <c r="B6">
        <v>1</v>
      </c>
      <c r="C6">
        <f>[2]Eguchi!$N$6</f>
        <v>0</v>
      </c>
      <c r="D6">
        <f>[2]Tonoki!$N$6</f>
        <v>19.079999999999998</v>
      </c>
      <c r="E6">
        <f>[2]Izuta!N6</f>
        <v>0</v>
      </c>
      <c r="F6">
        <f>[2]Kurosu!N6</f>
        <v>0</v>
      </c>
      <c r="G6">
        <f>[2]Sugihara!N6</f>
        <v>0</v>
      </c>
      <c r="H6">
        <f>[2]Naoto!N6</f>
        <v>28.619999999999997</v>
      </c>
      <c r="I6">
        <f>[2]Anekohji!N6</f>
        <v>0</v>
      </c>
      <c r="J6">
        <f>[2]Daisuke!N6</f>
        <v>19.079999999999998</v>
      </c>
      <c r="K6">
        <f>[2]Hatano!N6</f>
        <v>0</v>
      </c>
      <c r="L6">
        <f>[2]Ishizuka!N6</f>
        <v>19.079999999999998</v>
      </c>
      <c r="M6">
        <f>[2]Mori!N6</f>
        <v>19.079999999999998</v>
      </c>
      <c r="N6">
        <f>[2]Tanaka!N6</f>
        <v>38.159999999999997</v>
      </c>
      <c r="O6">
        <f>[2]Tanigawa!N6</f>
        <v>0</v>
      </c>
      <c r="P6">
        <f>[2]Koyasako!N6</f>
        <v>9.5399999999999991</v>
      </c>
      <c r="Q6">
        <f>[2]Misaka!N6</f>
        <v>0</v>
      </c>
      <c r="R6">
        <f>[2]Kawasaki!N6</f>
        <v>0</v>
      </c>
      <c r="S6">
        <f>[2]okawara!N6</f>
        <v>0</v>
      </c>
      <c r="T6" s="4">
        <f t="shared" si="0"/>
        <v>8.9788235294117644</v>
      </c>
      <c r="V6" s="2"/>
      <c r="W6">
        <v>1</v>
      </c>
      <c r="X6">
        <f>T6</f>
        <v>8.9788235294117644</v>
      </c>
      <c r="Y6">
        <f>T23</f>
        <v>11.784705882352938</v>
      </c>
    </row>
    <row r="7" spans="1:25" x14ac:dyDescent="0.15">
      <c r="A7" s="6" t="s">
        <v>27</v>
      </c>
      <c r="T7" s="4"/>
      <c r="V7" s="1"/>
    </row>
    <row r="8" spans="1:25" x14ac:dyDescent="0.15">
      <c r="A8" s="6"/>
      <c r="B8">
        <v>0.4</v>
      </c>
      <c r="C8">
        <f>[2]Eguchi!$N$10</f>
        <v>0</v>
      </c>
      <c r="D8">
        <f>[2]Tonoki!$N$10</f>
        <v>106.12</v>
      </c>
      <c r="E8">
        <f>[2]Izuta!N10</f>
        <v>0</v>
      </c>
      <c r="F8">
        <f>[2]Kurosu!N10</f>
        <v>0</v>
      </c>
      <c r="G8">
        <f>[2]Sugihara!N10</f>
        <v>22.740000000000002</v>
      </c>
      <c r="H8">
        <f>[2]Naoto!N10</f>
        <v>68.22</v>
      </c>
      <c r="I8">
        <f>[2]Anekohji!N10</f>
        <v>0</v>
      </c>
      <c r="J8">
        <f>[2]Daisuke!N10</f>
        <v>83.38</v>
      </c>
      <c r="K8">
        <f>[2]Hatano!N10</f>
        <v>22.740000000000002</v>
      </c>
      <c r="L8">
        <f>[2]Ishizuka!N80</f>
        <v>0</v>
      </c>
      <c r="M8">
        <f>[2]Mori!N10</f>
        <v>90.960000000000008</v>
      </c>
      <c r="N8">
        <f>[2]Tanaka!N10</f>
        <v>60.64</v>
      </c>
      <c r="O8">
        <f>[2]Tanigawa!N10</f>
        <v>53.06</v>
      </c>
      <c r="P8">
        <f>[2]Koyasako!N10</f>
        <v>22.740000000000002</v>
      </c>
      <c r="Q8">
        <f>[2]Misaka!N10</f>
        <v>45.480000000000004</v>
      </c>
      <c r="R8">
        <f>[2]Kawasaki!N10</f>
        <v>0</v>
      </c>
      <c r="S8">
        <f>[2]okawara!N10</f>
        <v>0</v>
      </c>
      <c r="T8" s="4">
        <f t="shared" si="0"/>
        <v>33.887058823529415</v>
      </c>
      <c r="X8" t="s">
        <v>28</v>
      </c>
      <c r="Y8" t="s">
        <v>29</v>
      </c>
    </row>
    <row r="9" spans="1:25" x14ac:dyDescent="0.15">
      <c r="A9" s="6"/>
      <c r="B9">
        <v>0.7</v>
      </c>
      <c r="C9">
        <f>[2]Eguchi!$N$11</f>
        <v>0</v>
      </c>
      <c r="D9">
        <f>[2]Tonoki!$N$11</f>
        <v>30.32</v>
      </c>
      <c r="E9">
        <f>[2]Izuta!N11</f>
        <v>0</v>
      </c>
      <c r="F9">
        <f>[2]Kurosu!N11</f>
        <v>0</v>
      </c>
      <c r="G9">
        <f>[2]Sugihara!N11</f>
        <v>37.9</v>
      </c>
      <c r="H9">
        <f>[2]Naoto!N11</f>
        <v>37.9</v>
      </c>
      <c r="I9">
        <f>[2]Anekohji!N11</f>
        <v>0</v>
      </c>
      <c r="J9">
        <f>[2]Daisuke!N11</f>
        <v>75.8</v>
      </c>
      <c r="K9">
        <f>[2]Hatano!N11</f>
        <v>45.480000000000004</v>
      </c>
      <c r="L9">
        <f>[2]Ishizuka!N81</f>
        <v>0</v>
      </c>
      <c r="M9">
        <f>[2]Mori!N11</f>
        <v>53.06</v>
      </c>
      <c r="N9">
        <f>[2]Tanaka!N11</f>
        <v>45.480000000000004</v>
      </c>
      <c r="O9">
        <f>[2]Tanigawa!N11</f>
        <v>15.16</v>
      </c>
      <c r="P9">
        <f>[2]Koyasako!N11</f>
        <v>0</v>
      </c>
      <c r="Q9">
        <f>[2]Misaka!N11</f>
        <v>7.58</v>
      </c>
      <c r="R9">
        <f>[2]Kawasaki!N11</f>
        <v>0</v>
      </c>
      <c r="S9">
        <f>[2]okawara!N11</f>
        <v>0</v>
      </c>
      <c r="T9" s="4">
        <f t="shared" si="0"/>
        <v>20.510588235294122</v>
      </c>
      <c r="V9" s="2" t="s">
        <v>30</v>
      </c>
      <c r="W9">
        <v>0.4</v>
      </c>
      <c r="X9">
        <f>T8</f>
        <v>33.887058823529415</v>
      </c>
      <c r="Y9">
        <f>T25</f>
        <v>38.345882352941182</v>
      </c>
    </row>
    <row r="10" spans="1:25" x14ac:dyDescent="0.15">
      <c r="A10" s="6"/>
      <c r="B10">
        <v>1</v>
      </c>
      <c r="C10">
        <f>[2]Eguchi!$N$12</f>
        <v>0</v>
      </c>
      <c r="D10">
        <f>[2]Tonoki!$N$12</f>
        <v>30.32</v>
      </c>
      <c r="E10">
        <f>[2]Izuta!N12</f>
        <v>0</v>
      </c>
      <c r="F10">
        <f>[2]Kurosu!N12</f>
        <v>0</v>
      </c>
      <c r="G10">
        <f>[2]Sugihara!N12</f>
        <v>7.58</v>
      </c>
      <c r="H10">
        <f>[2]Naoto!N12</f>
        <v>37.9</v>
      </c>
      <c r="I10">
        <f>[2]Anekohji!N12</f>
        <v>0</v>
      </c>
      <c r="J10">
        <f>[2]Daisuke!N12</f>
        <v>22.740000000000002</v>
      </c>
      <c r="K10">
        <f>[2]Hatano!N12</f>
        <v>0</v>
      </c>
      <c r="L10">
        <f>[2]Ishizuka!N12</f>
        <v>22.740000000000002</v>
      </c>
      <c r="M10">
        <f>[2]Mori!N12</f>
        <v>37.9</v>
      </c>
      <c r="N10">
        <f>[2]Tanaka!N12</f>
        <v>53.06</v>
      </c>
      <c r="O10">
        <f>[2]Tanigawa!N12</f>
        <v>0</v>
      </c>
      <c r="P10">
        <f>[2]Koyasako!N12</f>
        <v>15.16</v>
      </c>
      <c r="Q10">
        <f>[2]Misaka!N12</f>
        <v>7.58</v>
      </c>
      <c r="R10">
        <f>[2]Kawasaki!N12</f>
        <v>0</v>
      </c>
      <c r="S10">
        <f>[2]okawara!N12</f>
        <v>0</v>
      </c>
      <c r="T10" s="4">
        <f t="shared" si="0"/>
        <v>13.822352941176472</v>
      </c>
      <c r="V10" s="2"/>
      <c r="W10">
        <v>0.7</v>
      </c>
      <c r="X10">
        <f>T9</f>
        <v>20.510588235294122</v>
      </c>
      <c r="Y10">
        <f>T26</f>
        <v>24.969411764705882</v>
      </c>
    </row>
    <row r="11" spans="1:25" x14ac:dyDescent="0.15">
      <c r="A11" s="6" t="s">
        <v>31</v>
      </c>
      <c r="T11" s="4"/>
      <c r="V11" s="2"/>
      <c r="W11">
        <v>1</v>
      </c>
      <c r="X11">
        <f>T10</f>
        <v>13.822352941176472</v>
      </c>
      <c r="Y11">
        <f>T27</f>
        <v>17.835294117647059</v>
      </c>
    </row>
    <row r="12" spans="1:25" x14ac:dyDescent="0.15">
      <c r="A12" s="6"/>
      <c r="B12">
        <v>0.4</v>
      </c>
      <c r="C12">
        <f>[2]Eguchi!$N$16</f>
        <v>0</v>
      </c>
      <c r="D12">
        <f>[2]Tonoki!$N$16</f>
        <v>208.8</v>
      </c>
      <c r="E12">
        <f>[2]Izuta!N16</f>
        <v>27.84</v>
      </c>
      <c r="F12">
        <f>[2]Kurosu!N16</f>
        <v>13.92</v>
      </c>
      <c r="G12">
        <f>[2]Sugihara!N16</f>
        <v>27.84</v>
      </c>
      <c r="H12">
        <f>[2]Naoto!N16</f>
        <v>111.36</v>
      </c>
      <c r="I12">
        <f>[2]Anekohji!N16</f>
        <v>13.92</v>
      </c>
      <c r="J12">
        <f>[2]Daisuke!N16</f>
        <v>125.28</v>
      </c>
      <c r="K12">
        <f>[2]Hatano!N16</f>
        <v>0</v>
      </c>
      <c r="L12">
        <f>[2]Ishizuka!N16</f>
        <v>125.28</v>
      </c>
      <c r="M12">
        <f>[2]Mori!N16</f>
        <v>83.52</v>
      </c>
      <c r="N12">
        <f>[2]Tanaka!N16</f>
        <v>97.44</v>
      </c>
      <c r="O12">
        <f>[2]Tanigawa!N16</f>
        <v>13.92</v>
      </c>
      <c r="P12">
        <f>[2]Koyasako!N16</f>
        <v>41.76</v>
      </c>
      <c r="Q12">
        <f>[2]Misaka!N16</f>
        <v>27.84</v>
      </c>
      <c r="R12">
        <f>[2]Kawasaki!N16</f>
        <v>27.84</v>
      </c>
      <c r="S12">
        <f>[2]okawara!N16</f>
        <v>0</v>
      </c>
      <c r="T12" s="4">
        <f t="shared" si="0"/>
        <v>55.680000000000007</v>
      </c>
      <c r="V12" s="1"/>
    </row>
    <row r="13" spans="1:25" x14ac:dyDescent="0.15">
      <c r="A13" s="6"/>
      <c r="B13">
        <v>0.7</v>
      </c>
      <c r="C13">
        <f>[2]Eguchi!$N$17</f>
        <v>0</v>
      </c>
      <c r="D13">
        <f>[2]Tonoki!$N$17</f>
        <v>69.599999999999994</v>
      </c>
      <c r="E13">
        <f>[2]Izuta!N17</f>
        <v>13.92</v>
      </c>
      <c r="F13">
        <f>[2]Kurosu!N17</f>
        <v>0</v>
      </c>
      <c r="G13">
        <f>[2]Sugihara!N17</f>
        <v>27.84</v>
      </c>
      <c r="H13">
        <f>[2]Naoto!N17</f>
        <v>55.68</v>
      </c>
      <c r="I13">
        <f>[2]Anekohji!N17</f>
        <v>0</v>
      </c>
      <c r="J13">
        <f>[2]Daisuke!N17</f>
        <v>97.44</v>
      </c>
      <c r="K13">
        <f>[2]Hatano!N17</f>
        <v>27.84</v>
      </c>
      <c r="L13">
        <f>[2]Ishizuka!N17</f>
        <v>125.28</v>
      </c>
      <c r="M13">
        <f>[2]Mori!N17</f>
        <v>69.599999999999994</v>
      </c>
      <c r="N13">
        <f>[2]Tanaka!N17</f>
        <v>83.52</v>
      </c>
      <c r="O13">
        <f>[2]Tanigawa!N17</f>
        <v>0</v>
      </c>
      <c r="P13">
        <f>[2]Koyasako!N17</f>
        <v>0</v>
      </c>
      <c r="Q13">
        <f>[2]Misaka!N17</f>
        <v>0</v>
      </c>
      <c r="R13">
        <f>[2]Kawasaki!N17</f>
        <v>27.84</v>
      </c>
      <c r="S13">
        <f>[2]okawara!N17</f>
        <v>0</v>
      </c>
      <c r="T13" s="4">
        <f t="shared" si="0"/>
        <v>35.209411764705884</v>
      </c>
      <c r="X13" t="s">
        <v>28</v>
      </c>
      <c r="Y13" t="s">
        <v>29</v>
      </c>
    </row>
    <row r="14" spans="1:25" x14ac:dyDescent="0.15">
      <c r="A14" s="6"/>
      <c r="B14">
        <v>1</v>
      </c>
      <c r="C14" s="1">
        <f>[2]Eguchi!$N$18</f>
        <v>0</v>
      </c>
      <c r="D14" s="1">
        <f>[2]Tonoki!$N$18</f>
        <v>69.599999999999994</v>
      </c>
      <c r="E14">
        <f>[2]Izuta!N18</f>
        <v>0</v>
      </c>
      <c r="F14">
        <f>[2]Kurosu!N18</f>
        <v>0</v>
      </c>
      <c r="G14">
        <f>[2]Sugihara!N18</f>
        <v>0</v>
      </c>
      <c r="H14">
        <f>[2]Naoto!N18</f>
        <v>13.92</v>
      </c>
      <c r="I14">
        <f>[2]Anekohji!N18</f>
        <v>0</v>
      </c>
      <c r="J14">
        <f>[2]Daisuke!N18</f>
        <v>0</v>
      </c>
      <c r="K14">
        <f>[2]Hatano!N18</f>
        <v>0</v>
      </c>
      <c r="L14">
        <f>[2]Ishizuka!N18</f>
        <v>41.76</v>
      </c>
      <c r="M14">
        <f>[2]Mori!N18</f>
        <v>13.92</v>
      </c>
      <c r="N14">
        <f>[2]Tanaka!N18</f>
        <v>97.44</v>
      </c>
      <c r="O14">
        <f>[2]Tanigawa!N18</f>
        <v>0</v>
      </c>
      <c r="P14">
        <f>[2]Koyasako!N18</f>
        <v>13.92</v>
      </c>
      <c r="Q14">
        <f>[2]Misaka!N18</f>
        <v>0</v>
      </c>
      <c r="R14">
        <f>[2]Kawasaki!N18</f>
        <v>0</v>
      </c>
      <c r="S14">
        <f>[2]okawara!N18</f>
        <v>0</v>
      </c>
      <c r="T14" s="4">
        <f t="shared" si="0"/>
        <v>14.738823529411762</v>
      </c>
      <c r="V14" s="2" t="s">
        <v>32</v>
      </c>
      <c r="W14">
        <v>0.4</v>
      </c>
      <c r="X14">
        <f>T12</f>
        <v>55.680000000000007</v>
      </c>
      <c r="Y14">
        <f>T29</f>
        <v>55.680000000000007</v>
      </c>
    </row>
    <row r="15" spans="1:25" x14ac:dyDescent="0.15">
      <c r="A15" s="6" t="s">
        <v>33</v>
      </c>
      <c r="T15" s="4"/>
      <c r="V15" s="2"/>
      <c r="W15">
        <v>0.7</v>
      </c>
      <c r="X15">
        <f>T13</f>
        <v>35.209411764705884</v>
      </c>
      <c r="Y15">
        <f>T30</f>
        <v>40.122352941176466</v>
      </c>
    </row>
    <row r="16" spans="1:25" x14ac:dyDescent="0.15">
      <c r="A16" s="6"/>
      <c r="B16">
        <v>0.4</v>
      </c>
      <c r="C16" s="1">
        <f>[2]Eguchi!$N$22</f>
        <v>1</v>
      </c>
      <c r="D16" s="1">
        <f>[2]Tonoki!$N$22</f>
        <v>82.1</v>
      </c>
      <c r="E16">
        <f>[2]Izuta!N22</f>
        <v>7.48</v>
      </c>
      <c r="F16">
        <f>[2]Kurosu!N22</f>
        <v>3.74</v>
      </c>
      <c r="G16">
        <f>[2]Sugihara!N22</f>
        <v>12.48</v>
      </c>
      <c r="H16">
        <f>[2]Naoto!N22</f>
        <v>42.92</v>
      </c>
      <c r="I16">
        <f>[2]Anekohji!N22</f>
        <v>3.74</v>
      </c>
      <c r="J16">
        <f>[2]Daisuke!N22</f>
        <v>56.660000000000004</v>
      </c>
      <c r="K16">
        <f>[2]Hatano!N22</f>
        <v>6</v>
      </c>
      <c r="L16">
        <f>[2]Ishizuka!N22</f>
        <v>49.660000000000004</v>
      </c>
      <c r="M16">
        <f>[2]Mori!N22</f>
        <v>41.44</v>
      </c>
      <c r="N16">
        <f>[2]Tanaka!N22</f>
        <v>40.18</v>
      </c>
      <c r="O16">
        <f>[2]Tanigawa!N22</f>
        <v>14.74</v>
      </c>
      <c r="P16">
        <f>[2]Koyasako!N22</f>
        <v>16.22</v>
      </c>
      <c r="Q16">
        <f>[2]Misaka!N22</f>
        <v>17.48</v>
      </c>
      <c r="R16">
        <f>[2]Kawasaki!N22</f>
        <v>7.48</v>
      </c>
      <c r="S16">
        <f>[2]okawara!N22</f>
        <v>1</v>
      </c>
      <c r="T16" s="4">
        <f t="shared" si="0"/>
        <v>23.783529411764707</v>
      </c>
      <c r="V16" s="2"/>
      <c r="W16">
        <v>1</v>
      </c>
      <c r="X16">
        <f>T14</f>
        <v>14.738823529411762</v>
      </c>
      <c r="Y16">
        <f>T31</f>
        <v>27.839999999999996</v>
      </c>
    </row>
    <row r="17" spans="1:25" x14ac:dyDescent="0.15">
      <c r="A17" s="6"/>
      <c r="B17">
        <v>0.7</v>
      </c>
      <c r="C17" s="1">
        <f>[2]Eguchi!$N$23</f>
        <v>0</v>
      </c>
      <c r="D17" s="1">
        <f>[2]Tonoki!$N$23</f>
        <v>24.700000000000003</v>
      </c>
      <c r="E17">
        <f>[2]Izuta!N23</f>
        <v>3.74</v>
      </c>
      <c r="F17">
        <f>[2]Kurosu!N23</f>
        <v>0</v>
      </c>
      <c r="G17">
        <f>[2]Sugihara!N23</f>
        <v>14.48</v>
      </c>
      <c r="H17">
        <f>[2]Naoto!N23</f>
        <v>22.96</v>
      </c>
      <c r="I17">
        <f>[2]Anekohji!N23</f>
        <v>1</v>
      </c>
      <c r="J17">
        <f>[2]Daisuke!N23</f>
        <v>45.18</v>
      </c>
      <c r="K17">
        <f>[2]Hatano!N23</f>
        <v>18.48</v>
      </c>
      <c r="L17">
        <f>[2]Ishizuka!N23</f>
        <v>45.660000000000004</v>
      </c>
      <c r="M17">
        <f>[2]Mori!N23</f>
        <v>30.700000000000003</v>
      </c>
      <c r="N17">
        <f>[2]Tanaka!N23</f>
        <v>31.44</v>
      </c>
      <c r="O17">
        <f>[2]Tanigawa!N23</f>
        <v>3</v>
      </c>
      <c r="P17">
        <f>[2]Koyasako!N23</f>
        <v>0</v>
      </c>
      <c r="Q17">
        <f>[2]Misaka!N23</f>
        <v>2</v>
      </c>
      <c r="R17">
        <f>[2]Kawasaki!N23</f>
        <v>7.48</v>
      </c>
      <c r="S17">
        <f>[2]okawara!N23</f>
        <v>0</v>
      </c>
      <c r="T17" s="4">
        <f t="shared" si="0"/>
        <v>14.754117647058822</v>
      </c>
      <c r="V17" s="1"/>
    </row>
    <row r="18" spans="1:25" x14ac:dyDescent="0.15">
      <c r="A18" s="6"/>
      <c r="B18">
        <v>1</v>
      </c>
      <c r="C18" s="1">
        <f>[2]Eguchi!$N$24</f>
        <v>0</v>
      </c>
      <c r="D18" s="1">
        <f>[2]Tonoki!$N$24</f>
        <v>24.700000000000003</v>
      </c>
      <c r="E18">
        <f>[2]Izuta!N24</f>
        <v>0</v>
      </c>
      <c r="F18">
        <f>[2]Kurosu!N24</f>
        <v>0</v>
      </c>
      <c r="G18">
        <f>[2]Sugihara!N24</f>
        <v>1</v>
      </c>
      <c r="H18">
        <f>[2]Naoto!N24</f>
        <v>11.74</v>
      </c>
      <c r="I18">
        <f>[2]Anekohji!N24</f>
        <v>0</v>
      </c>
      <c r="J18">
        <f>[2]Daisuke!N24</f>
        <v>5</v>
      </c>
      <c r="K18">
        <f>[2]Hatano!N24</f>
        <v>0</v>
      </c>
      <c r="L18">
        <f>[2]Ishizuka!N24</f>
        <v>16.22</v>
      </c>
      <c r="M18">
        <f>[2]Mori!N24</f>
        <v>10.74</v>
      </c>
      <c r="N18">
        <f>[2]Tanaka!N24</f>
        <v>37.18</v>
      </c>
      <c r="O18">
        <f>[2]Tanigawa!N24</f>
        <v>0</v>
      </c>
      <c r="P18">
        <f>[2]Koyasako!N24</f>
        <v>6.74</v>
      </c>
      <c r="Q18">
        <f>[2]Misaka!N24</f>
        <v>1</v>
      </c>
      <c r="R18">
        <f>[2]Kawasaki!N24</f>
        <v>0</v>
      </c>
      <c r="S18">
        <f>[2]okawara!N24</f>
        <v>0</v>
      </c>
      <c r="T18" s="4">
        <f t="shared" si="0"/>
        <v>6.724705882352942</v>
      </c>
      <c r="X18" t="s">
        <v>28</v>
      </c>
      <c r="Y18" t="s">
        <v>29</v>
      </c>
    </row>
    <row r="19" spans="1:25" x14ac:dyDescent="0.15">
      <c r="A19" t="s">
        <v>2</v>
      </c>
      <c r="B19" s="1"/>
      <c r="C19" s="1"/>
      <c r="T19" s="4"/>
      <c r="V19" s="2" t="s">
        <v>3</v>
      </c>
      <c r="W19">
        <v>0.4</v>
      </c>
      <c r="X19">
        <f>T16</f>
        <v>23.783529411764707</v>
      </c>
      <c r="Y19">
        <f>T33</f>
        <v>23.254117647058827</v>
      </c>
    </row>
    <row r="20" spans="1:25" x14ac:dyDescent="0.15">
      <c r="A20" s="6" t="s">
        <v>34</v>
      </c>
      <c r="T20" s="4"/>
      <c r="V20" s="2"/>
      <c r="W20">
        <v>0.7</v>
      </c>
      <c r="X20">
        <f>T17</f>
        <v>14.754117647058822</v>
      </c>
      <c r="Y20">
        <f>T34</f>
        <v>16.191764705882356</v>
      </c>
    </row>
    <row r="21" spans="1:25" x14ac:dyDescent="0.15">
      <c r="A21" s="6"/>
      <c r="B21">
        <v>0.4</v>
      </c>
      <c r="C21">
        <f>[2]Eguchi!$O$4</f>
        <v>0</v>
      </c>
      <c r="D21">
        <f>[2]Tonoki!$O$4</f>
        <v>57.239999999999995</v>
      </c>
      <c r="E21">
        <f>[2]Izuta!O4</f>
        <v>0</v>
      </c>
      <c r="F21">
        <f>[2]Kurosu!O4</f>
        <v>9.5399999999999991</v>
      </c>
      <c r="G21">
        <f>[2]Sugihara!O4</f>
        <v>76.319999999999993</v>
      </c>
      <c r="H21">
        <f>[2]Naoto!O4</f>
        <v>19.079999999999998</v>
      </c>
      <c r="I21">
        <f>[2]Anekohji!O4</f>
        <v>0</v>
      </c>
      <c r="J21">
        <f>[2]Daisuke!O4</f>
        <v>133.56</v>
      </c>
      <c r="K21">
        <f>[2]Hatano!O4</f>
        <v>28.619999999999997</v>
      </c>
      <c r="L21">
        <f>[2]Ishizuka!O4</f>
        <v>38.159999999999997</v>
      </c>
      <c r="M21">
        <f>[2]Mori!O4</f>
        <v>19.079999999999998</v>
      </c>
      <c r="N21">
        <f>[2]Tanaka!O4</f>
        <v>85.859999999999985</v>
      </c>
      <c r="O21">
        <f>[2]Tanigawa!O4</f>
        <v>19.079999999999998</v>
      </c>
      <c r="P21">
        <f>[2]Koyasako!O4</f>
        <v>19.079999999999998</v>
      </c>
      <c r="Q21">
        <f>[2]Misaka!O4</f>
        <v>19.079999999999998</v>
      </c>
      <c r="R21">
        <f>[2]Kawasaki!O4</f>
        <v>0</v>
      </c>
      <c r="S21">
        <f>[2]okawara!O4</f>
        <v>0</v>
      </c>
      <c r="T21" s="4">
        <f t="shared" ref="T21:T35" si="1">AVERAGE(C21:S21)</f>
        <v>30.864705882352936</v>
      </c>
      <c r="V21" s="2"/>
      <c r="W21">
        <v>1</v>
      </c>
      <c r="X21">
        <f>T18</f>
        <v>6.724705882352942</v>
      </c>
      <c r="Y21">
        <f>T35</f>
        <v>11.068235294117647</v>
      </c>
    </row>
    <row r="22" spans="1:25" x14ac:dyDescent="0.15">
      <c r="A22" s="6"/>
      <c r="B22">
        <v>0.7</v>
      </c>
      <c r="C22">
        <f>[2]Eguchi!$O$5</f>
        <v>9.5399999999999991</v>
      </c>
      <c r="D22">
        <f>[2]Tonoki!$O$5</f>
        <v>57.239999999999995</v>
      </c>
      <c r="E22">
        <f>[2]Izuta!O5</f>
        <v>0</v>
      </c>
      <c r="F22">
        <f>[2]Kurosu!O5</f>
        <v>0</v>
      </c>
      <c r="G22">
        <f>[2]Sugihara!O5</f>
        <v>28.619999999999997</v>
      </c>
      <c r="H22">
        <f>[2]Naoto!O5</f>
        <v>9.5399999999999991</v>
      </c>
      <c r="I22">
        <f>[2]Anekohji!O5</f>
        <v>0</v>
      </c>
      <c r="J22">
        <f>[2]Daisuke!O5</f>
        <v>38.159999999999997</v>
      </c>
      <c r="K22">
        <f>[2]Hatano!O5</f>
        <v>19.079999999999998</v>
      </c>
      <c r="L22">
        <f>[2]Ishizuka!O5</f>
        <v>38.159999999999997</v>
      </c>
      <c r="M22">
        <f>[2]Mori!O5</f>
        <v>28.619999999999997</v>
      </c>
      <c r="N22">
        <f>[2]Tanaka!O5</f>
        <v>104.94</v>
      </c>
      <c r="O22">
        <f>[2]Tanigawa!O5</f>
        <v>0</v>
      </c>
      <c r="P22">
        <f>[2]Koyasako!O5</f>
        <v>9.5399999999999991</v>
      </c>
      <c r="Q22">
        <f>[2]Misaka!O5</f>
        <v>0</v>
      </c>
      <c r="R22">
        <f>[2]Kawasaki!O5</f>
        <v>0</v>
      </c>
      <c r="S22">
        <f>[2]okawara!O5</f>
        <v>0</v>
      </c>
      <c r="T22" s="4">
        <f t="shared" si="1"/>
        <v>20.202352941176471</v>
      </c>
    </row>
    <row r="23" spans="1:25" x14ac:dyDescent="0.15">
      <c r="A23" s="6"/>
      <c r="B23">
        <v>1</v>
      </c>
      <c r="C23">
        <f>[2]Eguchi!$O$6</f>
        <v>19.079999999999998</v>
      </c>
      <c r="D23">
        <f>[2]Tonoki!$O$6</f>
        <v>47.699999999999996</v>
      </c>
      <c r="E23">
        <f>[2]Izuta!O6</f>
        <v>0</v>
      </c>
      <c r="F23">
        <f>[2]Kurosu!O6</f>
        <v>0</v>
      </c>
      <c r="G23">
        <f>[2]Sugihara!O6</f>
        <v>9.5399999999999991</v>
      </c>
      <c r="H23">
        <f>[2]Naoto!O6</f>
        <v>9.5399999999999991</v>
      </c>
      <c r="I23">
        <f>[2]Anekohji!O6</f>
        <v>0</v>
      </c>
      <c r="J23">
        <f>[2]Daisuke!O6</f>
        <v>19.079999999999998</v>
      </c>
      <c r="K23">
        <f>[2]Hatano!O6</f>
        <v>19.079999999999998</v>
      </c>
      <c r="L23">
        <f>[2]Ishizuka!O6</f>
        <v>19.079999999999998</v>
      </c>
      <c r="M23">
        <f>[2]Mori!O6</f>
        <v>19.079999999999998</v>
      </c>
      <c r="N23">
        <f>[2]Tanaka!O6</f>
        <v>28.619999999999997</v>
      </c>
      <c r="O23">
        <f>[2]Tanigawa!O6</f>
        <v>0</v>
      </c>
      <c r="P23">
        <f>[2]Koyasako!O6</f>
        <v>9.5399999999999991</v>
      </c>
      <c r="Q23">
        <f>[2]Misaka!O6</f>
        <v>0</v>
      </c>
      <c r="R23">
        <f>[2]Kawasaki!O6</f>
        <v>0</v>
      </c>
      <c r="S23">
        <f>[2]okawara!O6</f>
        <v>0</v>
      </c>
      <c r="T23" s="4">
        <f t="shared" si="1"/>
        <v>11.784705882352938</v>
      </c>
    </row>
    <row r="24" spans="1:25" x14ac:dyDescent="0.15">
      <c r="A24" s="6" t="s">
        <v>35</v>
      </c>
      <c r="T24" s="4"/>
    </row>
    <row r="25" spans="1:25" x14ac:dyDescent="0.15">
      <c r="A25" s="6"/>
      <c r="B25">
        <v>0.4</v>
      </c>
      <c r="C25">
        <f>[2]Eguchi!$O$10</f>
        <v>0</v>
      </c>
      <c r="D25">
        <f>[2]Tonoki!$O$10</f>
        <v>75.8</v>
      </c>
      <c r="E25">
        <f>[2]Izuta!O10</f>
        <v>0</v>
      </c>
      <c r="F25">
        <f>[2]Kurosu!O10</f>
        <v>7.58</v>
      </c>
      <c r="G25">
        <f>[2]Sugihara!O10</f>
        <v>60.64</v>
      </c>
      <c r="H25">
        <f>[2]Naoto!O10</f>
        <v>22.740000000000002</v>
      </c>
      <c r="I25">
        <f>[2]Anekohji!O10</f>
        <v>0</v>
      </c>
      <c r="J25">
        <f>[2]Daisuke!O10</f>
        <v>83.38</v>
      </c>
      <c r="K25">
        <f>[2]Hatano!O10</f>
        <v>22.740000000000002</v>
      </c>
      <c r="L25">
        <f>[2]Ishizuka!O10</f>
        <v>60.64</v>
      </c>
      <c r="M25">
        <f>[2]Mori!O10</f>
        <v>75.8</v>
      </c>
      <c r="N25">
        <f>[2]Tanaka!O10</f>
        <v>121.28</v>
      </c>
      <c r="O25">
        <f>[2]Tanigawa!O10</f>
        <v>45.480000000000004</v>
      </c>
      <c r="P25">
        <f>[2]Koyasako!O10</f>
        <v>45.480000000000004</v>
      </c>
      <c r="Q25">
        <f>[2]Misaka!O10</f>
        <v>30.32</v>
      </c>
      <c r="R25">
        <f>[2]Kawasaki!O10</f>
        <v>0</v>
      </c>
      <c r="S25">
        <f>[2]okawara!O10</f>
        <v>0</v>
      </c>
      <c r="T25" s="4">
        <f t="shared" si="1"/>
        <v>38.345882352941182</v>
      </c>
    </row>
    <row r="26" spans="1:25" x14ac:dyDescent="0.15">
      <c r="A26" s="6"/>
      <c r="B26">
        <v>0.7</v>
      </c>
      <c r="C26">
        <f>[2]Eguchi!$O$11</f>
        <v>0</v>
      </c>
      <c r="D26">
        <f>[2]Tonoki!$O$11</f>
        <v>75.8</v>
      </c>
      <c r="E26">
        <f>[2]Izuta!O11</f>
        <v>0</v>
      </c>
      <c r="F26">
        <f>[2]Kurosu!O11</f>
        <v>0</v>
      </c>
      <c r="G26">
        <f>[2]Sugihara!O11</f>
        <v>37.9</v>
      </c>
      <c r="H26">
        <f>[2]Naoto!O11</f>
        <v>15.16</v>
      </c>
      <c r="I26">
        <f>[2]Anekohji!O11</f>
        <v>0</v>
      </c>
      <c r="J26">
        <f>[2]Daisuke!O11</f>
        <v>45.480000000000004</v>
      </c>
      <c r="K26">
        <f>[2]Hatano!O11</f>
        <v>15.16</v>
      </c>
      <c r="L26">
        <f>[2]Ishizuka!O11</f>
        <v>22.740000000000002</v>
      </c>
      <c r="M26">
        <f>[2]Mori!O11</f>
        <v>68.22</v>
      </c>
      <c r="N26">
        <f>[2]Tanaka!O11</f>
        <v>121.28</v>
      </c>
      <c r="O26">
        <f>[2]Tanigawa!O11</f>
        <v>0</v>
      </c>
      <c r="P26">
        <f>[2]Koyasako!O11</f>
        <v>22.740000000000002</v>
      </c>
      <c r="Q26">
        <f>[2]Misaka!O11</f>
        <v>0</v>
      </c>
      <c r="R26">
        <f>[2]Kawasaki!O11</f>
        <v>0</v>
      </c>
      <c r="S26">
        <f>[2]okawara!O11</f>
        <v>0</v>
      </c>
      <c r="T26" s="4">
        <f t="shared" si="1"/>
        <v>24.969411764705882</v>
      </c>
    </row>
    <row r="27" spans="1:25" x14ac:dyDescent="0.15">
      <c r="A27" s="6"/>
      <c r="B27">
        <v>1</v>
      </c>
      <c r="C27">
        <f>[2]Eguchi!$O$12</f>
        <v>0</v>
      </c>
      <c r="D27">
        <f>[2]Tonoki!$O$12</f>
        <v>60.64</v>
      </c>
      <c r="E27">
        <f>[2]Izuta!O12</f>
        <v>0</v>
      </c>
      <c r="F27">
        <f>[2]Kurosu!O12</f>
        <v>0</v>
      </c>
      <c r="G27">
        <f>[2]Sugihara!O12</f>
        <v>7.58</v>
      </c>
      <c r="H27">
        <f>[2]Naoto!O12</f>
        <v>7.58</v>
      </c>
      <c r="I27">
        <f>[2]Anekohji!O12</f>
        <v>0</v>
      </c>
      <c r="J27">
        <f>[2]Daisuke!O12</f>
        <v>37.9</v>
      </c>
      <c r="K27">
        <f>[2]Hatano!O12</f>
        <v>15.16</v>
      </c>
      <c r="L27">
        <f>[2]Ishizuka!O12</f>
        <v>37.9</v>
      </c>
      <c r="M27">
        <f>[2]Mori!O12</f>
        <v>30.32</v>
      </c>
      <c r="N27">
        <f>[2]Tanaka!O12</f>
        <v>53.06</v>
      </c>
      <c r="O27">
        <f>[2]Tanigawa!O12</f>
        <v>15.16</v>
      </c>
      <c r="P27">
        <f>[2]Koyasako!O12</f>
        <v>30.32</v>
      </c>
      <c r="Q27">
        <f>[2]Misaka!O12</f>
        <v>7.58</v>
      </c>
      <c r="R27">
        <f>[2]Kawasaki!O12</f>
        <v>0</v>
      </c>
      <c r="S27">
        <f>[2]okawara!O12</f>
        <v>0</v>
      </c>
      <c r="T27" s="4">
        <f t="shared" si="1"/>
        <v>17.835294117647059</v>
      </c>
    </row>
    <row r="28" spans="1:25" x14ac:dyDescent="0.15">
      <c r="A28" s="6" t="s">
        <v>31</v>
      </c>
      <c r="T28" s="4"/>
    </row>
    <row r="29" spans="1:25" x14ac:dyDescent="0.15">
      <c r="A29" s="6"/>
      <c r="B29">
        <v>0.4</v>
      </c>
      <c r="C29">
        <f>[2]Eguchi!$O$16</f>
        <v>0</v>
      </c>
      <c r="D29">
        <f>[2]Tonoki!$O$16</f>
        <v>153.12</v>
      </c>
      <c r="E29">
        <f>[2]Izuta!O16</f>
        <v>41.76</v>
      </c>
      <c r="F29">
        <f>[2]Kurosu!O16</f>
        <v>13.92</v>
      </c>
      <c r="G29">
        <f>[2]Sugihara!O16</f>
        <v>125.28</v>
      </c>
      <c r="H29">
        <f>[2]Naoto!O16</f>
        <v>41.76</v>
      </c>
      <c r="I29">
        <f>[2]Anekohji!O16</f>
        <v>0</v>
      </c>
      <c r="J29">
        <f>[2]Daisuke!O16</f>
        <v>97.44</v>
      </c>
      <c r="K29">
        <f>[2]Hatano!O16</f>
        <v>0</v>
      </c>
      <c r="L29">
        <f>[2]Ishizuka!O16</f>
        <v>97.44</v>
      </c>
      <c r="M29">
        <f>[2]Mori!O16</f>
        <v>69.599999999999994</v>
      </c>
      <c r="N29">
        <f>[2]Tanaka!O16</f>
        <v>208.8</v>
      </c>
      <c r="O29">
        <f>[2]Tanigawa!O16</f>
        <v>13.92</v>
      </c>
      <c r="P29">
        <f>[2]Koyasako!O16</f>
        <v>41.76</v>
      </c>
      <c r="Q29">
        <f>[2]Misaka!O16</f>
        <v>13.92</v>
      </c>
      <c r="R29">
        <f>[2]Kawasaki!O16</f>
        <v>27.84</v>
      </c>
      <c r="S29">
        <f>[2]okawara!O16</f>
        <v>0</v>
      </c>
      <c r="T29" s="4">
        <f t="shared" si="1"/>
        <v>55.680000000000007</v>
      </c>
    </row>
    <row r="30" spans="1:25" x14ac:dyDescent="0.15">
      <c r="A30" s="6"/>
      <c r="B30">
        <v>0.7</v>
      </c>
      <c r="C30">
        <f>[2]Eguchi!$O$17</f>
        <v>0</v>
      </c>
      <c r="D30">
        <f>[2]Tonoki!$O$17</f>
        <v>167.04</v>
      </c>
      <c r="E30">
        <f>[2]Izuta!O17</f>
        <v>27.84</v>
      </c>
      <c r="F30">
        <f>[2]Kurosu!O17</f>
        <v>0</v>
      </c>
      <c r="G30">
        <f>[2]Sugihara!O17</f>
        <v>41.76</v>
      </c>
      <c r="H30">
        <f>[2]Naoto!O17</f>
        <v>0</v>
      </c>
      <c r="I30">
        <f>[2]Anekohji!O17</f>
        <v>27.84</v>
      </c>
      <c r="J30">
        <f>[2]Daisuke!O17</f>
        <v>0</v>
      </c>
      <c r="K30">
        <f>[2]Hatano!O17</f>
        <v>0</v>
      </c>
      <c r="L30">
        <f>[2]Ishizuka!O17</f>
        <v>41.76</v>
      </c>
      <c r="M30">
        <f>[2]Mori!O17</f>
        <v>111.36</v>
      </c>
      <c r="N30">
        <f>[2]Tanaka!O17</f>
        <v>180.96</v>
      </c>
      <c r="O30">
        <f>[2]Tanigawa!O17</f>
        <v>27.84</v>
      </c>
      <c r="P30">
        <f>[2]Koyasako!O17</f>
        <v>41.76</v>
      </c>
      <c r="Q30">
        <f>[2]Misaka!O17</f>
        <v>0</v>
      </c>
      <c r="R30">
        <f>[2]Kawasaki!O17</f>
        <v>13.92</v>
      </c>
      <c r="S30">
        <f>[2]okawara!O17</f>
        <v>0</v>
      </c>
      <c r="T30" s="4">
        <f t="shared" si="1"/>
        <v>40.122352941176466</v>
      </c>
    </row>
    <row r="31" spans="1:25" x14ac:dyDescent="0.15">
      <c r="A31" s="6"/>
      <c r="B31">
        <v>1</v>
      </c>
      <c r="C31">
        <f>[2]Eguchi!$O$18</f>
        <v>0</v>
      </c>
      <c r="D31">
        <f>[2]Tonoki!$O$18</f>
        <v>180.96</v>
      </c>
      <c r="E31">
        <f>[2]Izuta!O18</f>
        <v>0</v>
      </c>
      <c r="F31">
        <f>[2]Kurosu!O18</f>
        <v>0</v>
      </c>
      <c r="G31">
        <f>[2]Sugihara!O18</f>
        <v>27.84</v>
      </c>
      <c r="H31">
        <f>[2]Naoto!O18</f>
        <v>0</v>
      </c>
      <c r="I31">
        <f>[2]Anekohji!O18</f>
        <v>13.92</v>
      </c>
      <c r="J31">
        <f>[2]Daisuke!O18</f>
        <v>27.84</v>
      </c>
      <c r="K31">
        <f>[2]Hatano!O18</f>
        <v>0</v>
      </c>
      <c r="L31">
        <f>[2]Ishizuka!O18</f>
        <v>27.84</v>
      </c>
      <c r="M31">
        <f>[2]Mori!O18</f>
        <v>13.92</v>
      </c>
      <c r="N31">
        <f>[2]Tanaka!O18</f>
        <v>69.599999999999994</v>
      </c>
      <c r="O31">
        <f>[2]Tanigawa!O18</f>
        <v>41.76</v>
      </c>
      <c r="P31">
        <f>[2]Koyasako!O18</f>
        <v>41.76</v>
      </c>
      <c r="Q31">
        <f>[2]Misaka!O18</f>
        <v>0</v>
      </c>
      <c r="R31">
        <f>[2]Kawasaki!O18</f>
        <v>27.84</v>
      </c>
      <c r="S31">
        <f>[2]okawara!O18</f>
        <v>0</v>
      </c>
      <c r="T31" s="4">
        <f t="shared" si="1"/>
        <v>27.839999999999996</v>
      </c>
    </row>
    <row r="32" spans="1:25" x14ac:dyDescent="0.15">
      <c r="A32" s="6" t="s">
        <v>33</v>
      </c>
      <c r="T32" s="4"/>
    </row>
    <row r="33" spans="1:20" x14ac:dyDescent="0.15">
      <c r="A33" s="6"/>
      <c r="B33">
        <v>0.4</v>
      </c>
      <c r="C33">
        <f>[2]Eguchi!$O$22</f>
        <v>0</v>
      </c>
      <c r="D33">
        <f>[2]Tonoki!$O$22</f>
        <v>57.14</v>
      </c>
      <c r="E33">
        <f>[2]Izuta!O22</f>
        <v>11.22</v>
      </c>
      <c r="F33">
        <f>[2]Kurosu!O22</f>
        <v>5.74</v>
      </c>
      <c r="G33">
        <f>[2]Sugihara!O22</f>
        <v>49.660000000000004</v>
      </c>
      <c r="H33">
        <f>[2]Naoto!O22</f>
        <v>16.22</v>
      </c>
      <c r="I33">
        <f>[2]Anekohji!O22</f>
        <v>0</v>
      </c>
      <c r="J33">
        <f>[2]Daisuke!O22</f>
        <v>51.18</v>
      </c>
      <c r="K33">
        <f>[2]Hatano!O22</f>
        <v>6</v>
      </c>
      <c r="L33">
        <f>[2]Ishizuka!O22</f>
        <v>38.18</v>
      </c>
      <c r="M33">
        <f>[2]Mori!O22</f>
        <v>30.700000000000003</v>
      </c>
      <c r="N33">
        <f>[2]Tanaka!O22</f>
        <v>81.099999999999994</v>
      </c>
      <c r="O33">
        <f>[2]Tanigawa!O22</f>
        <v>11.74</v>
      </c>
      <c r="P33">
        <f>[2]Koyasako!O22</f>
        <v>19.22</v>
      </c>
      <c r="Q33">
        <f>[2]Misaka!O22</f>
        <v>9.74</v>
      </c>
      <c r="R33">
        <f>[2]Kawasaki!O22</f>
        <v>7.48</v>
      </c>
      <c r="S33">
        <f>[2]okawara!O22</f>
        <v>0</v>
      </c>
      <c r="T33" s="4">
        <f t="shared" si="1"/>
        <v>23.254117647058827</v>
      </c>
    </row>
    <row r="34" spans="1:20" x14ac:dyDescent="0.15">
      <c r="A34" s="6"/>
      <c r="B34">
        <v>0.7</v>
      </c>
      <c r="C34">
        <f>[2]Eguchi!$O$23</f>
        <v>1</v>
      </c>
      <c r="D34">
        <f>[2]Tonoki!$O$23</f>
        <v>60.88</v>
      </c>
      <c r="E34">
        <f>[2]Izuta!O23</f>
        <v>7.48</v>
      </c>
      <c r="F34">
        <f>[2]Kurosu!O23</f>
        <v>0</v>
      </c>
      <c r="G34">
        <f>[2]Sugihara!O23</f>
        <v>19.22</v>
      </c>
      <c r="H34">
        <f>[2]Naoto!O23</f>
        <v>3</v>
      </c>
      <c r="I34">
        <f>[2]Anekohji!O23</f>
        <v>7.48</v>
      </c>
      <c r="J34">
        <f>[2]Daisuke!O23</f>
        <v>10</v>
      </c>
      <c r="K34">
        <f>[2]Hatano!O23</f>
        <v>4</v>
      </c>
      <c r="L34">
        <f>[2]Ishizuka!O23</f>
        <v>18.22</v>
      </c>
      <c r="M34">
        <f>[2]Mori!O23</f>
        <v>41.92</v>
      </c>
      <c r="N34">
        <f>[2]Tanaka!O23</f>
        <v>75.62</v>
      </c>
      <c r="O34">
        <f>[2]Tanigawa!O23</f>
        <v>7.48</v>
      </c>
      <c r="P34">
        <f>[2]Koyasako!O23</f>
        <v>15.22</v>
      </c>
      <c r="Q34">
        <f>[2]Misaka!O23</f>
        <v>0</v>
      </c>
      <c r="R34">
        <f>[2]Kawasaki!O23</f>
        <v>3.74</v>
      </c>
      <c r="S34">
        <f>[2]okawara!O23</f>
        <v>0</v>
      </c>
      <c r="T34" s="4">
        <f t="shared" si="1"/>
        <v>16.191764705882356</v>
      </c>
    </row>
    <row r="35" spans="1:20" x14ac:dyDescent="0.15">
      <c r="A35" s="6"/>
      <c r="B35">
        <v>1</v>
      </c>
      <c r="C35">
        <f>[2]Eguchi!$O$24</f>
        <v>2</v>
      </c>
      <c r="D35">
        <f>[2]Tonoki!$O$24</f>
        <v>61.620000000000005</v>
      </c>
      <c r="E35">
        <f>[2]Izuta!O24</f>
        <v>0</v>
      </c>
      <c r="F35">
        <f>[2]Kurosu!O24</f>
        <v>0</v>
      </c>
      <c r="G35">
        <f>[2]Sugihara!O24</f>
        <v>9.48</v>
      </c>
      <c r="H35">
        <f>[2]Naoto!O24</f>
        <v>2</v>
      </c>
      <c r="I35">
        <f>[2]Anekohji!O24</f>
        <v>3.74</v>
      </c>
      <c r="J35">
        <f>[2]Daisuke!O24</f>
        <v>14.48</v>
      </c>
      <c r="K35">
        <f>[2]Hatano!O24</f>
        <v>4</v>
      </c>
      <c r="L35">
        <f>[2]Ishizuka!O24</f>
        <v>14.48</v>
      </c>
      <c r="M35">
        <f>[2]Mori!O24</f>
        <v>9.74</v>
      </c>
      <c r="N35">
        <f>[2]Tanaka!O24</f>
        <v>28.700000000000003</v>
      </c>
      <c r="O35">
        <f>[2]Tanigawa!O24</f>
        <v>13.22</v>
      </c>
      <c r="P35">
        <f>[2]Koyasako!O24</f>
        <v>16.22</v>
      </c>
      <c r="Q35">
        <f>[2]Misaka!O24</f>
        <v>1</v>
      </c>
      <c r="R35">
        <f>[2]Kawasaki!O24</f>
        <v>7.48</v>
      </c>
      <c r="S35">
        <f>[2]okawara!O24</f>
        <v>0</v>
      </c>
      <c r="T35" s="4">
        <f t="shared" si="1"/>
        <v>11.068235294117647</v>
      </c>
    </row>
    <row r="38" spans="1:20" x14ac:dyDescent="0.15">
      <c r="B38" t="s">
        <v>1</v>
      </c>
      <c r="C38">
        <f>COUNTA(C2:S2)</f>
        <v>17</v>
      </c>
      <c r="D38" t="s">
        <v>0</v>
      </c>
    </row>
  </sheetData>
  <mergeCells count="8">
    <mergeCell ref="A28:A31"/>
    <mergeCell ref="A32:A35"/>
    <mergeCell ref="A3:A6"/>
    <mergeCell ref="A7:A10"/>
    <mergeCell ref="A11:A14"/>
    <mergeCell ref="A15:A18"/>
    <mergeCell ref="A20:A23"/>
    <mergeCell ref="A24:A2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61"/>
  <sheetViews>
    <sheetView tabSelected="1" topLeftCell="F10" workbookViewId="0">
      <selection activeCell="O25" sqref="O25"/>
    </sheetView>
  </sheetViews>
  <sheetFormatPr defaultRowHeight="13.5" x14ac:dyDescent="0.15"/>
  <cols>
    <col min="14" max="14" width="21.75" bestFit="1" customWidth="1"/>
    <col min="15" max="15" width="18" bestFit="1" customWidth="1"/>
    <col min="16" max="16" width="21.875" bestFit="1" customWidth="1"/>
    <col min="17" max="17" width="18.75" bestFit="1" customWidth="1"/>
  </cols>
  <sheetData>
    <row r="3" spans="2:17" ht="15.75" x14ac:dyDescent="0.15">
      <c r="D3" t="s">
        <v>49</v>
      </c>
      <c r="E3" t="s">
        <v>50</v>
      </c>
      <c r="I3" t="s">
        <v>49</v>
      </c>
      <c r="J3" t="s">
        <v>50</v>
      </c>
      <c r="N3" t="s">
        <v>59</v>
      </c>
      <c r="O3" t="s">
        <v>57</v>
      </c>
      <c r="P3" t="s">
        <v>56</v>
      </c>
      <c r="Q3" t="s">
        <v>55</v>
      </c>
    </row>
    <row r="4" spans="2:17" x14ac:dyDescent="0.15">
      <c r="B4" t="s">
        <v>51</v>
      </c>
      <c r="C4">
        <v>0.4</v>
      </c>
      <c r="D4">
        <v>35.354117647058814</v>
      </c>
      <c r="E4">
        <v>30.864705882352936</v>
      </c>
      <c r="G4" t="s">
        <v>51</v>
      </c>
      <c r="H4">
        <v>0.1</v>
      </c>
      <c r="I4">
        <v>7.2952941176470585</v>
      </c>
      <c r="J4">
        <v>15.151764705882352</v>
      </c>
      <c r="L4" t="s">
        <v>51</v>
      </c>
      <c r="M4">
        <v>0.1</v>
      </c>
      <c r="P4">
        <v>7.2952941176470585</v>
      </c>
      <c r="Q4">
        <v>15.151764705882352</v>
      </c>
    </row>
    <row r="5" spans="2:17" x14ac:dyDescent="0.15">
      <c r="C5">
        <v>0.7</v>
      </c>
      <c r="D5">
        <v>20.202352941176471</v>
      </c>
      <c r="E5">
        <v>20.202352941176471</v>
      </c>
      <c r="H5">
        <v>0.3</v>
      </c>
      <c r="I5">
        <v>4.4894117647058822</v>
      </c>
      <c r="J5">
        <v>5.6117647058823534</v>
      </c>
      <c r="M5">
        <v>0.3</v>
      </c>
      <c r="P5">
        <v>4.4894117647058822</v>
      </c>
      <c r="Q5">
        <v>5.6117647058823534</v>
      </c>
    </row>
    <row r="6" spans="2:17" x14ac:dyDescent="0.15">
      <c r="C6">
        <v>1</v>
      </c>
      <c r="D6">
        <v>8.9788235294117644</v>
      </c>
      <c r="E6">
        <v>11.784705882352938</v>
      </c>
      <c r="H6">
        <v>0.7</v>
      </c>
      <c r="I6">
        <v>1.6835294117647057</v>
      </c>
      <c r="J6">
        <v>1.6835294117647057</v>
      </c>
      <c r="M6">
        <v>0.4</v>
      </c>
      <c r="N6">
        <v>35.354117647058814</v>
      </c>
      <c r="O6">
        <v>30.864705882352936</v>
      </c>
    </row>
    <row r="7" spans="2:17" x14ac:dyDescent="0.15">
      <c r="H7">
        <v>1</v>
      </c>
      <c r="I7">
        <v>0</v>
      </c>
      <c r="J7">
        <v>1.1223529411764706</v>
      </c>
      <c r="M7">
        <v>0.7</v>
      </c>
      <c r="N7">
        <v>20.202352941176471</v>
      </c>
      <c r="O7">
        <v>20.202352941176471</v>
      </c>
      <c r="P7">
        <v>1.6835294117647057</v>
      </c>
      <c r="Q7">
        <v>1.6835294117647057</v>
      </c>
    </row>
    <row r="8" spans="2:17" x14ac:dyDescent="0.15">
      <c r="D8" t="s">
        <v>49</v>
      </c>
      <c r="E8" t="s">
        <v>50</v>
      </c>
      <c r="I8" t="s">
        <v>49</v>
      </c>
      <c r="J8" t="s">
        <v>50</v>
      </c>
      <c r="M8">
        <v>1</v>
      </c>
      <c r="N8">
        <v>8.9788235294117644</v>
      </c>
      <c r="O8">
        <v>11.784705882352938</v>
      </c>
      <c r="P8">
        <v>0</v>
      </c>
      <c r="Q8">
        <v>1.1223529411764706</v>
      </c>
    </row>
    <row r="9" spans="2:17" ht="15.75" x14ac:dyDescent="0.15">
      <c r="B9" t="s">
        <v>52</v>
      </c>
      <c r="C9">
        <v>0.4</v>
      </c>
      <c r="D9">
        <v>33.887058823529415</v>
      </c>
      <c r="E9">
        <v>38.345882352941182</v>
      </c>
      <c r="G9" t="s">
        <v>52</v>
      </c>
      <c r="H9">
        <v>0.1</v>
      </c>
      <c r="I9">
        <v>8.471764705882352</v>
      </c>
      <c r="J9">
        <v>12.93058823529412</v>
      </c>
      <c r="N9" t="s">
        <v>58</v>
      </c>
      <c r="O9" t="s">
        <v>57</v>
      </c>
      <c r="P9" t="s">
        <v>56</v>
      </c>
      <c r="Q9" t="s">
        <v>55</v>
      </c>
    </row>
    <row r="10" spans="2:17" x14ac:dyDescent="0.15">
      <c r="C10">
        <v>0.7</v>
      </c>
      <c r="D10">
        <v>20.510588235294122</v>
      </c>
      <c r="E10">
        <v>24.969411764705882</v>
      </c>
      <c r="H10">
        <v>0.3</v>
      </c>
      <c r="I10">
        <v>4.4588235294117649</v>
      </c>
      <c r="J10">
        <v>6.6882352941176473</v>
      </c>
      <c r="L10" t="s">
        <v>52</v>
      </c>
      <c r="M10">
        <v>0.1</v>
      </c>
      <c r="P10">
        <v>8.471764705882352</v>
      </c>
      <c r="Q10">
        <v>12.93058823529412</v>
      </c>
    </row>
    <row r="11" spans="2:17" x14ac:dyDescent="0.15">
      <c r="C11">
        <v>1</v>
      </c>
      <c r="D11">
        <v>13.822352941176472</v>
      </c>
      <c r="E11">
        <v>17.835294117647059</v>
      </c>
      <c r="H11">
        <v>0.7</v>
      </c>
      <c r="I11">
        <v>2.2294117647058824</v>
      </c>
      <c r="J11">
        <v>3.5670588235294116</v>
      </c>
      <c r="M11">
        <v>0.3</v>
      </c>
      <c r="P11">
        <v>4.4588235294117649</v>
      </c>
      <c r="Q11">
        <v>6.6882352941176473</v>
      </c>
    </row>
    <row r="12" spans="2:17" x14ac:dyDescent="0.15">
      <c r="H12">
        <v>1</v>
      </c>
      <c r="I12">
        <v>0.44588235294117645</v>
      </c>
      <c r="J12">
        <v>2.2294117647058829</v>
      </c>
      <c r="M12">
        <v>0.4</v>
      </c>
      <c r="N12">
        <v>33.887058823529415</v>
      </c>
      <c r="O12">
        <v>38.345882352941182</v>
      </c>
    </row>
    <row r="13" spans="2:17" x14ac:dyDescent="0.15">
      <c r="D13" t="s">
        <v>49</v>
      </c>
      <c r="E13" t="s">
        <v>50</v>
      </c>
      <c r="I13" t="s">
        <v>49</v>
      </c>
      <c r="J13" t="s">
        <v>50</v>
      </c>
      <c r="M13">
        <v>0.7</v>
      </c>
      <c r="N13">
        <v>20.510588235294122</v>
      </c>
      <c r="O13">
        <v>24.969411764705882</v>
      </c>
      <c r="P13">
        <v>2.2294117647058824</v>
      </c>
      <c r="Q13">
        <v>3.5670588235294116</v>
      </c>
    </row>
    <row r="14" spans="2:17" x14ac:dyDescent="0.15">
      <c r="B14" t="s">
        <v>53</v>
      </c>
      <c r="C14">
        <v>0.4</v>
      </c>
      <c r="D14">
        <v>55.680000000000007</v>
      </c>
      <c r="E14">
        <v>55.680000000000007</v>
      </c>
      <c r="G14" t="s">
        <v>53</v>
      </c>
      <c r="H14">
        <v>0.1</v>
      </c>
      <c r="I14">
        <v>14.738823529411762</v>
      </c>
      <c r="J14">
        <v>16.376470588235293</v>
      </c>
      <c r="M14">
        <v>1</v>
      </c>
      <c r="N14">
        <v>13.822352941176472</v>
      </c>
      <c r="O14">
        <v>17.835294117647059</v>
      </c>
      <c r="P14">
        <v>0.44588235294117645</v>
      </c>
      <c r="Q14">
        <v>2.2294117647058829</v>
      </c>
    </row>
    <row r="15" spans="2:17" ht="15.75" x14ac:dyDescent="0.15">
      <c r="C15">
        <v>0.7</v>
      </c>
      <c r="D15">
        <v>35.209411764705884</v>
      </c>
      <c r="E15">
        <v>40.122352941176466</v>
      </c>
      <c r="H15">
        <v>0.3</v>
      </c>
      <c r="I15">
        <v>11.463529411764704</v>
      </c>
      <c r="J15">
        <v>10.644705882352941</v>
      </c>
      <c r="N15" t="s">
        <v>58</v>
      </c>
      <c r="O15" t="s">
        <v>57</v>
      </c>
      <c r="P15" t="s">
        <v>56</v>
      </c>
      <c r="Q15" t="s">
        <v>55</v>
      </c>
    </row>
    <row r="16" spans="2:17" x14ac:dyDescent="0.15">
      <c r="C16">
        <v>1</v>
      </c>
      <c r="D16">
        <v>14.738823529411762</v>
      </c>
      <c r="E16">
        <v>27.839999999999996</v>
      </c>
      <c r="H16">
        <v>0.7</v>
      </c>
      <c r="I16">
        <v>2.4564705882352942</v>
      </c>
      <c r="J16">
        <v>4.0941176470588232</v>
      </c>
      <c r="L16" t="s">
        <v>53</v>
      </c>
      <c r="M16">
        <v>0.1</v>
      </c>
      <c r="P16">
        <v>14.738823529411762</v>
      </c>
      <c r="Q16">
        <v>16.376470588235293</v>
      </c>
    </row>
    <row r="17" spans="2:17" x14ac:dyDescent="0.15">
      <c r="H17">
        <v>1</v>
      </c>
      <c r="I17">
        <v>2.4564705882352942</v>
      </c>
      <c r="J17">
        <v>1.6376470588235295</v>
      </c>
      <c r="M17">
        <v>0.3</v>
      </c>
      <c r="P17">
        <v>11.463529411764704</v>
      </c>
      <c r="Q17">
        <v>10.644705882352941</v>
      </c>
    </row>
    <row r="18" spans="2:17" x14ac:dyDescent="0.15">
      <c r="D18" t="s">
        <v>49</v>
      </c>
      <c r="E18" t="s">
        <v>50</v>
      </c>
      <c r="I18" t="s">
        <v>49</v>
      </c>
      <c r="J18" t="s">
        <v>50</v>
      </c>
      <c r="M18">
        <v>0.4</v>
      </c>
      <c r="N18">
        <v>55.680000000000007</v>
      </c>
      <c r="O18">
        <v>55.680000000000007</v>
      </c>
    </row>
    <row r="19" spans="2:17" x14ac:dyDescent="0.15">
      <c r="B19" t="s">
        <v>54</v>
      </c>
      <c r="C19">
        <v>0.4</v>
      </c>
      <c r="D19">
        <v>23.783529411764707</v>
      </c>
      <c r="E19">
        <v>23.254117647058827</v>
      </c>
      <c r="G19" t="s">
        <v>54</v>
      </c>
      <c r="H19">
        <v>0.1</v>
      </c>
      <c r="I19">
        <v>6.0188235294117653</v>
      </c>
      <c r="J19">
        <v>7.6941176470588246</v>
      </c>
      <c r="M19">
        <v>0.7</v>
      </c>
      <c r="N19">
        <v>35.209411764705884</v>
      </c>
      <c r="O19">
        <v>40.122352941176466</v>
      </c>
      <c r="P19">
        <v>2.4564705882352942</v>
      </c>
      <c r="Q19">
        <v>4.0941176470588232</v>
      </c>
    </row>
    <row r="20" spans="2:17" x14ac:dyDescent="0.15">
      <c r="C20">
        <v>0.7</v>
      </c>
      <c r="D20">
        <v>14.754117647058822</v>
      </c>
      <c r="E20">
        <v>16.191764705882356</v>
      </c>
      <c r="H20">
        <v>0.3</v>
      </c>
      <c r="I20">
        <v>4.3152941176470589</v>
      </c>
      <c r="J20">
        <v>4.3305882352941181</v>
      </c>
      <c r="M20">
        <v>1</v>
      </c>
      <c r="N20">
        <v>14.738823529411762</v>
      </c>
      <c r="O20">
        <v>27.839999999999996</v>
      </c>
      <c r="P20">
        <v>2.4564705882352942</v>
      </c>
      <c r="Q20">
        <v>1.6376470588235295</v>
      </c>
    </row>
    <row r="21" spans="2:17" x14ac:dyDescent="0.15">
      <c r="C21">
        <v>1</v>
      </c>
      <c r="D21">
        <v>6.724705882352942</v>
      </c>
      <c r="E21">
        <v>11.068235294117647</v>
      </c>
      <c r="H21">
        <v>0.7</v>
      </c>
      <c r="I21">
        <v>1.1305882352941177</v>
      </c>
      <c r="J21">
        <v>1.7470588235294118</v>
      </c>
      <c r="N21" t="s">
        <v>63</v>
      </c>
      <c r="O21" t="s">
        <v>64</v>
      </c>
      <c r="P21" t="s">
        <v>65</v>
      </c>
      <c r="Q21" t="s">
        <v>66</v>
      </c>
    </row>
    <row r="22" spans="2:17" x14ac:dyDescent="0.15">
      <c r="H22">
        <v>1</v>
      </c>
      <c r="I22">
        <v>0.71882352941176475</v>
      </c>
      <c r="J22">
        <v>0.85176470588235298</v>
      </c>
      <c r="L22" t="s">
        <v>54</v>
      </c>
      <c r="M22">
        <v>0.1</v>
      </c>
      <c r="P22">
        <v>6.0188235294117653</v>
      </c>
      <c r="Q22">
        <v>7.6941176470588246</v>
      </c>
    </row>
    <row r="23" spans="2:17" x14ac:dyDescent="0.15">
      <c r="M23">
        <v>0.3</v>
      </c>
      <c r="P23">
        <v>4.3152941176470589</v>
      </c>
      <c r="Q23">
        <v>4.3305882352941181</v>
      </c>
    </row>
    <row r="24" spans="2:17" x14ac:dyDescent="0.15">
      <c r="M24">
        <v>0.4</v>
      </c>
      <c r="N24">
        <v>23.783529411764707</v>
      </c>
      <c r="O24">
        <v>23.254117647058827</v>
      </c>
    </row>
    <row r="25" spans="2:17" x14ac:dyDescent="0.15">
      <c r="M25">
        <v>0.7</v>
      </c>
      <c r="N25">
        <v>14.754117647058822</v>
      </c>
      <c r="O25">
        <v>16.191764705882356</v>
      </c>
      <c r="P25">
        <v>1.1305882352941177</v>
      </c>
      <c r="Q25">
        <v>1.7470588235294118</v>
      </c>
    </row>
    <row r="26" spans="2:17" x14ac:dyDescent="0.15">
      <c r="M26">
        <v>1</v>
      </c>
      <c r="N26">
        <v>6.724705882352942</v>
      </c>
      <c r="O26">
        <v>11.068235294117647</v>
      </c>
      <c r="P26">
        <v>0.71882352941176475</v>
      </c>
      <c r="Q26">
        <v>0.85176470588235298</v>
      </c>
    </row>
    <row r="30" spans="2:17" ht="15.75" x14ac:dyDescent="0.15">
      <c r="N30" t="s">
        <v>60</v>
      </c>
      <c r="O30" t="s">
        <v>57</v>
      </c>
      <c r="P30" s="7" t="s">
        <v>61</v>
      </c>
      <c r="Q30" t="s">
        <v>55</v>
      </c>
    </row>
    <row r="31" spans="2:17" x14ac:dyDescent="0.15">
      <c r="L31" t="s">
        <v>51</v>
      </c>
      <c r="M31">
        <v>2.2999999999999998</v>
      </c>
      <c r="P31">
        <v>0</v>
      </c>
      <c r="Q31">
        <v>1.1223529411764706</v>
      </c>
    </row>
    <row r="32" spans="2:17" x14ac:dyDescent="0.15">
      <c r="M32">
        <v>4.6900000000000004</v>
      </c>
      <c r="P32">
        <v>1.6835294117647057</v>
      </c>
      <c r="Q32">
        <v>1.6835294117647057</v>
      </c>
    </row>
    <row r="33" spans="12:17" x14ac:dyDescent="0.15">
      <c r="M33" s="5">
        <v>25.56</v>
      </c>
      <c r="P33">
        <v>4.4894117647058822</v>
      </c>
      <c r="Q33">
        <v>5.6117647058823534</v>
      </c>
    </row>
    <row r="34" spans="12:17" x14ac:dyDescent="0.15">
      <c r="M34">
        <v>37.5</v>
      </c>
      <c r="N34">
        <v>8.9788235294117644</v>
      </c>
      <c r="O34">
        <v>11.784705882352938</v>
      </c>
    </row>
    <row r="35" spans="12:17" x14ac:dyDescent="0.15">
      <c r="M35">
        <v>76.53</v>
      </c>
      <c r="N35">
        <v>20.202352941176471</v>
      </c>
      <c r="O35">
        <v>20.202352941176471</v>
      </c>
    </row>
    <row r="36" spans="12:17" x14ac:dyDescent="0.15">
      <c r="M36">
        <v>230</v>
      </c>
      <c r="P36">
        <v>7.2952941176470585</v>
      </c>
      <c r="Q36">
        <v>15.151764705882352</v>
      </c>
    </row>
    <row r="37" spans="12:17" x14ac:dyDescent="0.15">
      <c r="M37">
        <v>234.38</v>
      </c>
      <c r="N37">
        <v>35.354117647058814</v>
      </c>
      <c r="O37">
        <v>30.864705882352936</v>
      </c>
    </row>
    <row r="38" spans="12:17" ht="15.75" x14ac:dyDescent="0.15">
      <c r="N38" t="s">
        <v>58</v>
      </c>
      <c r="O38" t="s">
        <v>57</v>
      </c>
      <c r="P38" t="s">
        <v>62</v>
      </c>
      <c r="Q38" t="s">
        <v>55</v>
      </c>
    </row>
    <row r="39" spans="12:17" x14ac:dyDescent="0.15">
      <c r="L39" t="s">
        <v>52</v>
      </c>
      <c r="M39">
        <v>2.2999999999999998</v>
      </c>
      <c r="P39">
        <v>0.44588235294117645</v>
      </c>
      <c r="Q39">
        <v>2.2294117647058829</v>
      </c>
    </row>
    <row r="40" spans="12:17" x14ac:dyDescent="0.15">
      <c r="M40">
        <v>4.6900000000000004</v>
      </c>
      <c r="P40">
        <v>2.2294117647058824</v>
      </c>
      <c r="Q40">
        <v>3.5670588235294116</v>
      </c>
    </row>
    <row r="41" spans="12:17" x14ac:dyDescent="0.15">
      <c r="M41" s="5">
        <v>25.56</v>
      </c>
      <c r="P41">
        <v>4.4588235294117649</v>
      </c>
      <c r="Q41">
        <v>6.6882352941176473</v>
      </c>
    </row>
    <row r="42" spans="12:17" x14ac:dyDescent="0.15">
      <c r="M42">
        <v>37.5</v>
      </c>
      <c r="N42">
        <v>13.822352941176472</v>
      </c>
      <c r="O42">
        <v>17.835294117647059</v>
      </c>
    </row>
    <row r="43" spans="12:17" x14ac:dyDescent="0.15">
      <c r="M43">
        <v>76.53</v>
      </c>
      <c r="N43">
        <v>20.510588235294122</v>
      </c>
      <c r="O43">
        <v>24.969411764705882</v>
      </c>
    </row>
    <row r="44" spans="12:17" x14ac:dyDescent="0.15">
      <c r="M44">
        <v>230</v>
      </c>
      <c r="P44">
        <v>8.471764705882352</v>
      </c>
      <c r="Q44">
        <v>12.93058823529412</v>
      </c>
    </row>
    <row r="45" spans="12:17" x14ac:dyDescent="0.15">
      <c r="M45">
        <v>234.38</v>
      </c>
      <c r="N45">
        <v>33.887058823529415</v>
      </c>
      <c r="O45">
        <v>38.345882352941182</v>
      </c>
    </row>
    <row r="46" spans="12:17" ht="15.75" x14ac:dyDescent="0.15">
      <c r="N46" t="s">
        <v>58</v>
      </c>
      <c r="O46" t="s">
        <v>57</v>
      </c>
      <c r="P46" t="s">
        <v>62</v>
      </c>
      <c r="Q46" t="s">
        <v>55</v>
      </c>
    </row>
    <row r="47" spans="12:17" x14ac:dyDescent="0.15">
      <c r="L47" t="s">
        <v>53</v>
      </c>
      <c r="M47">
        <v>2.2999999999999998</v>
      </c>
      <c r="P47">
        <v>2.4564705882352942</v>
      </c>
      <c r="Q47">
        <v>1.6376470588235295</v>
      </c>
    </row>
    <row r="48" spans="12:17" x14ac:dyDescent="0.15">
      <c r="M48">
        <v>4.6900000000000004</v>
      </c>
      <c r="P48">
        <v>2.4564705882352942</v>
      </c>
      <c r="Q48">
        <v>4.0941176470588232</v>
      </c>
    </row>
    <row r="49" spans="12:17" x14ac:dyDescent="0.15">
      <c r="M49">
        <v>25.56</v>
      </c>
      <c r="P49">
        <v>11.463529411764704</v>
      </c>
      <c r="Q49">
        <v>10.644705882352941</v>
      </c>
    </row>
    <row r="50" spans="12:17" x14ac:dyDescent="0.15">
      <c r="M50">
        <v>37.5</v>
      </c>
      <c r="N50">
        <v>14.738823529411762</v>
      </c>
      <c r="O50">
        <v>27.839999999999996</v>
      </c>
    </row>
    <row r="51" spans="12:17" x14ac:dyDescent="0.15">
      <c r="M51">
        <v>76.53</v>
      </c>
      <c r="N51">
        <v>35.209411764705884</v>
      </c>
      <c r="O51">
        <v>40.122352941176466</v>
      </c>
    </row>
    <row r="52" spans="12:17" x14ac:dyDescent="0.15">
      <c r="M52">
        <v>230</v>
      </c>
      <c r="P52">
        <v>14.738823529411762</v>
      </c>
      <c r="Q52">
        <v>16.376470588235293</v>
      </c>
    </row>
    <row r="53" spans="12:17" x14ac:dyDescent="0.15">
      <c r="M53">
        <v>234.38</v>
      </c>
      <c r="N53">
        <v>55.680000000000007</v>
      </c>
      <c r="O53">
        <v>55.680000000000007</v>
      </c>
    </row>
    <row r="54" spans="12:17" ht="15.75" x14ac:dyDescent="0.15">
      <c r="N54" t="s">
        <v>63</v>
      </c>
      <c r="O54" t="s">
        <v>64</v>
      </c>
      <c r="P54" t="s">
        <v>65</v>
      </c>
      <c r="Q54" t="s">
        <v>66</v>
      </c>
    </row>
    <row r="55" spans="12:17" x14ac:dyDescent="0.15">
      <c r="L55" t="s">
        <v>54</v>
      </c>
      <c r="M55">
        <v>2.2999999999999998</v>
      </c>
      <c r="P55">
        <v>0.71882352941176475</v>
      </c>
      <c r="Q55">
        <v>0.85176470588235298</v>
      </c>
    </row>
    <row r="56" spans="12:17" x14ac:dyDescent="0.15">
      <c r="M56">
        <v>4.6900000000000004</v>
      </c>
      <c r="P56">
        <v>1.1305882352941177</v>
      </c>
      <c r="Q56">
        <v>1.7470588235294118</v>
      </c>
    </row>
    <row r="57" spans="12:17" x14ac:dyDescent="0.15">
      <c r="M57">
        <v>25.56</v>
      </c>
      <c r="P57">
        <v>4.3152941176470589</v>
      </c>
      <c r="Q57">
        <v>4.3305882352941181</v>
      </c>
    </row>
    <row r="58" spans="12:17" x14ac:dyDescent="0.15">
      <c r="M58">
        <v>37.5</v>
      </c>
      <c r="N58">
        <v>6.724705882352942</v>
      </c>
      <c r="O58">
        <v>11.068235294117647</v>
      </c>
    </row>
    <row r="59" spans="12:17" x14ac:dyDescent="0.15">
      <c r="M59">
        <v>76.53</v>
      </c>
      <c r="N59">
        <v>14.754117647058822</v>
      </c>
      <c r="O59">
        <v>16.191764705882356</v>
      </c>
    </row>
    <row r="60" spans="12:17" x14ac:dyDescent="0.15">
      <c r="M60">
        <v>230</v>
      </c>
      <c r="P60">
        <v>6.0188235294117653</v>
      </c>
      <c r="Q60">
        <v>7.6941176470588246</v>
      </c>
    </row>
    <row r="61" spans="12:17" x14ac:dyDescent="0.15">
      <c r="M61">
        <v>234.38</v>
      </c>
      <c r="N61">
        <v>23.783529411764707</v>
      </c>
      <c r="O61">
        <v>23.254117647058827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グラフ</vt:lpstr>
      </vt:variant>
      <vt:variant>
        <vt:i4>8</vt:i4>
      </vt:variant>
    </vt:vector>
  </HeadingPairs>
  <TitlesOfParts>
    <vt:vector size="13" baseType="lpstr">
      <vt:lpstr>SSQ_low</vt:lpstr>
      <vt:lpstr>SSQ_high</vt:lpstr>
      <vt:lpstr>SSQ_total</vt:lpstr>
      <vt:lpstr>Sheet2</vt:lpstr>
      <vt:lpstr>Sheet3</vt:lpstr>
      <vt:lpstr>Nausea_Amp</vt:lpstr>
      <vt:lpstr>Oculomotor_Amp</vt:lpstr>
      <vt:lpstr>Distortion_Amp</vt:lpstr>
      <vt:lpstr>Total_Amp</vt:lpstr>
      <vt:lpstr>Nausea</vt:lpstr>
      <vt:lpstr>Oculumotor</vt:lpstr>
      <vt:lpstr>Distortion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 KANDAI</dc:creator>
  <cp:lastModifiedBy>WATANABE KANDAI</cp:lastModifiedBy>
  <dcterms:created xsi:type="dcterms:W3CDTF">2017-01-23T03:15:21Z</dcterms:created>
  <dcterms:modified xsi:type="dcterms:W3CDTF">2017-01-25T14:09:46Z</dcterms:modified>
</cp:coreProperties>
</file>