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/>
  <xr:revisionPtr revIDLastSave="9" documentId="11_6BF197FFE18D057A5BCD5C8987C5232F4A5B4EA7" xr6:coauthVersionLast="47" xr6:coauthVersionMax="47" xr10:uidLastSave="{71BBA4A3-7224-45C4-945D-030D14C36310}"/>
  <bookViews>
    <workbookView xWindow="0" yWindow="0" windowWidth="0" windowHeight="0" firstSheet="2" activeTab="2" xr2:uid="{00000000-000D-0000-FFFF-FFFF00000000}"/>
  </bookViews>
  <sheets>
    <sheet name="テーブル一覧" sheetId="1" r:id="rId1"/>
    <sheet name="コード定義" sheetId="2" r:id="rId2"/>
    <sheet name="設定" sheetId="3" r:id="rId3"/>
    <sheet name="テンプレート" sheetId="4" r:id="rId4"/>
    <sheet name="デフォルトカテゴリー" sheetId="5" r:id="rId5"/>
    <sheet name="アカウント" sheetId="6" r:id="rId6"/>
    <sheet name="チャートカラーマスタ" sheetId="7" r:id="rId7"/>
    <sheet name="コードリスト" sheetId="8" r:id="rId8"/>
    <sheet name="コードルックアップ" sheetId="9" r:id="rId9"/>
    <sheet name="カテゴリー" sheetId="10" r:id="rId10"/>
    <sheet name="画像パス" sheetId="11" r:id="rId11"/>
    <sheet name="家計簿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4"/>
  <c r="C3" i="5"/>
  <c r="C3" i="6"/>
  <c r="C3" i="7"/>
  <c r="C3" i="8"/>
  <c r="C3" i="9"/>
  <c r="C3" i="10"/>
  <c r="C3" i="11"/>
  <c r="C3" i="12"/>
  <c r="C3" i="1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H12" i="10"/>
  <c r="A12" i="10"/>
  <c r="A11" i="10"/>
  <c r="H10" i="10"/>
  <c r="A10" i="10"/>
  <c r="A9" i="10"/>
  <c r="A8" i="10"/>
  <c r="A7" i="10"/>
  <c r="A6" i="10"/>
  <c r="A5" i="10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H8" i="8"/>
  <c r="A8" i="8"/>
  <c r="A7" i="8"/>
  <c r="A6" i="8"/>
  <c r="A5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B14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<sst xmlns="http://schemas.openxmlformats.org/spreadsheetml/2006/main" count="1258" uniqueCount="241">
  <si>
    <t>テーブル名</t>
  </si>
  <si>
    <t>物理</t>
  </si>
  <si>
    <t>Entity</t>
  </si>
  <si>
    <t>シート</t>
  </si>
  <si>
    <t>カテゴリー</t>
  </si>
  <si>
    <t>CATEGORY</t>
  </si>
  <si>
    <t>画像パス</t>
  </si>
  <si>
    <t>IMAGE</t>
  </si>
  <si>
    <t>家計簿</t>
  </si>
  <si>
    <t>BOOKS</t>
  </si>
  <si>
    <t>コードリスト</t>
  </si>
  <si>
    <t>CODE_LIST</t>
  </si>
  <si>
    <t>コードルックアップ</t>
  </si>
  <si>
    <t>CODE_LOOKUP</t>
  </si>
  <si>
    <t>チャートカラーマスタ</t>
  </si>
  <si>
    <t>TEMPLATE_CHARTCOLOUR</t>
  </si>
  <si>
    <t>アカウント</t>
  </si>
  <si>
    <t>ACCOUNT</t>
  </si>
  <si>
    <t>デフォルトカテゴリー</t>
  </si>
  <si>
    <t>DEFAULT_CATEGORY</t>
  </si>
  <si>
    <t>コードリスト、コードルックアップにコードを定義</t>
  </si>
  <si>
    <t>親説明</t>
  </si>
  <si>
    <t>説明</t>
  </si>
  <si>
    <t>リストネーム</t>
  </si>
  <si>
    <t>コード</t>
  </si>
  <si>
    <t>値(短)</t>
  </si>
  <si>
    <t>値(長)</t>
  </si>
  <si>
    <t>編集可否</t>
  </si>
  <si>
    <t>有効化フラグ</t>
  </si>
  <si>
    <t>シークエンス</t>
  </si>
  <si>
    <t>備考(なんでも)1</t>
  </si>
  <si>
    <t>備考(なんでも)2</t>
  </si>
  <si>
    <t>備考(なんでも)3</t>
  </si>
  <si>
    <t>備考(なんでも)4</t>
  </si>
  <si>
    <t>備考(なんでも)5</t>
  </si>
  <si>
    <t>備考(なんでも)6</t>
  </si>
  <si>
    <t>備考(なんでも)7</t>
  </si>
  <si>
    <t>メモ</t>
  </si>
  <si>
    <t>図の色確認画面図色数</t>
  </si>
  <si>
    <t>初期数</t>
  </si>
  <si>
    <t>chart_colour_num</t>
  </si>
  <si>
    <t>defalt_data_cnt</t>
  </si>
  <si>
    <t>最大数</t>
  </si>
  <si>
    <t>max_data_cnt</t>
  </si>
  <si>
    <t>図の色確認画面タブ</t>
  </si>
  <si>
    <t>初期表示</t>
  </si>
  <si>
    <t>chart_colour_tab</t>
  </si>
  <si>
    <t>defalt_tab</t>
  </si>
  <si>
    <t>tab1</t>
  </si>
  <si>
    <t>保存後表示</t>
  </si>
  <si>
    <t>result_tab</t>
  </si>
  <si>
    <t>tab2</t>
  </si>
  <si>
    <t>図の色確認画面ランダム表示数</t>
  </si>
  <si>
    <t>表示数</t>
  </si>
  <si>
    <t>chart_colour_random_num</t>
  </si>
  <si>
    <t>random_data_cnt</t>
  </si>
  <si>
    <t>家計簿画面タブ</t>
  </si>
  <si>
    <t>books_tab</t>
  </si>
  <si>
    <t>設定名</t>
  </si>
  <si>
    <t>設定値</t>
  </si>
  <si>
    <t>yes</t>
  </si>
  <si>
    <t>Y</t>
  </si>
  <si>
    <t>Yesの略</t>
  </si>
  <si>
    <t>no</t>
  </si>
  <si>
    <t>N</t>
  </si>
  <si>
    <t>Noの略</t>
  </si>
  <si>
    <t>sql_comment</t>
  </si>
  <si>
    <t>sqlコメント(関数を使用して指定)、char(9)=タブ、CHAR(32)=半角スペース</t>
  </si>
  <si>
    <t>sql_indent</t>
  </si>
  <si>
    <t>sqlインデント(関数を使用して指定)、char(9)=タブ、CHAR(32)=半角スペース</t>
  </si>
  <si>
    <t>sql_kaigyo</t>
  </si>
  <si>
    <t>改行コード(関数を使用して指定)、char(10)=LF(\n)、Chr(13)=CR(\r)</t>
  </si>
  <si>
    <t>sql_create_all_dir</t>
  </si>
  <si>
    <t>すべてのcreate文をまとめて作成した時の出力フォルダ</t>
  </si>
  <si>
    <t>sql_create_dir</t>
  </si>
  <si>
    <t>create文を作成した時の出力フォルダ</t>
  </si>
  <si>
    <t>sql_select_all_dir</t>
  </si>
  <si>
    <t>すべてのselect文をまとめて作成した時の出力フォルダ</t>
  </si>
  <si>
    <t>sql_select_dir</t>
  </si>
  <si>
    <t>select文を作成した時の出力フォルダ</t>
  </si>
  <si>
    <t>sql_insert_dir</t>
  </si>
  <si>
    <t>java_comment</t>
  </si>
  <si>
    <t>クラス、フィールド、メソッドにはjavadoc形式、それ以外のjavaコメント(関数を使用して指定)、char(9)=タブ、CHAR(32)=半角スペース</t>
  </si>
  <si>
    <t>java_indent</t>
  </si>
  <si>
    <t>javaインデント(関数を使用して指定)、char(9)=タブ、CHAR(32)=半角スペース</t>
  </si>
  <si>
    <t>java_kaigyo</t>
  </si>
  <si>
    <t>java_entity_package</t>
  </si>
  <si>
    <t>org.book.app.study.entity</t>
  </si>
  <si>
    <t>javaのentityのパッケージ</t>
  </si>
  <si>
    <t>java_import_date_class</t>
  </si>
  <si>
    <t>java.util.Date</t>
  </si>
  <si>
    <t>javaで使用する日付クラスのimport文</t>
  </si>
  <si>
    <t>java_import_decimal_class</t>
  </si>
  <si>
    <t>java.math.BigDecimal</t>
  </si>
  <si>
    <t>javaで使用する小数点あり数値用のクラスのimport文</t>
  </si>
  <si>
    <t>java_entity_lombok</t>
  </si>
  <si>
    <t>@Data</t>
  </si>
  <si>
    <t>javaのentityで使用するlombokのアノテーション</t>
  </si>
  <si>
    <t>java_import_entity_lombok</t>
  </si>
  <si>
    <t>lombok.Data</t>
  </si>
  <si>
    <t>javaのentityで使用するlombokのimort文</t>
  </si>
  <si>
    <t>java_entity_dir</t>
  </si>
  <si>
    <t>javaのentityを作成した時の出力フォルダ</t>
  </si>
  <si>
    <t>java_mapper_xml_dir</t>
  </si>
  <si>
    <t>javaのdbMapper(xml)を作成した時の出力フォルダ</t>
  </si>
  <si>
    <t>java_mapper_java_dir</t>
  </si>
  <si>
    <t>javaのdbMapper(java)を作成した時の出力フォルダ</t>
  </si>
  <si>
    <t>java_service_dir</t>
  </si>
  <si>
    <t>javaのserviceを作成した時の出力フォルダ</t>
  </si>
  <si>
    <t>java_enum_dir</t>
  </si>
  <si>
    <t>java_mapper_package</t>
  </si>
  <si>
    <t>org.book.app.study.mapper</t>
  </si>
  <si>
    <t>javaで使用するmapper(java)を配置してるパッケージ</t>
  </si>
  <si>
    <t>java_service_package</t>
  </si>
  <si>
    <t>org.book.app.study.service</t>
  </si>
  <si>
    <t>javaで使用するserviceを配置してるパッケージ</t>
  </si>
  <si>
    <t>java_enum_dbcode_package</t>
  </si>
  <si>
    <t>org.book.app.study.enums.dbcode</t>
  </si>
  <si>
    <t>javaで使用するenumのdbcodeを配置してるパッケージ</t>
  </si>
  <si>
    <t>java_mapper_xml_update_ignore_col</t>
  </si>
  <si>
    <t>INS_DATE,INS_USER</t>
  </si>
  <si>
    <t>javaのdbMapper(xml)内に出力するupdate分の更新対象外カラム カンマ区切りで指定</t>
  </si>
  <si>
    <t>テーブル一覧</t>
  </si>
  <si>
    <t>物理名</t>
  </si>
  <si>
    <t>備考</t>
  </si>
  <si>
    <t>No</t>
  </si>
  <si>
    <t>項目名</t>
  </si>
  <si>
    <t>カラム名</t>
  </si>
  <si>
    <t>データ型</t>
  </si>
  <si>
    <t>桁数</t>
  </si>
  <si>
    <t>精度</t>
  </si>
  <si>
    <t>NULL</t>
  </si>
  <si>
    <t>初期値</t>
  </si>
  <si>
    <t>主キー</t>
  </si>
  <si>
    <t>ユニーク</t>
  </si>
  <si>
    <t>SERIAL</t>
  </si>
  <si>
    <t>IX01</t>
  </si>
  <si>
    <t>IX02</t>
  </si>
  <si>
    <t>DEFAULT_CATEGORIES</t>
  </si>
  <si>
    <t>SERIAL_KEY</t>
  </si>
  <si>
    <t>シリアルキー</t>
  </si>
  <si>
    <t>USER_ID</t>
  </si>
  <si>
    <t>ユーザーID</t>
  </si>
  <si>
    <t>VARCHAR</t>
  </si>
  <si>
    <t>BOOKS_PLACE</t>
  </si>
  <si>
    <t>場所</t>
  </si>
  <si>
    <t>収入元、購入先</t>
  </si>
  <si>
    <t>BOOKS_TYPE</t>
  </si>
  <si>
    <t>帳簿の種類</t>
  </si>
  <si>
    <t>収入、支出を選ぶ</t>
  </si>
  <si>
    <t>BOOKS_METHOD</t>
  </si>
  <si>
    <t>方法</t>
  </si>
  <si>
    <t>受け取り方、支払い方</t>
  </si>
  <si>
    <t>CAT_CODE</t>
  </si>
  <si>
    <t>カテゴリーコード</t>
  </si>
  <si>
    <t>INS_DATE</t>
  </si>
  <si>
    <t>登録日時</t>
  </si>
  <si>
    <t>TIMESTAMP</t>
  </si>
  <si>
    <t>CURRENT_TIMESTAMP</t>
  </si>
  <si>
    <t>INS_USER</t>
  </si>
  <si>
    <t>登録ユーザー</t>
  </si>
  <si>
    <t>CURRENT_USER</t>
  </si>
  <si>
    <t>UPD_DATE</t>
  </si>
  <si>
    <t>更新日時</t>
  </si>
  <si>
    <t>UPD_USER</t>
  </si>
  <si>
    <t>更新ユーザー</t>
  </si>
  <si>
    <t>アカウント情報保持テーブル</t>
  </si>
  <si>
    <t>PASSWORD</t>
  </si>
  <si>
    <t>パスワード</t>
  </si>
  <si>
    <t>USER_NAME</t>
  </si>
  <si>
    <t>ユーザー名</t>
  </si>
  <si>
    <t>ACCOUNT_TYPE</t>
  </si>
  <si>
    <t>アカウント種別</t>
  </si>
  <si>
    <t>図の表示に使用するrgbaの組み合わせを管理するマスタ</t>
  </si>
  <si>
    <t>TEMPLATE_ID</t>
  </si>
  <si>
    <t>色の組み合わせID</t>
  </si>
  <si>
    <t>TEMPLATE_NAME</t>
  </si>
  <si>
    <t>色の組み合わせ名</t>
  </si>
  <si>
    <t>ACTIVE</t>
  </si>
  <si>
    <t>'0'</t>
  </si>
  <si>
    <t>現在設定されている 1 = 有効 それ以外 = 無効</t>
  </si>
  <si>
    <t>SEED_COEFF_R</t>
  </si>
  <si>
    <t>シード値算出に使用する係数(R)</t>
  </si>
  <si>
    <t>INTEGER</t>
  </si>
  <si>
    <t>この係数を用いてシード値を算出しRGBAのRの値を算出する</t>
  </si>
  <si>
    <t>SEED_COEFF_G</t>
  </si>
  <si>
    <t>シード値算出に使用する係数(G)</t>
  </si>
  <si>
    <t>この係数を用いてシード値を算出しRGBAのGの値を算出する</t>
  </si>
  <si>
    <t>SEED_COEFF_B</t>
  </si>
  <si>
    <t>シード値算出に使用する係数(B)</t>
  </si>
  <si>
    <t>この係数を用いてシード値を算出しRGBAのBの値を算出する</t>
  </si>
  <si>
    <t>NOTE</t>
  </si>
  <si>
    <t>コード定義テーブル(ヘッダー)</t>
  </si>
  <si>
    <t>LIST_NAME</t>
  </si>
  <si>
    <t>DESCRIPTION</t>
  </si>
  <si>
    <t>EDITABLE</t>
  </si>
  <si>
    <t>編集可否 1 = 可能 それ以外 = 不可</t>
  </si>
  <si>
    <t>コード定義テーブル(明細)</t>
  </si>
  <si>
    <t>CODE</t>
  </si>
  <si>
    <t>SHORT_VALUE</t>
  </si>
  <si>
    <t>コードに対する値(短縮形)を設定</t>
  </si>
  <si>
    <t>LONG_VALUE</t>
  </si>
  <si>
    <t>コードに対する値(全文)を設定</t>
  </si>
  <si>
    <t>'1'</t>
  </si>
  <si>
    <t>有効化フラグ 1 = 有効 それ以外 = 無効</t>
  </si>
  <si>
    <t>SEQUENCE</t>
  </si>
  <si>
    <t>コードリストに対する子コード同士の順番を定義</t>
  </si>
  <si>
    <t>UDF1</t>
  </si>
  <si>
    <t>UDF2</t>
  </si>
  <si>
    <t>UDF3</t>
  </si>
  <si>
    <t>UDF4</t>
  </si>
  <si>
    <t>UDF5</t>
  </si>
  <si>
    <t>UDF6</t>
  </si>
  <si>
    <t>UDF7</t>
  </si>
  <si>
    <t>カテゴリー定義テーブル</t>
  </si>
  <si>
    <t>CAT_NAME</t>
  </si>
  <si>
    <t>カテゴリー名</t>
  </si>
  <si>
    <t>CAT_TYPE</t>
  </si>
  <si>
    <t>タイプ</t>
  </si>
  <si>
    <t>ラジオボタン用ー 用途はとりあえず決まってないけど何か別のカテゴリーを設定したくなった時用</t>
  </si>
  <si>
    <t>IMG_TYPE</t>
  </si>
  <si>
    <t>画像タイプ</t>
  </si>
  <si>
    <t>画像テーブル内のタイプと連動</t>
  </si>
  <si>
    <t>IMG_ID</t>
  </si>
  <si>
    <t>画像ID</t>
  </si>
  <si>
    <t>画像パス保存テーブル</t>
  </si>
  <si>
    <t>自動連番</t>
  </si>
  <si>
    <t>画像のタイプ</t>
  </si>
  <si>
    <t>IMG_PATH</t>
  </si>
  <si>
    <t>画像名</t>
  </si>
  <si>
    <t>IMG_NAME</t>
  </si>
  <si>
    <t>パス</t>
  </si>
  <si>
    <t>相対/基本的にimagesフォルダ配下想定</t>
  </si>
  <si>
    <t>家計簿データ保存テーブル</t>
  </si>
  <si>
    <t>BOOKS_ID</t>
  </si>
  <si>
    <t>家計簿ID</t>
  </si>
  <si>
    <t>BOOKS_DATE</t>
  </si>
  <si>
    <t>日付</t>
  </si>
  <si>
    <t>収入日、購入日</t>
  </si>
  <si>
    <t>BOOKS_AMMOUNT</t>
  </si>
  <si>
    <t>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</si>
</sst>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.00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24"/>
      <color theme="1"/>
      <name val="Arial"/>
      <scheme val="minor"/>
    </font>
    <font>
      <sz val="10"/>
      <color rgb="FF202124"/>
      <name val="Arial"/>
      <scheme val="minor"/>
    </font>
    <font>
      <sz val="10"/>
      <color rgb="FFB31412"/>
      <name val="Arial"/>
      <scheme val="minor"/>
    </font>
    <font>
      <sz val="10"/>
      <color rgb="FFB31412"/>
      <name val="Arial"/>
    </font>
    <font>
      <sz val="9"/>
      <color rgb="FF000000"/>
      <name val="&quot;Google Sans Mono&quot;"/>
    </font>
    <font>
      <i/>
      <sz val="10"/>
      <color theme="1"/>
      <name val="Arial"/>
      <scheme val="minor"/>
    </font>
    <font>
      <sz val="11"/>
      <color rgb="FF222222"/>
      <name val="&quot;Google Sans&quot;"/>
    </font>
    <font>
      <sz val="11"/>
      <color rgb="FF000000"/>
      <name val="Inconsolata"/>
    </font>
    <font>
      <sz val="10"/>
      <color rgb="FFEA4335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5" fillId="3" borderId="1" xfId="0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2" borderId="0" xfId="0" applyFont="1" applyFill="1"/>
    <xf numFmtId="0" fontId="6" fillId="4" borderId="0" xfId="0" applyFont="1" applyFill="1" applyAlignment="1">
      <alignment horizontal="left"/>
    </xf>
    <xf numFmtId="0" fontId="4" fillId="0" borderId="0" xfId="0" applyFont="1"/>
    <xf numFmtId="0" fontId="6" fillId="4" borderId="0" xfId="0" applyFont="1" applyFill="1"/>
    <xf numFmtId="0" fontId="7" fillId="5" borderId="0" xfId="0" applyFont="1" applyFill="1"/>
    <xf numFmtId="0" fontId="0" fillId="4" borderId="0" xfId="0" applyFill="1"/>
    <xf numFmtId="0" fontId="8" fillId="5" borderId="0" xfId="0" applyFont="1" applyFill="1"/>
    <xf numFmtId="0" fontId="4" fillId="4" borderId="0" xfId="0" applyFont="1" applyFill="1"/>
    <xf numFmtId="0" fontId="1" fillId="0" borderId="0" xfId="0" applyFont="1"/>
    <xf numFmtId="0" fontId="1" fillId="6" borderId="0" xfId="0" applyFont="1" applyFill="1"/>
    <xf numFmtId="0" fontId="9" fillId="4" borderId="0" xfId="0" applyFont="1" applyFill="1"/>
    <xf numFmtId="0" fontId="1" fillId="2" borderId="4" xfId="0" applyFont="1" applyFill="1" applyBorder="1"/>
    <xf numFmtId="0" fontId="10" fillId="0" borderId="1" xfId="0" applyFont="1" applyBorder="1"/>
    <xf numFmtId="0" fontId="11" fillId="4" borderId="0" xfId="0" applyFont="1" applyFill="1"/>
    <xf numFmtId="0" fontId="12" fillId="4" borderId="0" xfId="0" applyFont="1" applyFill="1"/>
    <xf numFmtId="0" fontId="13" fillId="0" borderId="3" xfId="0" applyFont="1" applyBorder="1"/>
    <xf numFmtId="0" fontId="12" fillId="4" borderId="1" xfId="0" applyFont="1" applyFill="1" applyBorder="1"/>
    <xf numFmtId="176" fontId="1" fillId="0" borderId="0" xfId="0" applyNumberFormat="1" applyFont="1"/>
    <xf numFmtId="0" fontId="1" fillId="5" borderId="0" xfId="0" applyFont="1" applyFill="1"/>
    <xf numFmtId="0" fontId="7" fillId="0" borderId="0" xfId="0" applyFont="1"/>
    <xf numFmtId="0" fontId="2" fillId="6" borderId="0" xfId="0" applyFont="1" applyFill="1"/>
  </cellXfs>
  <cellStyles count="1">
    <cellStyle name="標準" xfId="0" builtinId="0"/>
  </cellStyles>
  <dxfs count="21"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EA433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ont>
        <color theme="5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752475</xdr:colOff>
      <xdr:row>0</xdr:row>
      <xdr:rowOff>161925</xdr:rowOff>
    </xdr:from>
    <xdr:ext cx="2809875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9750" y="166650"/>
          <a:ext cx="2793900" cy="6177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全テーブルCREATE文作成</a:t>
          </a:r>
          <a:endParaRPr sz="1400" b="1"/>
        </a:p>
      </xdr:txBody>
    </xdr:sp>
    <xdr:clientData fLocksWithSheet="0"/>
  </xdr:oneCellAnchor>
  <xdr:oneCellAnchor>
    <xdr:from>
      <xdr:col>8</xdr:col>
      <xdr:colOff>142875</xdr:colOff>
      <xdr:row>0</xdr:row>
      <xdr:rowOff>161925</xdr:rowOff>
    </xdr:from>
    <xdr:ext cx="2809875" cy="63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全テーブルSELECT文作成</a:t>
          </a:r>
          <a:endParaRPr sz="1400" b="1"/>
        </a:p>
      </xdr:txBody>
    </xdr:sp>
    <xdr:clientData fLocksWithSheet="0"/>
  </xdr:oneCellAnchor>
  <xdr:oneCellAnchor>
    <xdr:from>
      <xdr:col>4</xdr:col>
      <xdr:colOff>752475</xdr:colOff>
      <xdr:row>5</xdr:row>
      <xdr:rowOff>66675</xdr:rowOff>
    </xdr:from>
    <xdr:ext cx="2809875" cy="638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全テーブルENTITY作成</a:t>
          </a:r>
          <a:endParaRPr sz="1400" b="1"/>
        </a:p>
      </xdr:txBody>
    </xdr:sp>
    <xdr:clientData fLocksWithSheet="0"/>
  </xdr:oneCellAnchor>
  <xdr:oneCellAnchor>
    <xdr:from>
      <xdr:col>8</xdr:col>
      <xdr:colOff>142875</xdr:colOff>
      <xdr:row>5</xdr:row>
      <xdr:rowOff>66675</xdr:rowOff>
    </xdr:from>
    <xdr:ext cx="2809875" cy="638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2900" y="176450"/>
          <a:ext cx="2793900" cy="6177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全テーブルMAPPER作成</a:t>
          </a:r>
          <a:endParaRPr sz="1400" b="1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0</xdr:row>
      <xdr:rowOff>114300</xdr:rowOff>
    </xdr:from>
    <xdr:ext cx="1685925" cy="3619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7</xdr:col>
      <xdr:colOff>19050</xdr:colOff>
      <xdr:row>0</xdr:row>
      <xdr:rowOff>114300</xdr:rowOff>
    </xdr:from>
    <xdr:ext cx="1685925" cy="3619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9</xdr:col>
      <xdr:colOff>47625</xdr:colOff>
      <xdr:row>0</xdr:row>
      <xdr:rowOff>114300</xdr:rowOff>
    </xdr:from>
    <xdr:ext cx="1685925" cy="3619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11</xdr:col>
      <xdr:colOff>28575</xdr:colOff>
      <xdr:row>0</xdr:row>
      <xdr:rowOff>114300</xdr:rowOff>
    </xdr:from>
    <xdr:ext cx="1685925" cy="3619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152400</xdr:rowOff>
    </xdr:from>
    <xdr:ext cx="1685925" cy="3619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66675</xdr:rowOff>
    </xdr:from>
    <xdr:ext cx="2809875" cy="6381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9750" y="166650"/>
          <a:ext cx="2793900" cy="6177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INSERT文作成</a:t>
          </a:r>
          <a:endParaRPr sz="1400" b="1"/>
        </a:p>
      </xdr:txBody>
    </xdr:sp>
    <xdr:clientData fLocksWithSheet="0"/>
  </xdr:oneCellAnchor>
  <xdr:oneCellAnchor>
    <xdr:from>
      <xdr:col>2</xdr:col>
      <xdr:colOff>28575</xdr:colOff>
      <xdr:row>1</xdr:row>
      <xdr:rowOff>66675</xdr:rowOff>
    </xdr:from>
    <xdr:ext cx="2809875" cy="6381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509750" y="166650"/>
          <a:ext cx="2793900" cy="6177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ENUM作成</a:t>
          </a:r>
          <a:endParaRPr sz="1400" b="1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152400</xdr:rowOff>
    </xdr:from>
    <xdr:ext cx="1685925" cy="3619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152400</xdr:rowOff>
    </xdr:from>
    <xdr:ext cx="1685925" cy="3619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152400</xdr:rowOff>
    </xdr:from>
    <xdr:ext cx="1685925" cy="3619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152400</xdr:rowOff>
    </xdr:from>
    <xdr:ext cx="1685925" cy="3619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152400</xdr:rowOff>
    </xdr:from>
    <xdr:ext cx="1685925" cy="3619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0</xdr:row>
      <xdr:rowOff>152400</xdr:rowOff>
    </xdr:from>
    <xdr:ext cx="1685925" cy="3619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4</xdr:col>
      <xdr:colOff>180975</xdr:colOff>
      <xdr:row>0</xdr:row>
      <xdr:rowOff>152400</xdr:rowOff>
    </xdr:from>
    <xdr:ext cx="1685925" cy="3619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8</xdr:col>
      <xdr:colOff>123825</xdr:colOff>
      <xdr:row>0</xdr:row>
      <xdr:rowOff>152400</xdr:rowOff>
    </xdr:from>
    <xdr:ext cx="1685925" cy="3619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10</xdr:col>
      <xdr:colOff>95250</xdr:colOff>
      <xdr:row>0</xdr:row>
      <xdr:rowOff>152400</xdr:rowOff>
    </xdr:from>
    <xdr:ext cx="1685925" cy="3619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85725</xdr:rowOff>
    </xdr:from>
    <xdr:ext cx="1685925" cy="3619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CREATE文作成</a:t>
          </a:r>
          <a:endParaRPr sz="1400" b="1"/>
        </a:p>
      </xdr:txBody>
    </xdr:sp>
    <xdr:clientData fLocksWithSheet="0"/>
  </xdr:oneCellAnchor>
  <xdr:oneCellAnchor>
    <xdr:from>
      <xdr:col>7</xdr:col>
      <xdr:colOff>28575</xdr:colOff>
      <xdr:row>0</xdr:row>
      <xdr:rowOff>85725</xdr:rowOff>
    </xdr:from>
    <xdr:ext cx="1685925" cy="3619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SELECT文作成</a:t>
          </a:r>
          <a:endParaRPr sz="1400" b="1"/>
        </a:p>
      </xdr:txBody>
    </xdr:sp>
    <xdr:clientData fLocksWithSheet="0"/>
  </xdr:oneCellAnchor>
  <xdr:oneCellAnchor>
    <xdr:from>
      <xdr:col>9</xdr:col>
      <xdr:colOff>104775</xdr:colOff>
      <xdr:row>0</xdr:row>
      <xdr:rowOff>85725</xdr:rowOff>
    </xdr:from>
    <xdr:ext cx="1600200" cy="3619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392100" y="196050"/>
          <a:ext cx="15783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ENTITY作成</a:t>
          </a:r>
          <a:endParaRPr sz="1400" b="1"/>
        </a:p>
      </xdr:txBody>
    </xdr:sp>
    <xdr:clientData fLocksWithSheet="0"/>
  </xdr:oneCellAnchor>
  <xdr:oneCellAnchor>
    <xdr:from>
      <xdr:col>11</xdr:col>
      <xdr:colOff>95250</xdr:colOff>
      <xdr:row>0</xdr:row>
      <xdr:rowOff>85725</xdr:rowOff>
    </xdr:from>
    <xdr:ext cx="1685925" cy="3619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392100" y="147050"/>
          <a:ext cx="1666500" cy="3432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/>
            <a:t>MAPPER作成</a:t>
          </a:r>
          <a:endParaRPr sz="1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2:D10"/>
  <sheetViews>
    <sheetView workbookViewId="0">
      <selection activeCell="D4" sqref="D4"/>
    </sheetView>
  </sheetViews>
  <sheetFormatPr defaultColWidth="12.5703125" defaultRowHeight="15.75" customHeight="1"/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2" t="s">
        <v>4</v>
      </c>
      <c r="B3" s="2" t="s">
        <v>5</v>
      </c>
      <c r="C3" s="2" t="str">
        <f>PROPER(B3)</f>
        <v>Category</v>
      </c>
      <c r="D3" s="3" t="s">
        <v>4</v>
      </c>
    </row>
    <row r="4" spans="1:4">
      <c r="A4" s="2" t="s">
        <v>6</v>
      </c>
      <c r="B4" s="2" t="s">
        <v>7</v>
      </c>
      <c r="C4" s="2" t="str">
        <f t="shared" ref="C4:C10" si="0">PROPER(B4)</f>
        <v>Image</v>
      </c>
      <c r="D4" s="3" t="s">
        <v>6</v>
      </c>
    </row>
    <row r="5" spans="1:4">
      <c r="A5" s="2" t="s">
        <v>8</v>
      </c>
      <c r="B5" s="2" t="s">
        <v>9</v>
      </c>
      <c r="C5" s="2" t="str">
        <f t="shared" si="0"/>
        <v>Books</v>
      </c>
      <c r="D5" s="4" t="s">
        <v>8</v>
      </c>
    </row>
    <row r="6" spans="1:4">
      <c r="A6" s="5" t="s">
        <v>10</v>
      </c>
      <c r="B6" s="6" t="s">
        <v>11</v>
      </c>
      <c r="C6" s="2" t="str">
        <f t="shared" si="0"/>
        <v>Code_List</v>
      </c>
      <c r="D6" s="4" t="s">
        <v>10</v>
      </c>
    </row>
    <row r="7" spans="1:4">
      <c r="A7" s="2" t="s">
        <v>12</v>
      </c>
      <c r="B7" s="2" t="s">
        <v>13</v>
      </c>
      <c r="C7" s="2" t="str">
        <f t="shared" si="0"/>
        <v>Code_Lookup</v>
      </c>
      <c r="D7" s="4" t="s">
        <v>12</v>
      </c>
    </row>
    <row r="8" spans="1:4">
      <c r="A8" s="2" t="s">
        <v>14</v>
      </c>
      <c r="B8" s="2" t="s">
        <v>15</v>
      </c>
      <c r="C8" s="2" t="str">
        <f t="shared" si="0"/>
        <v>Template_Chartcolour</v>
      </c>
      <c r="D8" s="4" t="s">
        <v>14</v>
      </c>
    </row>
    <row r="9" spans="1:4">
      <c r="A9" s="2" t="s">
        <v>16</v>
      </c>
      <c r="B9" s="2" t="s">
        <v>17</v>
      </c>
      <c r="C9" s="2" t="str">
        <f t="shared" si="0"/>
        <v>Account</v>
      </c>
      <c r="D9" s="4" t="s">
        <v>16</v>
      </c>
    </row>
    <row r="10" spans="1:4">
      <c r="A10" s="2" t="s">
        <v>18</v>
      </c>
      <c r="B10" s="2" t="s">
        <v>19</v>
      </c>
      <c r="C10" s="2" t="str">
        <f t="shared" si="0"/>
        <v>Default_Category</v>
      </c>
      <c r="D10" s="3" t="s">
        <v>18</v>
      </c>
    </row>
  </sheetData>
  <conditionalFormatting sqref="A1">
    <cfRule type="notContainsBlanks" dxfId="20" priority="1">
      <formula>LEN(TRIM(A1))&gt;0</formula>
    </cfRule>
  </conditionalFormatting>
  <hyperlinks>
    <hyperlink ref="D3" location="'カテゴリー'!A3" display="カテゴリー" xr:uid="{00000000-0004-0000-0000-000000000000}"/>
    <hyperlink ref="D4" location="'画像パス'!A3" display="画像パス" xr:uid="{00000000-0004-0000-0000-000001000000}"/>
    <hyperlink ref="D5" location="'家計簿'!A1" display="家計簿" xr:uid="{00000000-0004-0000-0000-000002000000}"/>
    <hyperlink ref="D6" location="'コードリスト'!A2" display="コードリスト" xr:uid="{00000000-0004-0000-0000-000003000000}"/>
    <hyperlink ref="D7" location="'コードルックアップ'!A3" display="コードルックアップ" xr:uid="{00000000-0004-0000-0000-000004000000}"/>
    <hyperlink ref="D8" location="'チャートカラーマスタ'!A2" display="チャートカラーマスタ" xr:uid="{00000000-0004-0000-0000-000005000000}"/>
    <hyperlink ref="D9" location="'アカウント'!A3" display="アカウント" xr:uid="{00000000-0004-0000-0000-000006000000}"/>
    <hyperlink ref="D10" location="'デフォルトカテゴリー'!A3" display="デフォルトカテゴリー" xr:uid="{00000000-0004-0000-0000-000007000000}"/>
  </hyperlinks>
  <pageMargins left="0" right="0" top="0" bottom="0" header="0" footer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50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" t="s">
        <v>4</v>
      </c>
      <c r="B3" s="2" t="s">
        <v>5</v>
      </c>
      <c r="C3" s="20" t="str">
        <f>PROPER(B3)</f>
        <v>Category</v>
      </c>
      <c r="D3" s="18" t="s">
        <v>214</v>
      </c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>
        <f t="shared" ref="A5:A50" si="0">IF(B5&lt;&gt;"",ROW()-4,"")</f>
        <v>1</v>
      </c>
      <c r="B5" s="9" t="s">
        <v>139</v>
      </c>
      <c r="C5" s="9" t="s">
        <v>140</v>
      </c>
      <c r="D5" s="9" t="s">
        <v>135</v>
      </c>
      <c r="E5" s="24"/>
      <c r="F5" s="9"/>
      <c r="G5" s="9" t="s">
        <v>64</v>
      </c>
      <c r="H5" s="9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2"/>
    </row>
    <row r="6" spans="1:26">
      <c r="A6" s="2">
        <f t="shared" si="0"/>
        <v>2</v>
      </c>
      <c r="B6" s="2" t="s">
        <v>153</v>
      </c>
      <c r="C6" s="2" t="s">
        <v>154</v>
      </c>
      <c r="D6" s="2" t="s">
        <v>143</v>
      </c>
      <c r="E6" s="2">
        <v>100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2">
        <f t="shared" si="0"/>
        <v>3</v>
      </c>
      <c r="B7" s="2" t="s">
        <v>215</v>
      </c>
      <c r="C7" s="2" t="s">
        <v>216</v>
      </c>
      <c r="D7" s="2" t="s">
        <v>143</v>
      </c>
      <c r="E7" s="2">
        <v>225</v>
      </c>
      <c r="F7" s="2"/>
      <c r="G7" s="9" t="s">
        <v>64</v>
      </c>
      <c r="H7" s="2"/>
      <c r="I7" s="9" t="s">
        <v>64</v>
      </c>
      <c r="J7" s="9" t="s">
        <v>61</v>
      </c>
      <c r="K7" s="9" t="s">
        <v>64</v>
      </c>
      <c r="L7" s="9" t="s">
        <v>64</v>
      </c>
      <c r="M7" s="9" t="s">
        <v>64</v>
      </c>
      <c r="N7" s="2"/>
    </row>
    <row r="8" spans="1:26">
      <c r="A8" s="2">
        <f t="shared" si="0"/>
        <v>4</v>
      </c>
      <c r="B8" s="2" t="s">
        <v>217</v>
      </c>
      <c r="C8" s="2" t="s">
        <v>218</v>
      </c>
      <c r="D8" s="2" t="s">
        <v>143</v>
      </c>
      <c r="E8" s="2">
        <v>50</v>
      </c>
      <c r="F8" s="2"/>
      <c r="G8" s="9" t="s">
        <v>61</v>
      </c>
      <c r="H8" s="2"/>
      <c r="I8" s="9" t="s">
        <v>64</v>
      </c>
      <c r="J8" s="9" t="s">
        <v>64</v>
      </c>
      <c r="K8" s="9" t="s">
        <v>64</v>
      </c>
      <c r="L8" s="9" t="s">
        <v>64</v>
      </c>
      <c r="M8" s="9" t="s">
        <v>64</v>
      </c>
      <c r="N8" s="2" t="s">
        <v>219</v>
      </c>
    </row>
    <row r="9" spans="1:26">
      <c r="A9" s="2">
        <f t="shared" si="0"/>
        <v>5</v>
      </c>
      <c r="B9" s="2" t="s">
        <v>191</v>
      </c>
      <c r="C9" s="2" t="s">
        <v>37</v>
      </c>
      <c r="D9" s="2" t="s">
        <v>143</v>
      </c>
      <c r="E9" s="2">
        <v>255</v>
      </c>
      <c r="F9" s="2"/>
      <c r="G9" s="9" t="s">
        <v>61</v>
      </c>
      <c r="H9" s="2"/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2"/>
    </row>
    <row r="10" spans="1:26">
      <c r="A10" s="2">
        <f t="shared" si="0"/>
        <v>6</v>
      </c>
      <c r="B10" s="2" t="s">
        <v>220</v>
      </c>
      <c r="C10" s="2" t="s">
        <v>221</v>
      </c>
      <c r="D10" s="2" t="s">
        <v>143</v>
      </c>
      <c r="E10" s="2">
        <v>50</v>
      </c>
      <c r="F10" s="2"/>
      <c r="G10" s="9" t="s">
        <v>61</v>
      </c>
      <c r="H10" s="2" t="str">
        <f ca="1">IFERROR(__xludf.DUMMYFUNCTION("TO_TEXT(""'CATEGORY_ICON'"")"),"'CATEGORY_ICON'")</f>
        <v>'CATEGORY_ICON'</v>
      </c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6" t="s">
        <v>222</v>
      </c>
    </row>
    <row r="11" spans="1:26">
      <c r="A11" s="2">
        <f t="shared" si="0"/>
        <v>7</v>
      </c>
      <c r="B11" s="2" t="s">
        <v>223</v>
      </c>
      <c r="C11" s="2" t="s">
        <v>224</v>
      </c>
      <c r="D11" s="2" t="s">
        <v>143</v>
      </c>
      <c r="E11" s="2">
        <v>100</v>
      </c>
      <c r="F11" s="2"/>
      <c r="G11" s="9" t="s">
        <v>61</v>
      </c>
      <c r="H11" s="2"/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/>
    </row>
    <row r="12" spans="1:26">
      <c r="A12" s="2">
        <f t="shared" si="0"/>
        <v>8</v>
      </c>
      <c r="B12" s="2" t="s">
        <v>178</v>
      </c>
      <c r="C12" s="2" t="s">
        <v>28</v>
      </c>
      <c r="D12" s="2" t="s">
        <v>143</v>
      </c>
      <c r="E12" s="2">
        <v>100</v>
      </c>
      <c r="F12" s="2"/>
      <c r="G12" s="9" t="s">
        <v>64</v>
      </c>
      <c r="H12" s="2" t="str">
        <f ca="1">IFERROR(__xludf.DUMMYFUNCTION("TO_TEXT(""'1'"")"),"'1'")</f>
        <v>'1'</v>
      </c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6" t="s">
        <v>204</v>
      </c>
    </row>
    <row r="13" spans="1:26">
      <c r="A13" s="2">
        <f t="shared" si="0"/>
        <v>9</v>
      </c>
      <c r="B13" s="2" t="s">
        <v>155</v>
      </c>
      <c r="C13" s="2" t="s">
        <v>156</v>
      </c>
      <c r="D13" s="2" t="s">
        <v>157</v>
      </c>
      <c r="E13" s="2"/>
      <c r="F13" s="2"/>
      <c r="G13" s="9" t="s">
        <v>64</v>
      </c>
      <c r="H13" s="2" t="s">
        <v>158</v>
      </c>
      <c r="I13" s="9" t="s">
        <v>64</v>
      </c>
      <c r="J13" s="9" t="s">
        <v>64</v>
      </c>
      <c r="K13" s="9" t="s">
        <v>64</v>
      </c>
      <c r="L13" s="9" t="s">
        <v>64</v>
      </c>
      <c r="M13" s="9" t="s">
        <v>64</v>
      </c>
      <c r="N13" s="2"/>
    </row>
    <row r="14" spans="1:26">
      <c r="A14" s="2">
        <f t="shared" si="0"/>
        <v>10</v>
      </c>
      <c r="B14" s="2" t="s">
        <v>159</v>
      </c>
      <c r="C14" s="2" t="s">
        <v>160</v>
      </c>
      <c r="D14" s="2" t="s">
        <v>143</v>
      </c>
      <c r="E14" s="2">
        <v>50</v>
      </c>
      <c r="F14" s="2"/>
      <c r="G14" s="9" t="s">
        <v>64</v>
      </c>
      <c r="H14" s="2" t="s">
        <v>161</v>
      </c>
      <c r="I14" s="9" t="s">
        <v>64</v>
      </c>
      <c r="J14" s="9" t="s">
        <v>64</v>
      </c>
      <c r="K14" s="9" t="s">
        <v>64</v>
      </c>
      <c r="L14" s="9" t="s">
        <v>64</v>
      </c>
      <c r="M14" s="9" t="s">
        <v>64</v>
      </c>
      <c r="N14" s="2"/>
    </row>
    <row r="15" spans="1:26">
      <c r="A15" s="2">
        <f t="shared" si="0"/>
        <v>11</v>
      </c>
      <c r="B15" s="2" t="s">
        <v>162</v>
      </c>
      <c r="C15" s="2" t="s">
        <v>163</v>
      </c>
      <c r="D15" s="2" t="s">
        <v>157</v>
      </c>
      <c r="E15" s="2"/>
      <c r="F15" s="2"/>
      <c r="G15" s="9" t="s">
        <v>64</v>
      </c>
      <c r="H15" s="2" t="s">
        <v>158</v>
      </c>
      <c r="I15" s="9" t="s">
        <v>64</v>
      </c>
      <c r="J15" s="9" t="s">
        <v>64</v>
      </c>
      <c r="K15" s="9" t="s">
        <v>64</v>
      </c>
      <c r="L15" s="9" t="s">
        <v>64</v>
      </c>
      <c r="M15" s="9" t="s">
        <v>64</v>
      </c>
      <c r="N15" s="2"/>
    </row>
    <row r="16" spans="1:26">
      <c r="A16" s="2">
        <f t="shared" si="0"/>
        <v>12</v>
      </c>
      <c r="B16" s="2" t="s">
        <v>164</v>
      </c>
      <c r="C16" s="2" t="s">
        <v>165</v>
      </c>
      <c r="D16" s="2" t="s">
        <v>143</v>
      </c>
      <c r="E16" s="2">
        <v>50</v>
      </c>
      <c r="F16" s="2"/>
      <c r="G16" s="9" t="s">
        <v>64</v>
      </c>
      <c r="H16" s="2" t="s">
        <v>161</v>
      </c>
      <c r="I16" s="9" t="s">
        <v>64</v>
      </c>
      <c r="J16" s="9" t="s">
        <v>64</v>
      </c>
      <c r="K16" s="9" t="s">
        <v>64</v>
      </c>
      <c r="L16" s="9" t="s">
        <v>64</v>
      </c>
      <c r="M16" s="9" t="s">
        <v>64</v>
      </c>
      <c r="N16" s="2"/>
    </row>
    <row r="17" spans="1:14">
      <c r="A17" s="9" t="str">
        <f t="shared" si="0"/>
        <v/>
      </c>
      <c r="B17" s="2"/>
      <c r="C17" s="2"/>
      <c r="D17" s="2"/>
      <c r="E17" s="2"/>
      <c r="F17" s="2"/>
      <c r="G17" s="9"/>
      <c r="H17" s="2"/>
      <c r="I17" s="9"/>
      <c r="J17" s="9"/>
      <c r="K17" s="9"/>
      <c r="L17" s="9"/>
      <c r="M17" s="9"/>
      <c r="N17" s="2"/>
    </row>
    <row r="18" spans="1:14">
      <c r="A18" s="9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9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9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9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</sheetData>
  <conditionalFormatting sqref="G5:G50">
    <cfRule type="cellIs" dxfId="7" priority="1" operator="equal">
      <formula>"N"</formula>
    </cfRule>
  </conditionalFormatting>
  <conditionalFormatting sqref="G5:G50">
    <cfRule type="cellIs" dxfId="6" priority="2" operator="equal">
      <formula>"Y"</formula>
    </cfRule>
  </conditionalFormatting>
  <conditionalFormatting sqref="I5:M50">
    <cfRule type="containsText" dxfId="5" priority="3" operator="containsText" text="Y">
      <formula>NOT(ISERROR(SEARCH(("Y"),(I5))))</formula>
    </cfRule>
  </conditionalFormatting>
  <dataValidations count="1">
    <dataValidation type="list" allowBlank="1" showDropDown="1" showErrorMessage="1" sqref="G5:G50 I5:M50" xr:uid="{00000000-0002-0000-0900-000000000000}">
      <formula1>"Y,N"</formula1>
    </dataValidation>
  </dataValidations>
  <hyperlinks>
    <hyperlink ref="A1" location="'テーブル一覧'!A1" display="テーブル一覧" xr:uid="{00000000-0004-0000-0900-000000000000}"/>
  </hyperlinks>
  <pageMargins left="0" right="0" top="0" bottom="0" header="0" footer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50"/>
  <sheetViews>
    <sheetView workbookViewId="0">
      <selection activeCell="A3" sqref="A3"/>
    </sheetView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  <c r="L2" s="19"/>
    </row>
    <row r="3" spans="1:26">
      <c r="A3" s="18" t="s">
        <v>6</v>
      </c>
      <c r="B3" s="18" t="s">
        <v>7</v>
      </c>
      <c r="C3" s="20" t="str">
        <f>PROPER(B3)</f>
        <v>Image</v>
      </c>
      <c r="D3" s="18" t="s">
        <v>225</v>
      </c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226</v>
      </c>
      <c r="L4" s="21" t="s">
        <v>136</v>
      </c>
      <c r="M4" s="21" t="s">
        <v>137</v>
      </c>
      <c r="N4" s="21" t="s">
        <v>124</v>
      </c>
    </row>
    <row r="5" spans="1:26">
      <c r="A5" s="9">
        <f t="shared" ref="A5:A50" si="0">IF(B5&lt;&gt;"",ROW()-4,"")</f>
        <v>1</v>
      </c>
      <c r="B5" s="9" t="s">
        <v>139</v>
      </c>
      <c r="C5" s="9" t="s">
        <v>140</v>
      </c>
      <c r="D5" s="9" t="s">
        <v>135</v>
      </c>
      <c r="E5" s="24"/>
      <c r="F5" s="9"/>
      <c r="G5" s="9" t="s">
        <v>64</v>
      </c>
      <c r="H5" s="9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9"/>
    </row>
    <row r="6" spans="1:26">
      <c r="A6" s="9">
        <f t="shared" si="0"/>
        <v>2</v>
      </c>
      <c r="B6" s="2" t="s">
        <v>223</v>
      </c>
      <c r="C6" s="2" t="s">
        <v>224</v>
      </c>
      <c r="D6" s="2" t="s">
        <v>143</v>
      </c>
      <c r="E6" s="2">
        <v>100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9">
        <f t="shared" si="0"/>
        <v>3</v>
      </c>
      <c r="B7" s="2" t="s">
        <v>220</v>
      </c>
      <c r="C7" s="2" t="s">
        <v>227</v>
      </c>
      <c r="D7" s="2" t="s">
        <v>143</v>
      </c>
      <c r="E7" s="2">
        <v>255</v>
      </c>
      <c r="F7" s="2"/>
      <c r="G7" s="9" t="s">
        <v>64</v>
      </c>
      <c r="H7" s="2"/>
      <c r="I7" s="9" t="s">
        <v>64</v>
      </c>
      <c r="J7" s="9" t="s">
        <v>64</v>
      </c>
      <c r="K7" s="9" t="s">
        <v>64</v>
      </c>
      <c r="L7" s="9" t="s">
        <v>64</v>
      </c>
      <c r="M7" s="9" t="s">
        <v>64</v>
      </c>
      <c r="N7" s="2"/>
    </row>
    <row r="8" spans="1:26">
      <c r="A8" s="9">
        <f t="shared" si="0"/>
        <v>4</v>
      </c>
      <c r="B8" s="2" t="s">
        <v>228</v>
      </c>
      <c r="C8" s="2" t="s">
        <v>229</v>
      </c>
      <c r="D8" s="2" t="s">
        <v>143</v>
      </c>
      <c r="E8" s="2">
        <v>255</v>
      </c>
      <c r="F8" s="2"/>
      <c r="G8" s="9" t="s">
        <v>64</v>
      </c>
      <c r="H8" s="2"/>
      <c r="I8" s="9" t="s">
        <v>64</v>
      </c>
      <c r="J8" s="9" t="s">
        <v>64</v>
      </c>
      <c r="K8" s="9" t="s">
        <v>64</v>
      </c>
      <c r="L8" s="9" t="s">
        <v>64</v>
      </c>
      <c r="M8" s="9" t="s">
        <v>64</v>
      </c>
      <c r="N8" s="2"/>
    </row>
    <row r="9" spans="1:26">
      <c r="A9" s="9">
        <f t="shared" si="0"/>
        <v>5</v>
      </c>
      <c r="B9" s="2" t="s">
        <v>230</v>
      </c>
      <c r="C9" s="2" t="s">
        <v>231</v>
      </c>
      <c r="D9" s="2" t="s">
        <v>143</v>
      </c>
      <c r="E9" s="2">
        <v>255</v>
      </c>
      <c r="F9" s="2"/>
      <c r="G9" s="9" t="s">
        <v>64</v>
      </c>
      <c r="H9" s="2"/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2" t="s">
        <v>232</v>
      </c>
    </row>
    <row r="10" spans="1:26">
      <c r="A10" s="2">
        <f t="shared" si="0"/>
        <v>6</v>
      </c>
      <c r="B10" s="2" t="s">
        <v>191</v>
      </c>
      <c r="C10" s="2" t="s">
        <v>37</v>
      </c>
      <c r="D10" s="2" t="s">
        <v>143</v>
      </c>
      <c r="E10" s="2">
        <v>255</v>
      </c>
      <c r="F10" s="2"/>
      <c r="G10" s="9" t="s">
        <v>61</v>
      </c>
      <c r="H10" s="2"/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"/>
    </row>
    <row r="11" spans="1:26">
      <c r="A11" s="2">
        <f t="shared" si="0"/>
        <v>7</v>
      </c>
      <c r="B11" s="2" t="s">
        <v>155</v>
      </c>
      <c r="C11" s="2" t="s">
        <v>156</v>
      </c>
      <c r="D11" s="2" t="s">
        <v>157</v>
      </c>
      <c r="E11" s="2"/>
      <c r="F11" s="2"/>
      <c r="G11" s="9" t="s">
        <v>64</v>
      </c>
      <c r="H11" s="2" t="s">
        <v>158</v>
      </c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/>
    </row>
    <row r="12" spans="1:26">
      <c r="A12" s="2">
        <f t="shared" si="0"/>
        <v>8</v>
      </c>
      <c r="B12" s="2" t="s">
        <v>159</v>
      </c>
      <c r="C12" s="2" t="s">
        <v>160</v>
      </c>
      <c r="D12" s="2" t="s">
        <v>143</v>
      </c>
      <c r="E12" s="2">
        <v>50</v>
      </c>
      <c r="F12" s="2"/>
      <c r="G12" s="9" t="s">
        <v>64</v>
      </c>
      <c r="H12" s="2" t="s">
        <v>161</v>
      </c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"/>
    </row>
    <row r="13" spans="1:26">
      <c r="A13" s="2">
        <f t="shared" si="0"/>
        <v>9</v>
      </c>
      <c r="B13" s="2" t="s">
        <v>162</v>
      </c>
      <c r="C13" s="2" t="s">
        <v>163</v>
      </c>
      <c r="D13" s="2" t="s">
        <v>157</v>
      </c>
      <c r="E13" s="2"/>
      <c r="F13" s="2"/>
      <c r="G13" s="9" t="s">
        <v>64</v>
      </c>
      <c r="H13" s="2" t="s">
        <v>158</v>
      </c>
      <c r="I13" s="9" t="s">
        <v>64</v>
      </c>
      <c r="J13" s="9" t="s">
        <v>64</v>
      </c>
      <c r="K13" s="9" t="s">
        <v>64</v>
      </c>
      <c r="L13" s="9" t="s">
        <v>64</v>
      </c>
      <c r="M13" s="9" t="s">
        <v>64</v>
      </c>
      <c r="N13" s="2"/>
    </row>
    <row r="14" spans="1:26">
      <c r="A14" s="2">
        <f t="shared" si="0"/>
        <v>10</v>
      </c>
      <c r="B14" s="2" t="s">
        <v>164</v>
      </c>
      <c r="C14" s="2" t="s">
        <v>165</v>
      </c>
      <c r="D14" s="2" t="s">
        <v>143</v>
      </c>
      <c r="E14" s="2">
        <v>50</v>
      </c>
      <c r="F14" s="2"/>
      <c r="G14" s="9" t="s">
        <v>64</v>
      </c>
      <c r="H14" s="2" t="s">
        <v>161</v>
      </c>
      <c r="I14" s="9" t="s">
        <v>64</v>
      </c>
      <c r="J14" s="9" t="s">
        <v>64</v>
      </c>
      <c r="K14" s="9" t="s">
        <v>64</v>
      </c>
      <c r="L14" s="9" t="s">
        <v>64</v>
      </c>
      <c r="M14" s="9" t="s">
        <v>64</v>
      </c>
      <c r="N14" s="2"/>
    </row>
    <row r="15" spans="1:26">
      <c r="A15" s="9" t="str">
        <f t="shared" si="0"/>
        <v/>
      </c>
      <c r="B15" s="2"/>
      <c r="C15" s="2"/>
      <c r="D15" s="2"/>
      <c r="E15" s="2"/>
      <c r="F15" s="2"/>
      <c r="G15" s="9"/>
      <c r="H15" s="2"/>
      <c r="I15" s="9"/>
      <c r="J15" s="9"/>
      <c r="K15" s="9"/>
      <c r="L15" s="9"/>
      <c r="M15" s="9"/>
      <c r="N15" s="2"/>
    </row>
    <row r="16" spans="1:26">
      <c r="A16" s="9" t="str">
        <f t="shared" si="0"/>
        <v/>
      </c>
      <c r="B16" s="2"/>
      <c r="C16" s="2"/>
      <c r="D16" s="2"/>
      <c r="E16" s="2"/>
      <c r="F16" s="2"/>
      <c r="G16" s="9"/>
      <c r="H16" s="2"/>
      <c r="I16" s="9"/>
      <c r="J16" s="9"/>
      <c r="K16" s="9"/>
      <c r="L16" s="9"/>
      <c r="M16" s="9"/>
      <c r="N16" s="2"/>
    </row>
    <row r="17" spans="1:14">
      <c r="A17" s="9" t="str">
        <f t="shared" si="0"/>
        <v/>
      </c>
      <c r="B17" s="2"/>
      <c r="C17" s="2"/>
      <c r="D17" s="2"/>
      <c r="E17" s="2"/>
      <c r="F17" s="2"/>
      <c r="G17" s="9"/>
      <c r="H17" s="2"/>
      <c r="I17" s="9"/>
      <c r="J17" s="9"/>
      <c r="K17" s="9"/>
      <c r="L17" s="9"/>
      <c r="M17" s="9"/>
      <c r="N17" s="2"/>
    </row>
    <row r="18" spans="1:14">
      <c r="A18" s="9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9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2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2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</sheetData>
  <conditionalFormatting sqref="I5:M50">
    <cfRule type="cellIs" dxfId="4" priority="1" operator="equal">
      <formula>"Y"</formula>
    </cfRule>
  </conditionalFormatting>
  <conditionalFormatting sqref="G5:G50">
    <cfRule type="cellIs" dxfId="3" priority="2" operator="equal">
      <formula>"N"</formula>
    </cfRule>
  </conditionalFormatting>
  <conditionalFormatting sqref="G5:G50">
    <cfRule type="cellIs" dxfId="2" priority="3" operator="equal">
      <formula>"Y"</formula>
    </cfRule>
  </conditionalFormatting>
  <dataValidations count="1">
    <dataValidation type="list" allowBlank="1" showDropDown="1" showErrorMessage="1" sqref="G5:G50 I5:M50" xr:uid="{00000000-0002-0000-0A00-000000000000}">
      <formula1>"Y,N"</formula1>
    </dataValidation>
  </dataValidations>
  <hyperlinks>
    <hyperlink ref="A1" location="'テーブル一覧'!A1" display="テーブル一覧" xr:uid="{00000000-0004-0000-0A00-000000000000}"/>
  </hyperlinks>
  <pageMargins left="0" right="0" top="0" bottom="0" header="0" footer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51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" t="s">
        <v>8</v>
      </c>
      <c r="B3" s="2" t="s">
        <v>9</v>
      </c>
      <c r="C3" s="20" t="str">
        <f>PROPER(B3)</f>
        <v>Books</v>
      </c>
      <c r="D3" s="2" t="s">
        <v>233</v>
      </c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>
        <v>1</v>
      </c>
      <c r="B5" s="2" t="s">
        <v>139</v>
      </c>
      <c r="C5" s="2" t="s">
        <v>140</v>
      </c>
      <c r="D5" s="2" t="s">
        <v>135</v>
      </c>
      <c r="E5" s="2"/>
      <c r="F5" s="2"/>
      <c r="G5" s="9" t="s">
        <v>64</v>
      </c>
      <c r="H5" s="2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2"/>
    </row>
    <row r="6" spans="1:26">
      <c r="A6" s="9">
        <f t="shared" ref="A6:A51" si="0">IF(B6&lt;&gt;"",ROW()-4,"")</f>
        <v>2</v>
      </c>
      <c r="B6" s="2" t="s">
        <v>234</v>
      </c>
      <c r="C6" s="2" t="s">
        <v>235</v>
      </c>
      <c r="D6" s="2" t="s">
        <v>143</v>
      </c>
      <c r="E6" s="2">
        <v>100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9">
        <f t="shared" si="0"/>
        <v>3</v>
      </c>
      <c r="B7" s="2" t="s">
        <v>141</v>
      </c>
      <c r="C7" s="2" t="s">
        <v>142</v>
      </c>
      <c r="D7" s="2" t="s">
        <v>143</v>
      </c>
      <c r="E7" s="2">
        <v>50</v>
      </c>
      <c r="F7" s="2"/>
      <c r="G7" s="9" t="s">
        <v>64</v>
      </c>
      <c r="H7" s="2"/>
      <c r="I7" s="9" t="s">
        <v>61</v>
      </c>
      <c r="J7" s="9" t="s">
        <v>64</v>
      </c>
      <c r="K7" s="9" t="s">
        <v>64</v>
      </c>
      <c r="L7" s="9" t="s">
        <v>64</v>
      </c>
      <c r="M7" s="9" t="s">
        <v>64</v>
      </c>
      <c r="N7" s="2"/>
    </row>
    <row r="8" spans="1:26">
      <c r="A8" s="9">
        <f t="shared" si="0"/>
        <v>4</v>
      </c>
      <c r="B8" s="2" t="s">
        <v>147</v>
      </c>
      <c r="C8" s="2" t="s">
        <v>148</v>
      </c>
      <c r="D8" s="2" t="s">
        <v>143</v>
      </c>
      <c r="E8" s="2">
        <v>100</v>
      </c>
      <c r="F8" s="2"/>
      <c r="G8" s="9" t="s">
        <v>64</v>
      </c>
      <c r="H8" s="2"/>
      <c r="I8" s="9" t="s">
        <v>64</v>
      </c>
      <c r="J8" s="9" t="s">
        <v>64</v>
      </c>
      <c r="K8" s="9" t="s">
        <v>64</v>
      </c>
      <c r="L8" s="9" t="s">
        <v>64</v>
      </c>
      <c r="M8" s="9" t="s">
        <v>64</v>
      </c>
      <c r="N8" s="2" t="s">
        <v>149</v>
      </c>
    </row>
    <row r="9" spans="1:26">
      <c r="A9" s="9">
        <f t="shared" si="0"/>
        <v>5</v>
      </c>
      <c r="B9" s="2" t="s">
        <v>236</v>
      </c>
      <c r="C9" s="2" t="s">
        <v>237</v>
      </c>
      <c r="D9" s="2" t="s">
        <v>157</v>
      </c>
      <c r="E9" s="2"/>
      <c r="F9" s="2"/>
      <c r="G9" s="9" t="s">
        <v>64</v>
      </c>
      <c r="H9" s="2"/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2" t="s">
        <v>238</v>
      </c>
    </row>
    <row r="10" spans="1:26">
      <c r="A10" s="9">
        <f t="shared" si="0"/>
        <v>6</v>
      </c>
      <c r="B10" s="2" t="s">
        <v>144</v>
      </c>
      <c r="C10" s="2" t="s">
        <v>145</v>
      </c>
      <c r="D10" s="2" t="s">
        <v>143</v>
      </c>
      <c r="E10" s="2">
        <v>255</v>
      </c>
      <c r="F10" s="2"/>
      <c r="G10" s="9" t="s">
        <v>64</v>
      </c>
      <c r="H10" s="2"/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" t="s">
        <v>146</v>
      </c>
    </row>
    <row r="11" spans="1:26">
      <c r="A11" s="9">
        <f t="shared" si="0"/>
        <v>7</v>
      </c>
      <c r="B11" s="2" t="s">
        <v>153</v>
      </c>
      <c r="C11" s="2" t="s">
        <v>154</v>
      </c>
      <c r="D11" s="2" t="s">
        <v>143</v>
      </c>
      <c r="E11" s="2">
        <v>100</v>
      </c>
      <c r="F11" s="2"/>
      <c r="G11" s="9" t="s">
        <v>64</v>
      </c>
      <c r="H11" s="2"/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/>
    </row>
    <row r="12" spans="1:26">
      <c r="A12" s="9">
        <f t="shared" si="0"/>
        <v>8</v>
      </c>
      <c r="B12" s="2" t="s">
        <v>150</v>
      </c>
      <c r="C12" s="2" t="s">
        <v>151</v>
      </c>
      <c r="D12" s="2" t="s">
        <v>143</v>
      </c>
      <c r="E12" s="2">
        <v>100</v>
      </c>
      <c r="F12" s="2"/>
      <c r="G12" s="9" t="s">
        <v>64</v>
      </c>
      <c r="H12" s="2"/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" t="s">
        <v>152</v>
      </c>
    </row>
    <row r="13" spans="1:26">
      <c r="A13" s="9">
        <f t="shared" si="0"/>
        <v>9</v>
      </c>
      <c r="B13" s="2" t="s">
        <v>239</v>
      </c>
      <c r="C13" s="2" t="s">
        <v>240</v>
      </c>
      <c r="D13" s="2" t="s">
        <v>183</v>
      </c>
      <c r="E13" s="2"/>
      <c r="F13" s="2"/>
      <c r="G13" s="9" t="s">
        <v>64</v>
      </c>
      <c r="H13" s="2"/>
      <c r="I13" s="9" t="s">
        <v>64</v>
      </c>
      <c r="J13" s="9" t="s">
        <v>64</v>
      </c>
      <c r="K13" s="9" t="s">
        <v>64</v>
      </c>
      <c r="L13" s="9" t="s">
        <v>64</v>
      </c>
      <c r="M13" s="9" t="s">
        <v>64</v>
      </c>
      <c r="N13" s="2"/>
    </row>
    <row r="14" spans="1:26">
      <c r="A14" s="9">
        <f t="shared" si="0"/>
        <v>10</v>
      </c>
      <c r="B14" s="22" t="s">
        <v>155</v>
      </c>
      <c r="C14" s="2" t="s">
        <v>156</v>
      </c>
      <c r="D14" s="2" t="s">
        <v>157</v>
      </c>
      <c r="E14" s="2"/>
      <c r="F14" s="2"/>
      <c r="G14" s="9" t="s">
        <v>64</v>
      </c>
      <c r="H14" s="2" t="s">
        <v>158</v>
      </c>
      <c r="I14" s="9" t="s">
        <v>64</v>
      </c>
      <c r="J14" s="9" t="s">
        <v>64</v>
      </c>
      <c r="K14" s="9" t="s">
        <v>64</v>
      </c>
      <c r="L14" s="9" t="s">
        <v>64</v>
      </c>
      <c r="M14" s="9" t="s">
        <v>64</v>
      </c>
      <c r="N14" s="2"/>
    </row>
    <row r="15" spans="1:26">
      <c r="A15" s="9">
        <f t="shared" si="0"/>
        <v>11</v>
      </c>
      <c r="B15" s="2" t="s">
        <v>159</v>
      </c>
      <c r="C15" s="2" t="s">
        <v>160</v>
      </c>
      <c r="D15" s="2" t="s">
        <v>143</v>
      </c>
      <c r="E15" s="2">
        <v>50</v>
      </c>
      <c r="F15" s="2"/>
      <c r="G15" s="9" t="s">
        <v>64</v>
      </c>
      <c r="H15" s="2" t="s">
        <v>161</v>
      </c>
      <c r="I15" s="9" t="s">
        <v>64</v>
      </c>
      <c r="J15" s="9" t="s">
        <v>64</v>
      </c>
      <c r="K15" s="9" t="s">
        <v>64</v>
      </c>
      <c r="L15" s="9" t="s">
        <v>64</v>
      </c>
      <c r="M15" s="9" t="s">
        <v>64</v>
      </c>
      <c r="N15" s="2"/>
    </row>
    <row r="16" spans="1:26">
      <c r="A16" s="9">
        <f t="shared" si="0"/>
        <v>12</v>
      </c>
      <c r="B16" s="2" t="s">
        <v>162</v>
      </c>
      <c r="C16" s="2" t="s">
        <v>163</v>
      </c>
      <c r="D16" s="2" t="s">
        <v>157</v>
      </c>
      <c r="E16" s="2"/>
      <c r="F16" s="2"/>
      <c r="G16" s="9" t="s">
        <v>64</v>
      </c>
      <c r="H16" s="2" t="s">
        <v>158</v>
      </c>
      <c r="I16" s="9" t="s">
        <v>64</v>
      </c>
      <c r="J16" s="9" t="s">
        <v>64</v>
      </c>
      <c r="K16" s="9" t="s">
        <v>64</v>
      </c>
      <c r="L16" s="9" t="s">
        <v>64</v>
      </c>
      <c r="M16" s="9" t="s">
        <v>64</v>
      </c>
      <c r="N16" s="2"/>
    </row>
    <row r="17" spans="1:14">
      <c r="A17" s="9">
        <f t="shared" si="0"/>
        <v>13</v>
      </c>
      <c r="B17" s="2" t="s">
        <v>164</v>
      </c>
      <c r="C17" s="2" t="s">
        <v>165</v>
      </c>
      <c r="D17" s="2" t="s">
        <v>143</v>
      </c>
      <c r="E17" s="2">
        <v>50</v>
      </c>
      <c r="F17" s="2"/>
      <c r="G17" s="9" t="s">
        <v>64</v>
      </c>
      <c r="H17" s="2" t="s">
        <v>161</v>
      </c>
      <c r="I17" s="9" t="s">
        <v>64</v>
      </c>
      <c r="J17" s="9" t="s">
        <v>64</v>
      </c>
      <c r="K17" s="9" t="s">
        <v>64</v>
      </c>
      <c r="L17" s="9" t="s">
        <v>64</v>
      </c>
      <c r="M17" s="9" t="s">
        <v>64</v>
      </c>
      <c r="N17" s="2"/>
    </row>
    <row r="18" spans="1:14">
      <c r="A18" s="9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9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9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2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  <row r="51" spans="1:14">
      <c r="A51" s="2" t="str">
        <f t="shared" si="0"/>
        <v/>
      </c>
      <c r="B51" s="2"/>
      <c r="C51" s="2"/>
      <c r="D51" s="2"/>
      <c r="E51" s="2"/>
      <c r="F51" s="2"/>
      <c r="G51" s="9"/>
      <c r="H51" s="2"/>
      <c r="I51" s="9"/>
      <c r="J51" s="9"/>
      <c r="K51" s="9"/>
      <c r="L51" s="9"/>
      <c r="M51" s="9"/>
      <c r="N51" s="2"/>
    </row>
  </sheetData>
  <conditionalFormatting sqref="G5:G51">
    <cfRule type="cellIs" dxfId="1" priority="1" operator="equal">
      <formula>"N"</formula>
    </cfRule>
  </conditionalFormatting>
  <conditionalFormatting sqref="G5:G51 I5:M51">
    <cfRule type="cellIs" dxfId="0" priority="2" operator="equal">
      <formula>"Y"</formula>
    </cfRule>
  </conditionalFormatting>
  <dataValidations count="1">
    <dataValidation type="list" allowBlank="1" showDropDown="1" showErrorMessage="1" sqref="G5:G51 I5:M51" xr:uid="{00000000-0002-0000-0B00-000000000000}">
      <formula1>"Y,N"</formula1>
    </dataValidation>
  </dataValidations>
  <hyperlinks>
    <hyperlink ref="A1" location="'テーブル一覧'!A1" display="テーブル一覧" xr:uid="{00000000-0004-0000-0B00-000000000000}"/>
  </hyperlink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Q12"/>
  <sheetViews>
    <sheetView workbookViewId="0"/>
  </sheetViews>
  <sheetFormatPr defaultColWidth="12.5703125" defaultRowHeight="15.75" customHeight="1"/>
  <cols>
    <col min="1" max="1" width="25.42578125" customWidth="1"/>
    <col min="2" max="2" width="24.42578125" customWidth="1"/>
    <col min="3" max="4" width="21.28515625" customWidth="1"/>
  </cols>
  <sheetData>
    <row r="1" spans="1:17">
      <c r="A1" s="7" t="s">
        <v>20</v>
      </c>
      <c r="B1" s="8"/>
      <c r="C1" s="8"/>
      <c r="D1" s="8"/>
      <c r="E1" s="8"/>
      <c r="F1" s="8"/>
    </row>
    <row r="6" spans="1:17">
      <c r="A6" s="1" t="s">
        <v>21</v>
      </c>
      <c r="B6" s="1" t="s">
        <v>22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37</v>
      </c>
    </row>
    <row r="7" spans="1:17">
      <c r="A7" s="9" t="s">
        <v>38</v>
      </c>
      <c r="B7" s="9" t="s">
        <v>39</v>
      </c>
      <c r="C7" s="9" t="s">
        <v>40</v>
      </c>
      <c r="D7" s="9" t="s">
        <v>41</v>
      </c>
      <c r="E7" s="9">
        <v>20</v>
      </c>
      <c r="F7" s="9">
        <v>20</v>
      </c>
      <c r="G7" s="9">
        <v>1</v>
      </c>
      <c r="H7" s="9">
        <v>1</v>
      </c>
      <c r="I7" s="9">
        <v>1</v>
      </c>
      <c r="J7" s="9"/>
      <c r="K7" s="9"/>
      <c r="L7" s="9"/>
      <c r="M7" s="9"/>
      <c r="N7" s="9"/>
      <c r="O7" s="9"/>
      <c r="P7" s="9"/>
      <c r="Q7" s="9"/>
    </row>
    <row r="8" spans="1:17">
      <c r="A8" s="9" t="s">
        <v>38</v>
      </c>
      <c r="B8" s="9" t="s">
        <v>42</v>
      </c>
      <c r="C8" s="9" t="s">
        <v>40</v>
      </c>
      <c r="D8" s="2" t="s">
        <v>43</v>
      </c>
      <c r="E8" s="2">
        <v>1000</v>
      </c>
      <c r="F8" s="2">
        <v>1000</v>
      </c>
      <c r="G8" s="2">
        <v>1</v>
      </c>
      <c r="H8" s="2">
        <v>1</v>
      </c>
      <c r="I8" s="2">
        <v>2</v>
      </c>
      <c r="J8" s="2"/>
      <c r="K8" s="2"/>
      <c r="L8" s="2"/>
      <c r="M8" s="2"/>
      <c r="N8" s="2"/>
      <c r="O8" s="2"/>
      <c r="P8" s="2"/>
      <c r="Q8" s="2"/>
    </row>
    <row r="9" spans="1:17">
      <c r="A9" s="9" t="s">
        <v>44</v>
      </c>
      <c r="B9" s="9" t="s">
        <v>45</v>
      </c>
      <c r="C9" s="9" t="s">
        <v>46</v>
      </c>
      <c r="D9" s="9" t="s">
        <v>47</v>
      </c>
      <c r="E9" s="9" t="s">
        <v>48</v>
      </c>
      <c r="F9" s="9" t="s">
        <v>48</v>
      </c>
      <c r="G9" s="9">
        <v>1</v>
      </c>
      <c r="H9" s="9">
        <v>1</v>
      </c>
      <c r="I9" s="9">
        <v>1</v>
      </c>
      <c r="J9" s="9"/>
      <c r="K9" s="9"/>
      <c r="L9" s="9"/>
      <c r="M9" s="9"/>
      <c r="N9" s="9"/>
      <c r="O9" s="9"/>
      <c r="P9" s="9"/>
      <c r="Q9" s="9"/>
    </row>
    <row r="10" spans="1:17">
      <c r="A10" s="9" t="s">
        <v>44</v>
      </c>
      <c r="B10" s="9" t="s">
        <v>49</v>
      </c>
      <c r="C10" s="9" t="s">
        <v>46</v>
      </c>
      <c r="D10" s="9" t="s">
        <v>50</v>
      </c>
      <c r="E10" s="9" t="s">
        <v>51</v>
      </c>
      <c r="F10" s="9" t="s">
        <v>51</v>
      </c>
      <c r="G10" s="9">
        <v>1</v>
      </c>
      <c r="H10" s="9">
        <v>1</v>
      </c>
      <c r="I10" s="9">
        <v>2</v>
      </c>
      <c r="J10" s="9"/>
      <c r="K10" s="9"/>
      <c r="L10" s="9"/>
      <c r="M10" s="9"/>
      <c r="N10" s="9"/>
      <c r="O10" s="9"/>
      <c r="P10" s="9"/>
      <c r="Q10" s="9"/>
    </row>
    <row r="11" spans="1:17">
      <c r="A11" s="9" t="s">
        <v>52</v>
      </c>
      <c r="B11" s="9" t="s">
        <v>53</v>
      </c>
      <c r="C11" s="9" t="s">
        <v>54</v>
      </c>
      <c r="D11" s="9" t="s">
        <v>55</v>
      </c>
      <c r="E11" s="9">
        <v>4</v>
      </c>
      <c r="F11" s="9">
        <v>4</v>
      </c>
      <c r="G11" s="9">
        <v>1</v>
      </c>
      <c r="H11" s="9">
        <v>1</v>
      </c>
      <c r="I11" s="9">
        <v>1</v>
      </c>
      <c r="J11" s="9"/>
      <c r="K11" s="9"/>
      <c r="L11" s="9"/>
      <c r="M11" s="9"/>
      <c r="N11" s="9"/>
      <c r="O11" s="9"/>
      <c r="P11" s="9"/>
      <c r="Q11" s="9"/>
    </row>
    <row r="12" spans="1:17">
      <c r="A12" s="9" t="s">
        <v>56</v>
      </c>
      <c r="B12" s="9" t="s">
        <v>45</v>
      </c>
      <c r="C12" s="9" t="s">
        <v>57</v>
      </c>
      <c r="D12" s="9" t="s">
        <v>47</v>
      </c>
      <c r="E12" s="9" t="s">
        <v>48</v>
      </c>
      <c r="F12" s="9" t="s">
        <v>48</v>
      </c>
      <c r="G12" s="9">
        <v>1</v>
      </c>
      <c r="H12" s="9">
        <v>1</v>
      </c>
      <c r="I12" s="9">
        <v>1</v>
      </c>
      <c r="J12" s="9"/>
      <c r="K12" s="9"/>
      <c r="L12" s="9"/>
      <c r="M12" s="9"/>
      <c r="N12" s="9"/>
      <c r="O12" s="9"/>
      <c r="P12" s="9"/>
      <c r="Q12" s="9"/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28"/>
  <sheetViews>
    <sheetView tabSelected="1" workbookViewId="0">
      <selection activeCell="B20" sqref="B20:B24"/>
    </sheetView>
  </sheetViews>
  <sheetFormatPr defaultColWidth="12.5703125" defaultRowHeight="15.75" customHeight="1"/>
  <cols>
    <col min="1" max="1" width="28.7109375" customWidth="1"/>
    <col min="2" max="2" width="34" customWidth="1"/>
    <col min="3" max="3" width="104.140625" customWidth="1"/>
  </cols>
  <sheetData>
    <row r="1" spans="1:26">
      <c r="A1" s="10" t="s">
        <v>58</v>
      </c>
      <c r="B1" s="10" t="s">
        <v>59</v>
      </c>
      <c r="C1" s="10" t="s">
        <v>37</v>
      </c>
    </row>
    <row r="2" spans="1:26">
      <c r="A2" s="18" t="s">
        <v>60</v>
      </c>
      <c r="B2" s="18" t="s">
        <v>61</v>
      </c>
      <c r="C2" s="18" t="s">
        <v>62</v>
      </c>
    </row>
    <row r="3" spans="1:26">
      <c r="A3" s="18" t="s">
        <v>63</v>
      </c>
      <c r="B3" s="11" t="s">
        <v>64</v>
      </c>
      <c r="C3" s="27" t="s">
        <v>65</v>
      </c>
    </row>
    <row r="4" spans="1:26">
      <c r="A4" s="18" t="s">
        <v>66</v>
      </c>
      <c r="B4" s="18" t="str">
        <f>"--" &amp; CHAR(32)</f>
        <v xml:space="preserve">-- </v>
      </c>
      <c r="C4" s="18" t="s">
        <v>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8" t="s">
        <v>68</v>
      </c>
      <c r="B5" s="13" t="str">
        <f>CHAR(32) &amp; CHAR(32)</f>
        <v xml:space="preserve">  </v>
      </c>
      <c r="C5" s="27" t="s">
        <v>69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customHeight="1">
      <c r="A6" s="18" t="s">
        <v>70</v>
      </c>
      <c r="B6" s="13" t="str">
        <f>CHAR(10)</f>
        <v xml:space="preserve">
</v>
      </c>
      <c r="C6" s="28" t="s">
        <v>71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8" t="s">
        <v>72</v>
      </c>
      <c r="B7" s="14"/>
      <c r="C7" s="18" t="s">
        <v>73</v>
      </c>
    </row>
    <row r="8" spans="1:26">
      <c r="A8" s="18" t="s">
        <v>74</v>
      </c>
      <c r="B8" s="14"/>
      <c r="C8" s="15" t="s">
        <v>75</v>
      </c>
    </row>
    <row r="9" spans="1:26">
      <c r="A9" s="18" t="s">
        <v>76</v>
      </c>
      <c r="B9" s="14"/>
      <c r="C9" s="18" t="s">
        <v>77</v>
      </c>
    </row>
    <row r="10" spans="1:26">
      <c r="A10" s="18" t="s">
        <v>78</v>
      </c>
      <c r="B10" s="14"/>
      <c r="C10" s="15" t="s">
        <v>79</v>
      </c>
    </row>
    <row r="11" spans="1:26">
      <c r="A11" s="12" t="s">
        <v>80</v>
      </c>
      <c r="B11" s="16"/>
      <c r="C11" s="17" t="s">
        <v>79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8" t="s">
        <v>81</v>
      </c>
      <c r="B12" s="18" t="str">
        <f>"//" &amp; CHAR(32)</f>
        <v xml:space="preserve">// </v>
      </c>
      <c r="C12" s="18" t="s">
        <v>82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8" t="s">
        <v>83</v>
      </c>
      <c r="B13" s="13" t="str">
        <f>CHAR(32) &amp; CHAR(32)</f>
        <v xml:space="preserve">  </v>
      </c>
      <c r="C13" s="27" t="s">
        <v>84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customHeight="1">
      <c r="A14" s="18" t="s">
        <v>85</v>
      </c>
      <c r="B14" s="13" t="str">
        <f>CHAR(10)</f>
        <v xml:space="preserve">
</v>
      </c>
      <c r="C14" s="28" t="s">
        <v>71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8" t="s">
        <v>86</v>
      </c>
      <c r="B15" s="18" t="s">
        <v>87</v>
      </c>
      <c r="C15" s="18" t="s">
        <v>88</v>
      </c>
    </row>
    <row r="16" spans="1:26">
      <c r="A16" s="18" t="s">
        <v>89</v>
      </c>
      <c r="B16" s="18" t="s">
        <v>90</v>
      </c>
      <c r="C16" s="18" t="s">
        <v>91</v>
      </c>
    </row>
    <row r="17" spans="1:3">
      <c r="A17" s="18" t="s">
        <v>92</v>
      </c>
      <c r="B17" s="18" t="s">
        <v>93</v>
      </c>
      <c r="C17" s="18" t="s">
        <v>94</v>
      </c>
    </row>
    <row r="18" spans="1:3">
      <c r="A18" s="18" t="s">
        <v>95</v>
      </c>
      <c r="B18" s="18" t="s">
        <v>96</v>
      </c>
      <c r="C18" s="18" t="s">
        <v>97</v>
      </c>
    </row>
    <row r="19" spans="1:3">
      <c r="A19" s="18" t="s">
        <v>98</v>
      </c>
      <c r="B19" s="18" t="s">
        <v>99</v>
      </c>
      <c r="C19" s="18" t="s">
        <v>100</v>
      </c>
    </row>
    <row r="20" spans="1:3">
      <c r="A20" s="18" t="s">
        <v>101</v>
      </c>
      <c r="B20" s="29"/>
      <c r="C20" s="15" t="s">
        <v>102</v>
      </c>
    </row>
    <row r="21" spans="1:3">
      <c r="A21" s="18" t="s">
        <v>103</v>
      </c>
      <c r="B21" s="29"/>
      <c r="C21" s="15" t="s">
        <v>104</v>
      </c>
    </row>
    <row r="22" spans="1:3">
      <c r="A22" s="18" t="s">
        <v>105</v>
      </c>
      <c r="B22" s="29"/>
      <c r="C22" s="15" t="s">
        <v>106</v>
      </c>
    </row>
    <row r="23" spans="1:3">
      <c r="A23" s="18" t="s">
        <v>107</v>
      </c>
      <c r="B23" s="29"/>
      <c r="C23" s="15" t="s">
        <v>108</v>
      </c>
    </row>
    <row r="24" spans="1:3">
      <c r="A24" s="18" t="s">
        <v>109</v>
      </c>
      <c r="B24" s="29"/>
      <c r="C24" s="15" t="s">
        <v>108</v>
      </c>
    </row>
    <row r="25" spans="1:3">
      <c r="A25" s="18" t="s">
        <v>110</v>
      </c>
      <c r="B25" s="18" t="s">
        <v>111</v>
      </c>
      <c r="C25" s="18" t="s">
        <v>112</v>
      </c>
    </row>
    <row r="26" spans="1:3">
      <c r="A26" s="18" t="s">
        <v>113</v>
      </c>
      <c r="B26" s="18" t="s">
        <v>114</v>
      </c>
      <c r="C26" s="18" t="s">
        <v>115</v>
      </c>
    </row>
    <row r="27" spans="1:3">
      <c r="A27" s="18" t="s">
        <v>116</v>
      </c>
      <c r="B27" s="18" t="s">
        <v>117</v>
      </c>
      <c r="C27" s="18" t="s">
        <v>118</v>
      </c>
    </row>
    <row r="28" spans="1:3">
      <c r="A28" s="18" t="s">
        <v>119</v>
      </c>
      <c r="B28" s="18" t="s">
        <v>120</v>
      </c>
      <c r="C28" s="18" t="s">
        <v>121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0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"/>
      <c r="B3" s="2"/>
      <c r="C3" s="20" t="str">
        <f>PROPER(B3)</f>
        <v/>
      </c>
      <c r="D3" s="2"/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 t="str">
        <f t="shared" ref="A5:A50" si="0">IF(B5&lt;&gt;"",ROW()-4,"")</f>
        <v/>
      </c>
      <c r="B5" s="2"/>
      <c r="C5" s="2"/>
      <c r="D5" s="2"/>
      <c r="E5" s="2"/>
      <c r="F5" s="2"/>
      <c r="G5" s="9"/>
      <c r="H5" s="2"/>
      <c r="I5" s="9"/>
      <c r="J5" s="9"/>
      <c r="K5" s="9"/>
      <c r="L5" s="9"/>
      <c r="M5" s="9"/>
      <c r="N5" s="2"/>
    </row>
    <row r="6" spans="1:26">
      <c r="A6" s="9" t="str">
        <f t="shared" si="0"/>
        <v/>
      </c>
      <c r="B6" s="2"/>
      <c r="C6" s="2"/>
      <c r="D6" s="2"/>
      <c r="E6" s="2"/>
      <c r="F6" s="2"/>
      <c r="G6" s="9"/>
      <c r="H6" s="2"/>
      <c r="I6" s="9"/>
      <c r="J6" s="9"/>
      <c r="K6" s="9"/>
      <c r="L6" s="9"/>
      <c r="M6" s="9"/>
      <c r="N6" s="2"/>
    </row>
    <row r="7" spans="1:26">
      <c r="A7" s="9" t="str">
        <f t="shared" si="0"/>
        <v/>
      </c>
      <c r="B7" s="2"/>
      <c r="C7" s="2"/>
      <c r="D7" s="2"/>
      <c r="E7" s="2"/>
      <c r="F7" s="2"/>
      <c r="G7" s="9"/>
      <c r="H7" s="2"/>
      <c r="I7" s="9"/>
      <c r="J7" s="9"/>
      <c r="K7" s="9"/>
      <c r="L7" s="9"/>
      <c r="M7" s="9"/>
      <c r="N7" s="2"/>
    </row>
    <row r="8" spans="1:26">
      <c r="A8" s="9" t="str">
        <f t="shared" si="0"/>
        <v/>
      </c>
      <c r="B8" s="2"/>
      <c r="C8" s="2"/>
      <c r="D8" s="2"/>
      <c r="E8" s="2"/>
      <c r="F8" s="2"/>
      <c r="G8" s="9"/>
      <c r="H8" s="2"/>
      <c r="I8" s="9"/>
      <c r="J8" s="9"/>
      <c r="K8" s="9"/>
      <c r="L8" s="9"/>
      <c r="M8" s="9"/>
      <c r="N8" s="2"/>
    </row>
    <row r="9" spans="1:26">
      <c r="A9" s="9" t="str">
        <f t="shared" si="0"/>
        <v/>
      </c>
      <c r="B9" s="2"/>
      <c r="C9" s="2"/>
      <c r="D9" s="2"/>
      <c r="E9" s="2"/>
      <c r="F9" s="2"/>
      <c r="G9" s="9"/>
      <c r="H9" s="2"/>
      <c r="I9" s="9"/>
      <c r="J9" s="9"/>
      <c r="K9" s="9"/>
      <c r="L9" s="9"/>
      <c r="M9" s="9"/>
      <c r="N9" s="2"/>
    </row>
    <row r="10" spans="1:26">
      <c r="A10" s="9" t="str">
        <f t="shared" si="0"/>
        <v/>
      </c>
      <c r="B10" s="2"/>
      <c r="C10" s="2"/>
      <c r="D10" s="2"/>
      <c r="E10" s="2"/>
      <c r="F10" s="2"/>
      <c r="G10" s="9"/>
      <c r="H10" s="2"/>
      <c r="I10" s="9"/>
      <c r="J10" s="9"/>
      <c r="K10" s="9"/>
      <c r="L10" s="9"/>
      <c r="M10" s="9"/>
      <c r="N10" s="2"/>
    </row>
    <row r="11" spans="1:26">
      <c r="A11" s="9" t="str">
        <f t="shared" si="0"/>
        <v/>
      </c>
      <c r="B11" s="2"/>
      <c r="C11" s="2"/>
      <c r="D11" s="2"/>
      <c r="E11" s="2"/>
      <c r="F11" s="2"/>
      <c r="G11" s="9"/>
      <c r="H11" s="2"/>
      <c r="I11" s="9"/>
      <c r="J11" s="9"/>
      <c r="K11" s="9"/>
      <c r="L11" s="9"/>
      <c r="M11" s="9"/>
      <c r="N11" s="2"/>
    </row>
    <row r="12" spans="1:26">
      <c r="A12" s="9" t="str">
        <f t="shared" si="0"/>
        <v/>
      </c>
      <c r="B12" s="2"/>
      <c r="C12" s="2"/>
      <c r="D12" s="2"/>
      <c r="E12" s="2"/>
      <c r="F12" s="2"/>
      <c r="G12" s="9"/>
      <c r="H12" s="2"/>
      <c r="I12" s="9"/>
      <c r="J12" s="9"/>
      <c r="K12" s="9"/>
      <c r="L12" s="9"/>
      <c r="M12" s="9"/>
      <c r="N12" s="2"/>
    </row>
    <row r="13" spans="1:26">
      <c r="A13" s="9" t="str">
        <f t="shared" si="0"/>
        <v/>
      </c>
      <c r="B13" s="2"/>
      <c r="C13" s="2"/>
      <c r="D13" s="2"/>
      <c r="E13" s="2"/>
      <c r="F13" s="2"/>
      <c r="G13" s="9"/>
      <c r="H13" s="2"/>
      <c r="I13" s="9"/>
      <c r="J13" s="9"/>
      <c r="K13" s="9"/>
      <c r="L13" s="9"/>
      <c r="M13" s="9"/>
      <c r="N13" s="2"/>
    </row>
    <row r="14" spans="1:26">
      <c r="A14" s="9" t="str">
        <f t="shared" si="0"/>
        <v/>
      </c>
      <c r="B14" s="2"/>
      <c r="C14" s="2"/>
      <c r="D14" s="2"/>
      <c r="E14" s="2"/>
      <c r="F14" s="2"/>
      <c r="G14" s="9"/>
      <c r="H14" s="2"/>
      <c r="I14" s="9"/>
      <c r="J14" s="9"/>
      <c r="K14" s="9"/>
      <c r="L14" s="9"/>
      <c r="M14" s="9"/>
      <c r="N14" s="2"/>
    </row>
    <row r="15" spans="1:26">
      <c r="A15" s="9" t="str">
        <f t="shared" si="0"/>
        <v/>
      </c>
      <c r="B15" s="2"/>
      <c r="C15" s="2"/>
      <c r="D15" s="2"/>
      <c r="E15" s="2"/>
      <c r="F15" s="2"/>
      <c r="G15" s="9"/>
      <c r="H15" s="2"/>
      <c r="I15" s="9"/>
      <c r="J15" s="9"/>
      <c r="K15" s="9"/>
      <c r="L15" s="9"/>
      <c r="M15" s="9"/>
      <c r="N15" s="2"/>
    </row>
    <row r="16" spans="1:26">
      <c r="A16" s="9" t="str">
        <f t="shared" si="0"/>
        <v/>
      </c>
      <c r="B16" s="2"/>
      <c r="C16" s="2"/>
      <c r="D16" s="2"/>
      <c r="E16" s="2"/>
      <c r="F16" s="2"/>
      <c r="G16" s="9"/>
      <c r="H16" s="2"/>
      <c r="I16" s="9"/>
      <c r="J16" s="9"/>
      <c r="K16" s="9"/>
      <c r="L16" s="9"/>
      <c r="M16" s="9"/>
      <c r="N16" s="2"/>
    </row>
    <row r="17" spans="1:14">
      <c r="A17" s="9" t="str">
        <f t="shared" si="0"/>
        <v/>
      </c>
      <c r="B17" s="2"/>
      <c r="C17" s="2"/>
      <c r="D17" s="2"/>
      <c r="E17" s="2"/>
      <c r="F17" s="2"/>
      <c r="G17" s="9"/>
      <c r="H17" s="2"/>
      <c r="I17" s="9"/>
      <c r="J17" s="9"/>
      <c r="K17" s="9"/>
      <c r="L17" s="9"/>
      <c r="M17" s="9"/>
      <c r="N17" s="2"/>
    </row>
    <row r="18" spans="1:14">
      <c r="A18" s="9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9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2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2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</sheetData>
  <conditionalFormatting sqref="G5:G50">
    <cfRule type="cellIs" dxfId="19" priority="1" operator="equal">
      <formula>"N"</formula>
    </cfRule>
  </conditionalFormatting>
  <conditionalFormatting sqref="G5:G50 I5:M50">
    <cfRule type="cellIs" dxfId="18" priority="2" operator="equal">
      <formula>"Y"</formula>
    </cfRule>
  </conditionalFormatting>
  <dataValidations count="1">
    <dataValidation type="list" allowBlank="1" showDropDown="1" showErrorMessage="1" sqref="G5:G50 I5:M50" xr:uid="{00000000-0002-0000-0300-000000000000}">
      <formula1>"Y,N"</formula1>
    </dataValidation>
  </dataValidations>
  <hyperlinks>
    <hyperlink ref="A1" location="'テーブル一覧'!A1" display="テーブル一覧" xr:uid="{00000000-0004-0000-0300-000000000000}"/>
  </hyperlink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7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" t="s">
        <v>18</v>
      </c>
      <c r="B3" s="2" t="s">
        <v>138</v>
      </c>
      <c r="C3" s="18" t="str">
        <f>PROPER(B3)</f>
        <v>Default_Categories</v>
      </c>
      <c r="D3" s="2"/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>
        <f t="shared" ref="A5:A47" si="0">IF(B5&lt;&gt;"",ROW()-4,"")</f>
        <v>1</v>
      </c>
      <c r="B5" s="2" t="s">
        <v>139</v>
      </c>
      <c r="C5" s="2" t="s">
        <v>140</v>
      </c>
      <c r="D5" s="2" t="s">
        <v>135</v>
      </c>
      <c r="E5" s="2"/>
      <c r="F5" s="2"/>
      <c r="G5" s="9" t="s">
        <v>64</v>
      </c>
      <c r="H5" s="2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2"/>
    </row>
    <row r="6" spans="1:26">
      <c r="A6" s="9">
        <f t="shared" si="0"/>
        <v>2</v>
      </c>
      <c r="B6" s="2" t="s">
        <v>141</v>
      </c>
      <c r="C6" s="2" t="s">
        <v>142</v>
      </c>
      <c r="D6" s="2" t="s">
        <v>143</v>
      </c>
      <c r="E6" s="2">
        <v>50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9">
        <f t="shared" si="0"/>
        <v>3</v>
      </c>
      <c r="B7" s="2" t="s">
        <v>144</v>
      </c>
      <c r="C7" s="2" t="s">
        <v>145</v>
      </c>
      <c r="D7" s="2" t="s">
        <v>143</v>
      </c>
      <c r="E7" s="2">
        <v>255</v>
      </c>
      <c r="F7" s="2"/>
      <c r="G7" s="9" t="s">
        <v>64</v>
      </c>
      <c r="H7" s="2"/>
      <c r="I7" s="9" t="s">
        <v>61</v>
      </c>
      <c r="J7" s="9" t="s">
        <v>64</v>
      </c>
      <c r="K7" s="9" t="s">
        <v>64</v>
      </c>
      <c r="L7" s="9" t="s">
        <v>64</v>
      </c>
      <c r="M7" s="9" t="s">
        <v>64</v>
      </c>
      <c r="N7" s="2" t="s">
        <v>146</v>
      </c>
    </row>
    <row r="8" spans="1:26">
      <c r="A8" s="9">
        <f t="shared" si="0"/>
        <v>4</v>
      </c>
      <c r="B8" s="2" t="s">
        <v>147</v>
      </c>
      <c r="C8" s="2" t="s">
        <v>148</v>
      </c>
      <c r="D8" s="2" t="s">
        <v>143</v>
      </c>
      <c r="E8" s="2">
        <v>100</v>
      </c>
      <c r="F8" s="2"/>
      <c r="G8" s="9" t="s">
        <v>64</v>
      </c>
      <c r="H8" s="2"/>
      <c r="I8" s="9" t="s">
        <v>61</v>
      </c>
      <c r="J8" s="9" t="s">
        <v>64</v>
      </c>
      <c r="K8" s="9" t="s">
        <v>64</v>
      </c>
      <c r="L8" s="9" t="s">
        <v>64</v>
      </c>
      <c r="M8" s="9" t="s">
        <v>64</v>
      </c>
      <c r="N8" s="2" t="s">
        <v>149</v>
      </c>
    </row>
    <row r="9" spans="1:26">
      <c r="A9" s="9">
        <f t="shared" si="0"/>
        <v>5</v>
      </c>
      <c r="B9" s="2" t="s">
        <v>150</v>
      </c>
      <c r="C9" s="2" t="s">
        <v>151</v>
      </c>
      <c r="D9" s="2" t="s">
        <v>143</v>
      </c>
      <c r="E9" s="2">
        <v>100</v>
      </c>
      <c r="F9" s="2"/>
      <c r="G9" s="9" t="s">
        <v>64</v>
      </c>
      <c r="H9" s="2"/>
      <c r="I9" s="9" t="s">
        <v>61</v>
      </c>
      <c r="J9" s="9" t="s">
        <v>64</v>
      </c>
      <c r="K9" s="9" t="s">
        <v>64</v>
      </c>
      <c r="L9" s="9" t="s">
        <v>64</v>
      </c>
      <c r="M9" s="9" t="s">
        <v>64</v>
      </c>
      <c r="N9" s="2" t="s">
        <v>152</v>
      </c>
    </row>
    <row r="10" spans="1:26">
      <c r="A10" s="9">
        <f t="shared" si="0"/>
        <v>6</v>
      </c>
      <c r="B10" s="2" t="s">
        <v>153</v>
      </c>
      <c r="C10" s="2" t="s">
        <v>154</v>
      </c>
      <c r="D10" s="2" t="s">
        <v>143</v>
      </c>
      <c r="E10" s="2">
        <v>100</v>
      </c>
      <c r="F10" s="2"/>
      <c r="G10" s="9" t="s">
        <v>64</v>
      </c>
      <c r="H10" s="2"/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"/>
    </row>
    <row r="11" spans="1:26">
      <c r="A11" s="9">
        <f t="shared" si="0"/>
        <v>7</v>
      </c>
      <c r="B11" s="22" t="s">
        <v>155</v>
      </c>
      <c r="C11" s="2" t="s">
        <v>156</v>
      </c>
      <c r="D11" s="2" t="s">
        <v>157</v>
      </c>
      <c r="E11" s="2"/>
      <c r="F11" s="2"/>
      <c r="G11" s="9" t="s">
        <v>64</v>
      </c>
      <c r="H11" s="2" t="s">
        <v>158</v>
      </c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/>
    </row>
    <row r="12" spans="1:26">
      <c r="A12" s="9">
        <f t="shared" si="0"/>
        <v>8</v>
      </c>
      <c r="B12" s="2" t="s">
        <v>159</v>
      </c>
      <c r="C12" s="2" t="s">
        <v>160</v>
      </c>
      <c r="D12" s="2" t="s">
        <v>143</v>
      </c>
      <c r="E12" s="2">
        <v>50</v>
      </c>
      <c r="F12" s="2"/>
      <c r="G12" s="9" t="s">
        <v>64</v>
      </c>
      <c r="H12" s="2" t="s">
        <v>161</v>
      </c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"/>
    </row>
    <row r="13" spans="1:26">
      <c r="A13" s="9">
        <f t="shared" si="0"/>
        <v>9</v>
      </c>
      <c r="B13" s="2" t="s">
        <v>162</v>
      </c>
      <c r="C13" s="2" t="s">
        <v>163</v>
      </c>
      <c r="D13" s="2" t="s">
        <v>157</v>
      </c>
      <c r="E13" s="2"/>
      <c r="F13" s="2"/>
      <c r="G13" s="9" t="s">
        <v>64</v>
      </c>
      <c r="H13" s="2" t="s">
        <v>158</v>
      </c>
      <c r="I13" s="9" t="s">
        <v>64</v>
      </c>
      <c r="J13" s="9" t="s">
        <v>64</v>
      </c>
      <c r="K13" s="9" t="s">
        <v>64</v>
      </c>
      <c r="L13" s="9" t="s">
        <v>64</v>
      </c>
      <c r="M13" s="9" t="s">
        <v>64</v>
      </c>
      <c r="N13" s="2"/>
    </row>
    <row r="14" spans="1:26">
      <c r="A14" s="9">
        <f t="shared" si="0"/>
        <v>10</v>
      </c>
      <c r="B14" s="2" t="s">
        <v>164</v>
      </c>
      <c r="C14" s="2" t="s">
        <v>165</v>
      </c>
      <c r="D14" s="2" t="s">
        <v>143</v>
      </c>
      <c r="E14" s="2">
        <v>50</v>
      </c>
      <c r="F14" s="2"/>
      <c r="G14" s="9" t="s">
        <v>64</v>
      </c>
      <c r="H14" s="2" t="s">
        <v>161</v>
      </c>
      <c r="I14" s="9" t="s">
        <v>64</v>
      </c>
      <c r="J14" s="9" t="s">
        <v>64</v>
      </c>
      <c r="K14" s="9" t="s">
        <v>64</v>
      </c>
      <c r="L14" s="9" t="s">
        <v>64</v>
      </c>
      <c r="M14" s="9" t="s">
        <v>64</v>
      </c>
      <c r="N14" s="2"/>
    </row>
    <row r="15" spans="1:26">
      <c r="A15" s="9" t="str">
        <f t="shared" si="0"/>
        <v/>
      </c>
      <c r="B15" s="2"/>
      <c r="C15" s="2"/>
      <c r="D15" s="2"/>
      <c r="E15" s="2"/>
      <c r="F15" s="2"/>
      <c r="G15" s="9"/>
      <c r="H15" s="2"/>
      <c r="I15" s="9"/>
      <c r="J15" s="9"/>
      <c r="K15" s="9"/>
      <c r="L15" s="9"/>
      <c r="M15" s="9"/>
      <c r="N15" s="2"/>
    </row>
    <row r="16" spans="1:26">
      <c r="A16" s="9" t="str">
        <f t="shared" si="0"/>
        <v/>
      </c>
      <c r="B16" s="2"/>
      <c r="C16" s="2"/>
      <c r="D16" s="2"/>
      <c r="E16" s="2"/>
      <c r="F16" s="2"/>
      <c r="G16" s="9"/>
      <c r="H16" s="2"/>
      <c r="I16" s="9"/>
      <c r="J16" s="9"/>
      <c r="K16" s="9"/>
      <c r="L16" s="9"/>
      <c r="M16" s="9"/>
      <c r="N16" s="2"/>
    </row>
    <row r="17" spans="1:14">
      <c r="A17" s="2" t="str">
        <f t="shared" si="0"/>
        <v/>
      </c>
      <c r="B17" s="2"/>
      <c r="C17" s="2"/>
      <c r="D17" s="2"/>
      <c r="E17" s="2"/>
      <c r="F17" s="2"/>
      <c r="G17" s="9"/>
      <c r="H17" s="2"/>
      <c r="I17" s="9"/>
      <c r="J17" s="9"/>
      <c r="K17" s="9"/>
      <c r="L17" s="9"/>
      <c r="M17" s="9"/>
      <c r="N17" s="2"/>
    </row>
    <row r="18" spans="1:14">
      <c r="A18" s="2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2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2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2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</sheetData>
  <conditionalFormatting sqref="G5:G47">
    <cfRule type="cellIs" dxfId="17" priority="1" operator="equal">
      <formula>"N"</formula>
    </cfRule>
  </conditionalFormatting>
  <conditionalFormatting sqref="G5:G47 I5:M47">
    <cfRule type="cellIs" dxfId="16" priority="2" operator="equal">
      <formula>"Y"</formula>
    </cfRule>
  </conditionalFormatting>
  <dataValidations count="1">
    <dataValidation type="list" allowBlank="1" showDropDown="1" showErrorMessage="1" sqref="G5:G47 I5:M47" xr:uid="{00000000-0002-0000-0400-000000000000}">
      <formula1>"Y,N"</formula1>
    </dataValidation>
  </dataValidations>
  <hyperlinks>
    <hyperlink ref="A1" location="'テーブル一覧'!A1" display="テーブル一覧" xr:uid="{00000000-0004-0000-0400-000000000000}"/>
  </hyperlink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50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" t="s">
        <v>16</v>
      </c>
      <c r="B3" s="2" t="s">
        <v>17</v>
      </c>
      <c r="C3" s="20" t="str">
        <f>PROPER(B3)</f>
        <v>Account</v>
      </c>
      <c r="D3" s="2" t="s">
        <v>166</v>
      </c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>
        <f t="shared" ref="A5:A50" si="0">IF(B5&lt;&gt;"",ROW()-4,"")</f>
        <v>1</v>
      </c>
      <c r="B5" s="2" t="s">
        <v>139</v>
      </c>
      <c r="C5" s="2" t="s">
        <v>140</v>
      </c>
      <c r="D5" s="2" t="s">
        <v>135</v>
      </c>
      <c r="E5" s="2"/>
      <c r="F5" s="2"/>
      <c r="G5" s="9" t="s">
        <v>64</v>
      </c>
      <c r="H5" s="2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2"/>
    </row>
    <row r="6" spans="1:26">
      <c r="A6" s="9">
        <f t="shared" si="0"/>
        <v>2</v>
      </c>
      <c r="B6" s="2" t="s">
        <v>141</v>
      </c>
      <c r="C6" s="2" t="s">
        <v>142</v>
      </c>
      <c r="D6" s="2" t="s">
        <v>143</v>
      </c>
      <c r="E6" s="2">
        <v>50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9">
        <f t="shared" si="0"/>
        <v>3</v>
      </c>
      <c r="B7" s="2" t="s">
        <v>167</v>
      </c>
      <c r="C7" s="2" t="s">
        <v>168</v>
      </c>
      <c r="D7" s="2" t="s">
        <v>143</v>
      </c>
      <c r="E7" s="2">
        <v>255</v>
      </c>
      <c r="F7" s="2"/>
      <c r="G7" s="9" t="s">
        <v>64</v>
      </c>
      <c r="H7" s="2"/>
      <c r="I7" s="9" t="s">
        <v>64</v>
      </c>
      <c r="J7" s="9" t="s">
        <v>64</v>
      </c>
      <c r="K7" s="9" t="s">
        <v>64</v>
      </c>
      <c r="L7" s="9" t="s">
        <v>64</v>
      </c>
      <c r="M7" s="9" t="s">
        <v>64</v>
      </c>
      <c r="N7" s="2"/>
    </row>
    <row r="8" spans="1:26">
      <c r="A8" s="9">
        <f t="shared" si="0"/>
        <v>4</v>
      </c>
      <c r="B8" s="2" t="s">
        <v>169</v>
      </c>
      <c r="C8" s="2" t="s">
        <v>170</v>
      </c>
      <c r="D8" s="2" t="s">
        <v>143</v>
      </c>
      <c r="E8" s="2">
        <v>255</v>
      </c>
      <c r="F8" s="2"/>
      <c r="G8" s="9" t="s">
        <v>64</v>
      </c>
      <c r="H8" s="2"/>
      <c r="I8" s="9" t="s">
        <v>64</v>
      </c>
      <c r="J8" s="9" t="s">
        <v>64</v>
      </c>
      <c r="K8" s="9" t="s">
        <v>64</v>
      </c>
      <c r="L8" s="9" t="s">
        <v>64</v>
      </c>
      <c r="M8" s="9" t="s">
        <v>64</v>
      </c>
      <c r="N8" s="2"/>
    </row>
    <row r="9" spans="1:26">
      <c r="A9" s="9">
        <f t="shared" si="0"/>
        <v>5</v>
      </c>
      <c r="B9" s="2" t="s">
        <v>171</v>
      </c>
      <c r="C9" s="2" t="s">
        <v>172</v>
      </c>
      <c r="D9" s="2" t="s">
        <v>143</v>
      </c>
      <c r="E9" s="2">
        <v>50</v>
      </c>
      <c r="F9" s="2"/>
      <c r="G9" s="9" t="s">
        <v>64</v>
      </c>
      <c r="H9" s="2"/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2"/>
    </row>
    <row r="10" spans="1:26">
      <c r="A10" s="9">
        <f t="shared" si="0"/>
        <v>6</v>
      </c>
      <c r="B10" s="2" t="s">
        <v>155</v>
      </c>
      <c r="C10" s="2" t="s">
        <v>156</v>
      </c>
      <c r="D10" s="2" t="s">
        <v>157</v>
      </c>
      <c r="E10" s="2"/>
      <c r="F10" s="2"/>
      <c r="G10" s="9" t="s">
        <v>64</v>
      </c>
      <c r="H10" s="2" t="s">
        <v>158</v>
      </c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"/>
    </row>
    <row r="11" spans="1:26">
      <c r="A11" s="9">
        <f t="shared" si="0"/>
        <v>7</v>
      </c>
      <c r="B11" s="2" t="s">
        <v>159</v>
      </c>
      <c r="C11" s="2" t="s">
        <v>160</v>
      </c>
      <c r="D11" s="2" t="s">
        <v>143</v>
      </c>
      <c r="E11" s="2">
        <v>50</v>
      </c>
      <c r="F11" s="2"/>
      <c r="G11" s="9" t="s">
        <v>64</v>
      </c>
      <c r="H11" s="2" t="s">
        <v>161</v>
      </c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/>
    </row>
    <row r="12" spans="1:26">
      <c r="A12" s="9">
        <f t="shared" si="0"/>
        <v>8</v>
      </c>
      <c r="B12" s="2" t="s">
        <v>162</v>
      </c>
      <c r="C12" s="2" t="s">
        <v>163</v>
      </c>
      <c r="D12" s="2" t="s">
        <v>157</v>
      </c>
      <c r="E12" s="2"/>
      <c r="F12" s="2"/>
      <c r="G12" s="9" t="s">
        <v>64</v>
      </c>
      <c r="H12" s="2" t="s">
        <v>158</v>
      </c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"/>
    </row>
    <row r="13" spans="1:26">
      <c r="A13" s="9">
        <f t="shared" si="0"/>
        <v>9</v>
      </c>
      <c r="B13" s="2" t="s">
        <v>164</v>
      </c>
      <c r="C13" s="2" t="s">
        <v>165</v>
      </c>
      <c r="D13" s="2" t="s">
        <v>143</v>
      </c>
      <c r="E13" s="2">
        <v>50</v>
      </c>
      <c r="F13" s="2"/>
      <c r="G13" s="9" t="s">
        <v>64</v>
      </c>
      <c r="H13" s="2" t="s">
        <v>161</v>
      </c>
      <c r="I13" s="9" t="s">
        <v>64</v>
      </c>
      <c r="J13" s="9" t="s">
        <v>64</v>
      </c>
      <c r="K13" s="9" t="s">
        <v>64</v>
      </c>
      <c r="L13" s="9" t="s">
        <v>64</v>
      </c>
      <c r="M13" s="9" t="s">
        <v>64</v>
      </c>
      <c r="N13" s="2"/>
    </row>
    <row r="14" spans="1:26">
      <c r="A14" s="9" t="str">
        <f t="shared" si="0"/>
        <v/>
      </c>
      <c r="B14" s="2"/>
      <c r="C14" s="2"/>
      <c r="D14" s="2"/>
      <c r="E14" s="2"/>
      <c r="F14" s="2"/>
      <c r="G14" s="9"/>
      <c r="H14" s="2"/>
      <c r="I14" s="9"/>
      <c r="J14" s="9"/>
      <c r="K14" s="9"/>
      <c r="L14" s="9"/>
      <c r="M14" s="9"/>
      <c r="N14" s="2"/>
    </row>
    <row r="15" spans="1:26">
      <c r="A15" s="9" t="str">
        <f t="shared" si="0"/>
        <v/>
      </c>
      <c r="B15" s="2"/>
      <c r="C15" s="2"/>
      <c r="D15" s="2"/>
      <c r="E15" s="2"/>
      <c r="F15" s="2"/>
      <c r="G15" s="9"/>
      <c r="H15" s="2"/>
      <c r="I15" s="9"/>
      <c r="J15" s="9"/>
      <c r="K15" s="9"/>
      <c r="L15" s="9"/>
      <c r="M15" s="9"/>
      <c r="N15" s="2"/>
    </row>
    <row r="16" spans="1:26">
      <c r="A16" s="9" t="str">
        <f t="shared" si="0"/>
        <v/>
      </c>
      <c r="B16" s="2"/>
      <c r="C16" s="2"/>
      <c r="D16" s="2"/>
      <c r="E16" s="2"/>
      <c r="F16" s="2"/>
      <c r="G16" s="9"/>
      <c r="H16" s="2"/>
      <c r="I16" s="9"/>
      <c r="J16" s="9"/>
      <c r="K16" s="9"/>
      <c r="L16" s="9"/>
      <c r="M16" s="9"/>
      <c r="N16" s="2"/>
    </row>
    <row r="17" spans="1:14">
      <c r="A17" s="9" t="str">
        <f t="shared" si="0"/>
        <v/>
      </c>
      <c r="B17" s="2"/>
      <c r="C17" s="2"/>
      <c r="D17" s="2"/>
      <c r="E17" s="2"/>
      <c r="F17" s="2"/>
      <c r="G17" s="9"/>
      <c r="H17" s="2"/>
      <c r="I17" s="9"/>
      <c r="J17" s="9"/>
      <c r="K17" s="9"/>
      <c r="L17" s="9"/>
      <c r="M17" s="9"/>
      <c r="N17" s="2"/>
    </row>
    <row r="18" spans="1:14">
      <c r="A18" s="9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9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2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2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</sheetData>
  <conditionalFormatting sqref="G5:G50">
    <cfRule type="cellIs" dxfId="15" priority="1" operator="equal">
      <formula>"N"</formula>
    </cfRule>
  </conditionalFormatting>
  <conditionalFormatting sqref="G5:G50 I5:M50">
    <cfRule type="cellIs" dxfId="14" priority="2" operator="equal">
      <formula>"Y"</formula>
    </cfRule>
  </conditionalFormatting>
  <dataValidations count="1">
    <dataValidation type="list" allowBlank="1" showDropDown="1" showErrorMessage="1" sqref="G5:G50 I5:M50" xr:uid="{00000000-0002-0000-0500-000000000000}">
      <formula1>"Y,N"</formula1>
    </dataValidation>
  </dataValidations>
  <hyperlinks>
    <hyperlink ref="A1" location="'テーブル一覧'!A1" display="テーブル一覧" xr:uid="{00000000-0004-0000-0500-000000000000}"/>
  </hyperlink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50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3" t="s">
        <v>14</v>
      </c>
      <c r="B3" s="2" t="s">
        <v>15</v>
      </c>
      <c r="C3" s="20" t="str">
        <f>PROPER(B3)</f>
        <v>Template_Chartcolour</v>
      </c>
      <c r="D3" s="2" t="s">
        <v>173</v>
      </c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>
        <f t="shared" ref="A5:A50" si="0">IF(B5&lt;&gt;"",ROW()-4,"")</f>
        <v>1</v>
      </c>
      <c r="B5" s="2" t="s">
        <v>139</v>
      </c>
      <c r="C5" s="2" t="s">
        <v>140</v>
      </c>
      <c r="D5" s="2" t="s">
        <v>135</v>
      </c>
      <c r="E5" s="2"/>
      <c r="F5" s="2"/>
      <c r="G5" s="9" t="s">
        <v>64</v>
      </c>
      <c r="H5" s="2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2"/>
    </row>
    <row r="6" spans="1:26">
      <c r="A6" s="9">
        <f t="shared" si="0"/>
        <v>2</v>
      </c>
      <c r="B6" s="2" t="s">
        <v>174</v>
      </c>
      <c r="C6" s="2" t="s">
        <v>175</v>
      </c>
      <c r="D6" s="2" t="s">
        <v>143</v>
      </c>
      <c r="E6" s="2">
        <v>50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9">
        <f t="shared" si="0"/>
        <v>3</v>
      </c>
      <c r="B7" s="2" t="s">
        <v>176</v>
      </c>
      <c r="C7" s="24" t="s">
        <v>177</v>
      </c>
      <c r="D7" s="2" t="s">
        <v>143</v>
      </c>
      <c r="E7" s="2">
        <v>255</v>
      </c>
      <c r="F7" s="2"/>
      <c r="G7" s="9" t="s">
        <v>64</v>
      </c>
      <c r="H7" s="2"/>
      <c r="I7" s="9" t="s">
        <v>64</v>
      </c>
      <c r="J7" s="9" t="s">
        <v>64</v>
      </c>
      <c r="K7" s="9" t="s">
        <v>64</v>
      </c>
      <c r="L7" s="9" t="s">
        <v>64</v>
      </c>
      <c r="M7" s="9" t="s">
        <v>64</v>
      </c>
      <c r="N7" s="2"/>
    </row>
    <row r="8" spans="1:26">
      <c r="A8" s="9">
        <f t="shared" si="0"/>
        <v>4</v>
      </c>
      <c r="B8" s="2" t="s">
        <v>141</v>
      </c>
      <c r="C8" s="2" t="s">
        <v>142</v>
      </c>
      <c r="D8" s="2" t="s">
        <v>143</v>
      </c>
      <c r="E8" s="2">
        <v>50</v>
      </c>
      <c r="F8" s="2"/>
      <c r="G8" s="9" t="s">
        <v>64</v>
      </c>
      <c r="H8" s="2"/>
      <c r="I8" s="9" t="s">
        <v>64</v>
      </c>
      <c r="J8" s="9" t="s">
        <v>64</v>
      </c>
      <c r="K8" s="9" t="s">
        <v>64</v>
      </c>
      <c r="L8" s="9" t="s">
        <v>64</v>
      </c>
      <c r="M8" s="9" t="s">
        <v>64</v>
      </c>
      <c r="N8" s="2"/>
    </row>
    <row r="9" spans="1:26">
      <c r="A9" s="9">
        <f t="shared" si="0"/>
        <v>5</v>
      </c>
      <c r="B9" s="2" t="s">
        <v>178</v>
      </c>
      <c r="C9" s="2" t="s">
        <v>28</v>
      </c>
      <c r="D9" s="2" t="s">
        <v>143</v>
      </c>
      <c r="E9" s="2">
        <v>100</v>
      </c>
      <c r="F9" s="2"/>
      <c r="G9" s="9" t="s">
        <v>64</v>
      </c>
      <c r="H9" s="2" t="s">
        <v>179</v>
      </c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2" t="s">
        <v>180</v>
      </c>
    </row>
    <row r="10" spans="1:26">
      <c r="A10" s="9">
        <f t="shared" si="0"/>
        <v>6</v>
      </c>
      <c r="B10" s="2" t="s">
        <v>181</v>
      </c>
      <c r="C10" s="2" t="s">
        <v>182</v>
      </c>
      <c r="D10" s="2" t="s">
        <v>183</v>
      </c>
      <c r="E10" s="2"/>
      <c r="F10" s="2"/>
      <c r="G10" s="9" t="s">
        <v>64</v>
      </c>
      <c r="H10" s="2"/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" t="s">
        <v>184</v>
      </c>
    </row>
    <row r="11" spans="1:26">
      <c r="A11" s="9">
        <f t="shared" si="0"/>
        <v>7</v>
      </c>
      <c r="B11" s="2" t="s">
        <v>185</v>
      </c>
      <c r="C11" s="2" t="s">
        <v>186</v>
      </c>
      <c r="D11" s="2" t="s">
        <v>183</v>
      </c>
      <c r="E11" s="2"/>
      <c r="F11" s="2"/>
      <c r="G11" s="9" t="s">
        <v>64</v>
      </c>
      <c r="H11" s="2"/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 t="s">
        <v>187</v>
      </c>
    </row>
    <row r="12" spans="1:26">
      <c r="A12" s="9">
        <f t="shared" si="0"/>
        <v>8</v>
      </c>
      <c r="B12" s="2" t="s">
        <v>188</v>
      </c>
      <c r="C12" s="2" t="s">
        <v>189</v>
      </c>
      <c r="D12" s="2" t="s">
        <v>183</v>
      </c>
      <c r="E12" s="2"/>
      <c r="F12" s="2"/>
      <c r="G12" s="9" t="s">
        <v>64</v>
      </c>
      <c r="H12" s="2"/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" t="s">
        <v>190</v>
      </c>
    </row>
    <row r="13" spans="1:26">
      <c r="A13" s="9">
        <f t="shared" si="0"/>
        <v>9</v>
      </c>
      <c r="B13" s="2" t="s">
        <v>191</v>
      </c>
      <c r="C13" s="2" t="s">
        <v>37</v>
      </c>
      <c r="D13" s="2" t="s">
        <v>143</v>
      </c>
      <c r="E13" s="2">
        <v>255</v>
      </c>
      <c r="F13" s="2"/>
      <c r="G13" s="9" t="s">
        <v>61</v>
      </c>
      <c r="H13" s="2"/>
      <c r="I13" s="9" t="s">
        <v>64</v>
      </c>
      <c r="J13" s="9" t="s">
        <v>64</v>
      </c>
      <c r="K13" s="9" t="s">
        <v>64</v>
      </c>
      <c r="L13" s="9" t="s">
        <v>64</v>
      </c>
      <c r="M13" s="9" t="s">
        <v>64</v>
      </c>
      <c r="N13" s="2"/>
    </row>
    <row r="14" spans="1:26">
      <c r="A14" s="9">
        <f t="shared" si="0"/>
        <v>10</v>
      </c>
      <c r="B14" s="2" t="s">
        <v>155</v>
      </c>
      <c r="C14" s="2" t="s">
        <v>156</v>
      </c>
      <c r="D14" s="2" t="s">
        <v>157</v>
      </c>
      <c r="E14" s="2"/>
      <c r="F14" s="2"/>
      <c r="G14" s="9" t="s">
        <v>64</v>
      </c>
      <c r="H14" s="2" t="s">
        <v>158</v>
      </c>
      <c r="I14" s="9" t="s">
        <v>64</v>
      </c>
      <c r="J14" s="9" t="s">
        <v>64</v>
      </c>
      <c r="K14" s="9" t="s">
        <v>64</v>
      </c>
      <c r="L14" s="9" t="s">
        <v>64</v>
      </c>
      <c r="M14" s="9" t="s">
        <v>64</v>
      </c>
      <c r="N14" s="2"/>
    </row>
    <row r="15" spans="1:26">
      <c r="A15" s="9">
        <f t="shared" si="0"/>
        <v>11</v>
      </c>
      <c r="B15" s="2" t="s">
        <v>159</v>
      </c>
      <c r="C15" s="2" t="s">
        <v>160</v>
      </c>
      <c r="D15" s="2" t="s">
        <v>143</v>
      </c>
      <c r="E15" s="2">
        <v>50</v>
      </c>
      <c r="F15" s="2"/>
      <c r="G15" s="9" t="s">
        <v>64</v>
      </c>
      <c r="H15" s="2" t="s">
        <v>161</v>
      </c>
      <c r="I15" s="9" t="s">
        <v>64</v>
      </c>
      <c r="J15" s="9" t="s">
        <v>64</v>
      </c>
      <c r="K15" s="9" t="s">
        <v>64</v>
      </c>
      <c r="L15" s="9" t="s">
        <v>64</v>
      </c>
      <c r="M15" s="9" t="s">
        <v>64</v>
      </c>
      <c r="N15" s="2"/>
    </row>
    <row r="16" spans="1:26">
      <c r="A16" s="9">
        <f t="shared" si="0"/>
        <v>12</v>
      </c>
      <c r="B16" s="2" t="s">
        <v>162</v>
      </c>
      <c r="C16" s="2" t="s">
        <v>163</v>
      </c>
      <c r="D16" s="2" t="s">
        <v>157</v>
      </c>
      <c r="E16" s="2"/>
      <c r="F16" s="2"/>
      <c r="G16" s="9" t="s">
        <v>64</v>
      </c>
      <c r="H16" s="2" t="s">
        <v>158</v>
      </c>
      <c r="I16" s="9" t="s">
        <v>64</v>
      </c>
      <c r="J16" s="9" t="s">
        <v>64</v>
      </c>
      <c r="K16" s="9" t="s">
        <v>64</v>
      </c>
      <c r="L16" s="9" t="s">
        <v>64</v>
      </c>
      <c r="M16" s="9" t="s">
        <v>64</v>
      </c>
      <c r="N16" s="2"/>
    </row>
    <row r="17" spans="1:14">
      <c r="A17" s="9">
        <f t="shared" si="0"/>
        <v>13</v>
      </c>
      <c r="B17" s="2" t="s">
        <v>164</v>
      </c>
      <c r="C17" s="2" t="s">
        <v>165</v>
      </c>
      <c r="D17" s="2" t="s">
        <v>143</v>
      </c>
      <c r="E17" s="2">
        <v>50</v>
      </c>
      <c r="F17" s="2"/>
      <c r="G17" s="9" t="s">
        <v>64</v>
      </c>
      <c r="H17" s="2" t="s">
        <v>161</v>
      </c>
      <c r="I17" s="9" t="s">
        <v>64</v>
      </c>
      <c r="J17" s="9" t="s">
        <v>64</v>
      </c>
      <c r="K17" s="9" t="s">
        <v>64</v>
      </c>
      <c r="L17" s="9" t="s">
        <v>64</v>
      </c>
      <c r="M17" s="9" t="s">
        <v>64</v>
      </c>
      <c r="N17" s="2"/>
    </row>
    <row r="18" spans="1:14">
      <c r="A18" s="9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9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2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2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</sheetData>
  <conditionalFormatting sqref="G5:G50">
    <cfRule type="cellIs" dxfId="13" priority="1" operator="equal">
      <formula>"N"</formula>
    </cfRule>
  </conditionalFormatting>
  <conditionalFormatting sqref="G5:G50 I5:M50">
    <cfRule type="cellIs" dxfId="12" priority="2" operator="equal">
      <formula>"Y"</formula>
    </cfRule>
  </conditionalFormatting>
  <dataValidations count="1">
    <dataValidation type="list" allowBlank="1" showDropDown="1" showErrorMessage="1" sqref="G5:G50 I5:M50" xr:uid="{00000000-0002-0000-0600-000000000000}">
      <formula1>"Y,N"</formula1>
    </dataValidation>
  </dataValidations>
  <hyperlinks>
    <hyperlink ref="A1" location="'テーブル一覧'!A1" display="テーブル一覧" xr:uid="{00000000-0004-0000-0600-000000000000}"/>
  </hyperlinks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50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" t="s">
        <v>10</v>
      </c>
      <c r="B3" s="2" t="s">
        <v>11</v>
      </c>
      <c r="C3" s="20" t="str">
        <f>PROPER(B3)</f>
        <v>Code_List</v>
      </c>
      <c r="D3" s="2" t="s">
        <v>192</v>
      </c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>
        <f t="shared" ref="A5:A50" si="0">IF(B5&lt;&gt;"",ROW()-4,"")</f>
        <v>1</v>
      </c>
      <c r="B5" s="2" t="s">
        <v>139</v>
      </c>
      <c r="C5" s="2" t="s">
        <v>140</v>
      </c>
      <c r="D5" s="2" t="s">
        <v>135</v>
      </c>
      <c r="E5" s="2"/>
      <c r="F5" s="2"/>
      <c r="G5" s="9" t="s">
        <v>64</v>
      </c>
      <c r="H5" s="2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2"/>
    </row>
    <row r="6" spans="1:26">
      <c r="A6" s="9">
        <f t="shared" si="0"/>
        <v>2</v>
      </c>
      <c r="B6" s="2" t="s">
        <v>193</v>
      </c>
      <c r="C6" s="2" t="s">
        <v>23</v>
      </c>
      <c r="D6" s="2" t="s">
        <v>143</v>
      </c>
      <c r="E6" s="2">
        <v>50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9">
        <f t="shared" si="0"/>
        <v>3</v>
      </c>
      <c r="B7" s="2" t="s">
        <v>194</v>
      </c>
      <c r="C7" s="2" t="s">
        <v>22</v>
      </c>
      <c r="D7" s="2" t="s">
        <v>143</v>
      </c>
      <c r="E7" s="2">
        <v>255</v>
      </c>
      <c r="F7" s="2"/>
      <c r="G7" s="9" t="s">
        <v>61</v>
      </c>
      <c r="H7" s="2"/>
      <c r="I7" s="9" t="s">
        <v>64</v>
      </c>
      <c r="J7" s="9" t="s">
        <v>64</v>
      </c>
      <c r="K7" s="9" t="s">
        <v>64</v>
      </c>
      <c r="L7" s="9" t="s">
        <v>64</v>
      </c>
      <c r="M7" s="9" t="s">
        <v>64</v>
      </c>
      <c r="N7" s="2"/>
    </row>
    <row r="8" spans="1:26">
      <c r="A8" s="9">
        <f t="shared" si="0"/>
        <v>4</v>
      </c>
      <c r="B8" s="2" t="s">
        <v>195</v>
      </c>
      <c r="C8" s="2" t="s">
        <v>27</v>
      </c>
      <c r="D8" s="2" t="s">
        <v>143</v>
      </c>
      <c r="E8" s="2">
        <v>1</v>
      </c>
      <c r="F8" s="2"/>
      <c r="G8" s="9" t="s">
        <v>61</v>
      </c>
      <c r="H8" s="2" t="str">
        <f ca="1">IFERROR(__xludf.DUMMYFUNCTION("TO_TEXT(""'1'"")"),"'1'")</f>
        <v>'1'</v>
      </c>
      <c r="I8" s="9" t="s">
        <v>64</v>
      </c>
      <c r="J8" s="9" t="s">
        <v>64</v>
      </c>
      <c r="K8" s="9" t="s">
        <v>64</v>
      </c>
      <c r="L8" s="9" t="s">
        <v>64</v>
      </c>
      <c r="M8" s="9" t="s">
        <v>64</v>
      </c>
      <c r="N8" s="2" t="s">
        <v>196</v>
      </c>
    </row>
    <row r="9" spans="1:26">
      <c r="A9" s="9">
        <f t="shared" si="0"/>
        <v>5</v>
      </c>
      <c r="B9" s="2" t="s">
        <v>155</v>
      </c>
      <c r="C9" s="2" t="s">
        <v>156</v>
      </c>
      <c r="D9" s="2" t="s">
        <v>157</v>
      </c>
      <c r="E9" s="2"/>
      <c r="F9" s="2"/>
      <c r="G9" s="9" t="s">
        <v>64</v>
      </c>
      <c r="H9" s="2" t="s">
        <v>158</v>
      </c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2"/>
    </row>
    <row r="10" spans="1:26">
      <c r="A10" s="9">
        <f t="shared" si="0"/>
        <v>6</v>
      </c>
      <c r="B10" s="2" t="s">
        <v>159</v>
      </c>
      <c r="C10" s="2" t="s">
        <v>160</v>
      </c>
      <c r="D10" s="2" t="s">
        <v>143</v>
      </c>
      <c r="E10" s="2">
        <v>50</v>
      </c>
      <c r="F10" s="2"/>
      <c r="G10" s="9" t="s">
        <v>64</v>
      </c>
      <c r="H10" s="2" t="s">
        <v>161</v>
      </c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"/>
    </row>
    <row r="11" spans="1:26">
      <c r="A11" s="9">
        <f t="shared" si="0"/>
        <v>7</v>
      </c>
      <c r="B11" s="2" t="s">
        <v>162</v>
      </c>
      <c r="C11" s="2" t="s">
        <v>163</v>
      </c>
      <c r="D11" s="2" t="s">
        <v>157</v>
      </c>
      <c r="E11" s="2"/>
      <c r="F11" s="2"/>
      <c r="G11" s="9" t="s">
        <v>64</v>
      </c>
      <c r="H11" s="2" t="s">
        <v>158</v>
      </c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/>
    </row>
    <row r="12" spans="1:26">
      <c r="A12" s="9">
        <f t="shared" si="0"/>
        <v>8</v>
      </c>
      <c r="B12" s="2" t="s">
        <v>164</v>
      </c>
      <c r="C12" s="2" t="s">
        <v>165</v>
      </c>
      <c r="D12" s="2" t="s">
        <v>143</v>
      </c>
      <c r="E12" s="2">
        <v>50</v>
      </c>
      <c r="F12" s="2"/>
      <c r="G12" s="9" t="s">
        <v>64</v>
      </c>
      <c r="H12" s="2" t="s">
        <v>161</v>
      </c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"/>
    </row>
    <row r="13" spans="1:26">
      <c r="A13" s="9" t="str">
        <f t="shared" si="0"/>
        <v/>
      </c>
      <c r="B13" s="2"/>
      <c r="C13" s="2"/>
      <c r="D13" s="2"/>
      <c r="E13" s="2"/>
      <c r="F13" s="2"/>
      <c r="G13" s="9"/>
      <c r="H13" s="2"/>
      <c r="I13" s="9"/>
      <c r="J13" s="9"/>
      <c r="K13" s="9"/>
      <c r="L13" s="9"/>
      <c r="M13" s="9"/>
      <c r="N13" s="2"/>
    </row>
    <row r="14" spans="1:26">
      <c r="A14" s="9" t="str">
        <f t="shared" si="0"/>
        <v/>
      </c>
      <c r="B14" s="2"/>
      <c r="C14" s="2"/>
      <c r="D14" s="2"/>
      <c r="E14" s="2"/>
      <c r="F14" s="2"/>
      <c r="G14" s="9"/>
      <c r="H14" s="2"/>
      <c r="I14" s="9"/>
      <c r="J14" s="9"/>
      <c r="K14" s="9"/>
      <c r="L14" s="9"/>
      <c r="M14" s="9"/>
      <c r="N14" s="2"/>
    </row>
    <row r="15" spans="1:26">
      <c r="A15" s="9" t="str">
        <f t="shared" si="0"/>
        <v/>
      </c>
      <c r="B15" s="2"/>
      <c r="C15" s="2"/>
      <c r="D15" s="2"/>
      <c r="E15" s="2"/>
      <c r="F15" s="2"/>
      <c r="G15" s="9"/>
      <c r="H15" s="2"/>
      <c r="I15" s="9"/>
      <c r="J15" s="9"/>
      <c r="K15" s="9"/>
      <c r="L15" s="9"/>
      <c r="M15" s="9"/>
      <c r="N15" s="2"/>
    </row>
    <row r="16" spans="1:26">
      <c r="A16" s="9" t="str">
        <f t="shared" si="0"/>
        <v/>
      </c>
      <c r="B16" s="2"/>
      <c r="C16" s="2"/>
      <c r="D16" s="2"/>
      <c r="E16" s="2"/>
      <c r="F16" s="2"/>
      <c r="G16" s="9"/>
      <c r="H16" s="2"/>
      <c r="I16" s="9"/>
      <c r="J16" s="9"/>
      <c r="K16" s="9"/>
      <c r="L16" s="9"/>
      <c r="M16" s="9"/>
      <c r="N16" s="2"/>
    </row>
    <row r="17" spans="1:14">
      <c r="A17" s="9" t="str">
        <f t="shared" si="0"/>
        <v/>
      </c>
      <c r="B17" s="2"/>
      <c r="C17" s="2"/>
      <c r="D17" s="2"/>
      <c r="E17" s="2"/>
      <c r="F17" s="2"/>
      <c r="G17" s="9"/>
      <c r="H17" s="2"/>
      <c r="I17" s="9"/>
      <c r="J17" s="9"/>
      <c r="K17" s="9"/>
      <c r="L17" s="9"/>
      <c r="M17" s="9"/>
      <c r="N17" s="2"/>
    </row>
    <row r="18" spans="1:14">
      <c r="A18" s="9" t="str">
        <f t="shared" si="0"/>
        <v/>
      </c>
      <c r="B18" s="2"/>
      <c r="C18" s="2"/>
      <c r="D18" s="2"/>
      <c r="E18" s="2"/>
      <c r="F18" s="2"/>
      <c r="G18" s="9"/>
      <c r="H18" s="2"/>
      <c r="I18" s="9"/>
      <c r="J18" s="9"/>
      <c r="K18" s="9"/>
      <c r="L18" s="9"/>
      <c r="M18" s="9"/>
      <c r="N18" s="2"/>
    </row>
    <row r="19" spans="1:14">
      <c r="A19" s="9" t="str">
        <f t="shared" si="0"/>
        <v/>
      </c>
      <c r="B19" s="2"/>
      <c r="C19" s="2"/>
      <c r="D19" s="2"/>
      <c r="E19" s="2"/>
      <c r="F19" s="2"/>
      <c r="G19" s="9"/>
      <c r="H19" s="2"/>
      <c r="I19" s="9"/>
      <c r="J19" s="9"/>
      <c r="K19" s="9"/>
      <c r="L19" s="9"/>
      <c r="M19" s="9"/>
      <c r="N19" s="2"/>
    </row>
    <row r="20" spans="1:14">
      <c r="A20" s="2" t="str">
        <f t="shared" si="0"/>
        <v/>
      </c>
      <c r="B20" s="2"/>
      <c r="C20" s="2"/>
      <c r="D20" s="2"/>
      <c r="E20" s="2"/>
      <c r="F20" s="2"/>
      <c r="G20" s="9"/>
      <c r="H20" s="2"/>
      <c r="I20" s="9"/>
      <c r="J20" s="9"/>
      <c r="K20" s="9"/>
      <c r="L20" s="9"/>
      <c r="M20" s="9"/>
      <c r="N20" s="2"/>
    </row>
    <row r="21" spans="1:14">
      <c r="A21" s="2" t="str">
        <f t="shared" si="0"/>
        <v/>
      </c>
      <c r="B21" s="2"/>
      <c r="C21" s="2"/>
      <c r="D21" s="2"/>
      <c r="E21" s="2"/>
      <c r="F21" s="2"/>
      <c r="G21" s="9"/>
      <c r="H21" s="2"/>
      <c r="I21" s="9"/>
      <c r="J21" s="9"/>
      <c r="K21" s="9"/>
      <c r="L21" s="9"/>
      <c r="M21" s="9"/>
      <c r="N21" s="2"/>
    </row>
    <row r="22" spans="1:14">
      <c r="A22" s="2" t="str">
        <f t="shared" si="0"/>
        <v/>
      </c>
      <c r="B22" s="2"/>
      <c r="C22" s="2"/>
      <c r="D22" s="2"/>
      <c r="E22" s="2"/>
      <c r="F22" s="2"/>
      <c r="G22" s="9"/>
      <c r="H22" s="2"/>
      <c r="I22" s="9"/>
      <c r="J22" s="9"/>
      <c r="K22" s="9"/>
      <c r="L22" s="9"/>
      <c r="M22" s="9"/>
      <c r="N22" s="2"/>
    </row>
    <row r="23" spans="1:14">
      <c r="A23" s="2" t="str">
        <f t="shared" si="0"/>
        <v/>
      </c>
      <c r="B23" s="2"/>
      <c r="C23" s="2"/>
      <c r="D23" s="2"/>
      <c r="E23" s="2"/>
      <c r="F23" s="2"/>
      <c r="G23" s="9"/>
      <c r="H23" s="2"/>
      <c r="I23" s="9"/>
      <c r="J23" s="9"/>
      <c r="K23" s="9"/>
      <c r="L23" s="9"/>
      <c r="M23" s="9"/>
      <c r="N23" s="2"/>
    </row>
    <row r="24" spans="1:14">
      <c r="A24" s="2" t="str">
        <f t="shared" si="0"/>
        <v/>
      </c>
      <c r="B24" s="2"/>
      <c r="C24" s="2"/>
      <c r="D24" s="2"/>
      <c r="E24" s="2"/>
      <c r="F24" s="2"/>
      <c r="G24" s="9"/>
      <c r="H24" s="2"/>
      <c r="I24" s="9"/>
      <c r="J24" s="9"/>
      <c r="K24" s="9"/>
      <c r="L24" s="9"/>
      <c r="M24" s="9"/>
      <c r="N24" s="2"/>
    </row>
    <row r="25" spans="1:14">
      <c r="A25" s="2" t="str">
        <f t="shared" si="0"/>
        <v/>
      </c>
      <c r="B25" s="2"/>
      <c r="C25" s="2"/>
      <c r="D25" s="2"/>
      <c r="E25" s="2"/>
      <c r="F25" s="2"/>
      <c r="G25" s="9"/>
      <c r="H25" s="2"/>
      <c r="I25" s="9"/>
      <c r="J25" s="9"/>
      <c r="K25" s="9"/>
      <c r="L25" s="9"/>
      <c r="M25" s="9"/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</sheetData>
  <conditionalFormatting sqref="G5:G50">
    <cfRule type="cellIs" dxfId="11" priority="1" operator="equal">
      <formula>"N"</formula>
    </cfRule>
  </conditionalFormatting>
  <conditionalFormatting sqref="G5:G50 I5:M50">
    <cfRule type="cellIs" dxfId="10" priority="2" operator="equal">
      <formula>"Y"</formula>
    </cfRule>
  </conditionalFormatting>
  <dataValidations count="1">
    <dataValidation type="list" allowBlank="1" showDropDown="1" showErrorMessage="1" sqref="G5:G50 I5:M50" xr:uid="{00000000-0002-0000-0700-000000000000}">
      <formula1>"Y,N"</formula1>
    </dataValidation>
  </dataValidations>
  <hyperlinks>
    <hyperlink ref="A1" location="'テーブル一覧'!A1" display="テーブル一覧" xr:uid="{00000000-0004-0000-0700-000000000000}"/>
  </hyperlinks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0"/>
  <sheetViews>
    <sheetView workbookViewId="0"/>
  </sheetViews>
  <sheetFormatPr defaultColWidth="12.5703125" defaultRowHeight="15.75" customHeight="1"/>
  <sheetData>
    <row r="1" spans="1:26">
      <c r="A1" s="30" t="s">
        <v>122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" t="s">
        <v>0</v>
      </c>
      <c r="B2" s="1" t="s">
        <v>123</v>
      </c>
      <c r="C2" s="1" t="s">
        <v>2</v>
      </c>
      <c r="D2" s="1" t="s">
        <v>124</v>
      </c>
    </row>
    <row r="3" spans="1:26">
      <c r="A3" s="2" t="s">
        <v>12</v>
      </c>
      <c r="B3" s="2" t="s">
        <v>13</v>
      </c>
      <c r="C3" s="20" t="str">
        <f>PROPER(B3)</f>
        <v>Code_Lookup</v>
      </c>
      <c r="D3" s="2" t="s">
        <v>197</v>
      </c>
    </row>
    <row r="4" spans="1:26">
      <c r="A4" s="21" t="s">
        <v>125</v>
      </c>
      <c r="B4" s="21" t="s">
        <v>126</v>
      </c>
      <c r="C4" s="21" t="s">
        <v>127</v>
      </c>
      <c r="D4" s="21" t="s">
        <v>128</v>
      </c>
      <c r="E4" s="21" t="s">
        <v>129</v>
      </c>
      <c r="F4" s="21" t="s">
        <v>130</v>
      </c>
      <c r="G4" s="21" t="s">
        <v>131</v>
      </c>
      <c r="H4" s="21" t="s">
        <v>132</v>
      </c>
      <c r="I4" s="21" t="s">
        <v>133</v>
      </c>
      <c r="J4" s="21" t="s">
        <v>134</v>
      </c>
      <c r="K4" s="21" t="s">
        <v>135</v>
      </c>
      <c r="L4" s="21" t="s">
        <v>136</v>
      </c>
      <c r="M4" s="21" t="s">
        <v>137</v>
      </c>
      <c r="N4" s="21" t="s">
        <v>124</v>
      </c>
    </row>
    <row r="5" spans="1:26">
      <c r="A5" s="9">
        <f t="shared" ref="A5:A50" si="0">IF(B5&lt;&gt;"",ROW()-4,"")</f>
        <v>1</v>
      </c>
      <c r="B5" s="2" t="s">
        <v>139</v>
      </c>
      <c r="C5" s="2" t="s">
        <v>140</v>
      </c>
      <c r="D5" s="2" t="s">
        <v>135</v>
      </c>
      <c r="E5" s="2"/>
      <c r="F5" s="2"/>
      <c r="G5" s="9" t="s">
        <v>64</v>
      </c>
      <c r="H5" s="2"/>
      <c r="I5" s="9" t="s">
        <v>64</v>
      </c>
      <c r="J5" s="9" t="s">
        <v>61</v>
      </c>
      <c r="K5" s="9" t="s">
        <v>61</v>
      </c>
      <c r="L5" s="9" t="s">
        <v>64</v>
      </c>
      <c r="M5" s="9" t="s">
        <v>64</v>
      </c>
      <c r="N5" s="2"/>
    </row>
    <row r="6" spans="1:26">
      <c r="A6" s="9">
        <f t="shared" si="0"/>
        <v>2</v>
      </c>
      <c r="B6" s="2" t="s">
        <v>193</v>
      </c>
      <c r="C6" s="2" t="s">
        <v>23</v>
      </c>
      <c r="D6" s="2" t="s">
        <v>143</v>
      </c>
      <c r="E6" s="2">
        <v>50</v>
      </c>
      <c r="F6" s="2"/>
      <c r="G6" s="9" t="s">
        <v>64</v>
      </c>
      <c r="H6" s="2"/>
      <c r="I6" s="9" t="s">
        <v>61</v>
      </c>
      <c r="J6" s="9" t="s">
        <v>64</v>
      </c>
      <c r="K6" s="9" t="s">
        <v>64</v>
      </c>
      <c r="L6" s="9" t="s">
        <v>64</v>
      </c>
      <c r="M6" s="9" t="s">
        <v>64</v>
      </c>
      <c r="N6" s="2"/>
    </row>
    <row r="7" spans="1:26">
      <c r="A7" s="9">
        <f t="shared" si="0"/>
        <v>3</v>
      </c>
      <c r="B7" s="2" t="s">
        <v>198</v>
      </c>
      <c r="C7" s="2" t="s">
        <v>24</v>
      </c>
      <c r="D7" s="2" t="s">
        <v>143</v>
      </c>
      <c r="E7" s="2">
        <v>64</v>
      </c>
      <c r="F7" s="2"/>
      <c r="G7" s="9" t="s">
        <v>64</v>
      </c>
      <c r="H7" s="2"/>
      <c r="I7" s="9" t="s">
        <v>61</v>
      </c>
      <c r="J7" s="9" t="s">
        <v>64</v>
      </c>
      <c r="K7" s="9" t="s">
        <v>64</v>
      </c>
      <c r="L7" s="9" t="s">
        <v>64</v>
      </c>
      <c r="M7" s="9" t="s">
        <v>64</v>
      </c>
      <c r="N7" s="2"/>
    </row>
    <row r="8" spans="1:26">
      <c r="A8" s="9">
        <f t="shared" si="0"/>
        <v>4</v>
      </c>
      <c r="B8" s="2" t="s">
        <v>194</v>
      </c>
      <c r="C8" s="2" t="s">
        <v>22</v>
      </c>
      <c r="D8" s="2" t="s">
        <v>143</v>
      </c>
      <c r="E8" s="2">
        <v>255</v>
      </c>
      <c r="F8" s="2"/>
      <c r="G8" s="9" t="s">
        <v>61</v>
      </c>
      <c r="H8" s="2"/>
      <c r="I8" s="9" t="s">
        <v>64</v>
      </c>
      <c r="J8" s="9" t="s">
        <v>64</v>
      </c>
      <c r="K8" s="9" t="s">
        <v>64</v>
      </c>
      <c r="L8" s="9" t="s">
        <v>64</v>
      </c>
      <c r="M8" s="9" t="s">
        <v>64</v>
      </c>
      <c r="N8" s="2"/>
    </row>
    <row r="9" spans="1:26">
      <c r="A9" s="9">
        <f t="shared" si="0"/>
        <v>5</v>
      </c>
      <c r="B9" s="2" t="s">
        <v>199</v>
      </c>
      <c r="C9" s="2" t="s">
        <v>25</v>
      </c>
      <c r="D9" s="2" t="s">
        <v>143</v>
      </c>
      <c r="E9" s="2">
        <v>64</v>
      </c>
      <c r="F9" s="2"/>
      <c r="G9" s="9" t="s">
        <v>61</v>
      </c>
      <c r="H9" s="2"/>
      <c r="I9" s="9" t="s">
        <v>64</v>
      </c>
      <c r="J9" s="9" t="s">
        <v>64</v>
      </c>
      <c r="K9" s="9" t="s">
        <v>64</v>
      </c>
      <c r="L9" s="9" t="s">
        <v>64</v>
      </c>
      <c r="M9" s="9" t="s">
        <v>64</v>
      </c>
      <c r="N9" s="2" t="s">
        <v>200</v>
      </c>
    </row>
    <row r="10" spans="1:26">
      <c r="A10" s="9">
        <f t="shared" si="0"/>
        <v>6</v>
      </c>
      <c r="B10" s="2" t="s">
        <v>201</v>
      </c>
      <c r="C10" s="2" t="s">
        <v>26</v>
      </c>
      <c r="D10" s="2" t="s">
        <v>143</v>
      </c>
      <c r="E10" s="2">
        <v>255</v>
      </c>
      <c r="F10" s="2"/>
      <c r="G10" s="9" t="s">
        <v>61</v>
      </c>
      <c r="H10" s="2"/>
      <c r="I10" s="9" t="s">
        <v>64</v>
      </c>
      <c r="J10" s="9" t="s">
        <v>64</v>
      </c>
      <c r="K10" s="9" t="s">
        <v>64</v>
      </c>
      <c r="L10" s="9" t="s">
        <v>64</v>
      </c>
      <c r="M10" s="9" t="s">
        <v>64</v>
      </c>
      <c r="N10" s="2" t="s">
        <v>202</v>
      </c>
    </row>
    <row r="11" spans="1:26">
      <c r="A11" s="9">
        <f t="shared" si="0"/>
        <v>7</v>
      </c>
      <c r="B11" s="2" t="s">
        <v>195</v>
      </c>
      <c r="C11" s="2" t="s">
        <v>27</v>
      </c>
      <c r="D11" s="2" t="s">
        <v>143</v>
      </c>
      <c r="E11" s="2">
        <v>1</v>
      </c>
      <c r="F11" s="2"/>
      <c r="G11" s="25" t="s">
        <v>64</v>
      </c>
      <c r="H11" s="2" t="s">
        <v>203</v>
      </c>
      <c r="I11" s="9" t="s">
        <v>64</v>
      </c>
      <c r="J11" s="9" t="s">
        <v>64</v>
      </c>
      <c r="K11" s="9" t="s">
        <v>64</v>
      </c>
      <c r="L11" s="9" t="s">
        <v>64</v>
      </c>
      <c r="M11" s="9" t="s">
        <v>64</v>
      </c>
      <c r="N11" s="2" t="s">
        <v>196</v>
      </c>
    </row>
    <row r="12" spans="1:26">
      <c r="A12" s="9">
        <f t="shared" si="0"/>
        <v>8</v>
      </c>
      <c r="B12" s="2" t="s">
        <v>178</v>
      </c>
      <c r="C12" s="2" t="s">
        <v>28</v>
      </c>
      <c r="D12" s="2" t="s">
        <v>143</v>
      </c>
      <c r="E12" s="2">
        <v>100</v>
      </c>
      <c r="F12" s="2"/>
      <c r="G12" s="25" t="s">
        <v>64</v>
      </c>
      <c r="H12" s="2" t="s">
        <v>203</v>
      </c>
      <c r="I12" s="9" t="s">
        <v>64</v>
      </c>
      <c r="J12" s="9" t="s">
        <v>64</v>
      </c>
      <c r="K12" s="9" t="s">
        <v>64</v>
      </c>
      <c r="L12" s="9" t="s">
        <v>64</v>
      </c>
      <c r="M12" s="9" t="s">
        <v>64</v>
      </c>
      <c r="N12" s="2" t="s">
        <v>204</v>
      </c>
    </row>
    <row r="13" spans="1:26">
      <c r="A13" s="9">
        <f t="shared" si="0"/>
        <v>9</v>
      </c>
      <c r="B13" s="2" t="s">
        <v>205</v>
      </c>
      <c r="C13" s="2" t="s">
        <v>29</v>
      </c>
      <c r="D13" s="2" t="s">
        <v>183</v>
      </c>
      <c r="E13" s="2"/>
      <c r="F13" s="2"/>
      <c r="G13" s="9" t="s">
        <v>61</v>
      </c>
      <c r="H13" s="2">
        <v>1000</v>
      </c>
      <c r="I13" s="9" t="s">
        <v>64</v>
      </c>
      <c r="J13" s="9" t="s">
        <v>64</v>
      </c>
      <c r="K13" s="9" t="s">
        <v>64</v>
      </c>
      <c r="L13" s="9" t="s">
        <v>64</v>
      </c>
      <c r="M13" s="9" t="s">
        <v>64</v>
      </c>
      <c r="N13" s="2" t="s">
        <v>206</v>
      </c>
    </row>
    <row r="14" spans="1:26">
      <c r="A14" s="9">
        <f t="shared" si="0"/>
        <v>10</v>
      </c>
      <c r="B14" s="2" t="s">
        <v>207</v>
      </c>
      <c r="C14" s="2" t="s">
        <v>30</v>
      </c>
      <c r="D14" s="2" t="s">
        <v>143</v>
      </c>
      <c r="E14" s="2">
        <v>255</v>
      </c>
      <c r="F14" s="2"/>
      <c r="G14" s="9" t="s">
        <v>61</v>
      </c>
      <c r="H14" s="2"/>
      <c r="I14" s="9" t="s">
        <v>64</v>
      </c>
      <c r="J14" s="9" t="s">
        <v>64</v>
      </c>
      <c r="K14" s="9" t="s">
        <v>64</v>
      </c>
      <c r="L14" s="9" t="s">
        <v>64</v>
      </c>
      <c r="M14" s="9" t="s">
        <v>64</v>
      </c>
      <c r="N14" s="2"/>
    </row>
    <row r="15" spans="1:26">
      <c r="A15" s="9">
        <f t="shared" si="0"/>
        <v>11</v>
      </c>
      <c r="B15" s="2" t="s">
        <v>208</v>
      </c>
      <c r="C15" s="2" t="s">
        <v>31</v>
      </c>
      <c r="D15" s="2" t="s">
        <v>143</v>
      </c>
      <c r="E15" s="2">
        <v>255</v>
      </c>
      <c r="F15" s="2"/>
      <c r="G15" s="9" t="s">
        <v>61</v>
      </c>
      <c r="H15" s="2"/>
      <c r="I15" s="9" t="s">
        <v>64</v>
      </c>
      <c r="J15" s="9" t="s">
        <v>64</v>
      </c>
      <c r="K15" s="9" t="s">
        <v>64</v>
      </c>
      <c r="L15" s="9" t="s">
        <v>64</v>
      </c>
      <c r="M15" s="9" t="s">
        <v>64</v>
      </c>
      <c r="N15" s="2"/>
    </row>
    <row r="16" spans="1:26">
      <c r="A16" s="9">
        <f t="shared" si="0"/>
        <v>12</v>
      </c>
      <c r="B16" s="2" t="s">
        <v>209</v>
      </c>
      <c r="C16" s="2" t="s">
        <v>32</v>
      </c>
      <c r="D16" s="2" t="s">
        <v>143</v>
      </c>
      <c r="E16" s="2">
        <v>255</v>
      </c>
      <c r="F16" s="2"/>
      <c r="G16" s="9" t="s">
        <v>61</v>
      </c>
      <c r="H16" s="2"/>
      <c r="I16" s="9" t="s">
        <v>64</v>
      </c>
      <c r="J16" s="9" t="s">
        <v>64</v>
      </c>
      <c r="K16" s="9" t="s">
        <v>64</v>
      </c>
      <c r="L16" s="9" t="s">
        <v>64</v>
      </c>
      <c r="M16" s="9" t="s">
        <v>64</v>
      </c>
      <c r="N16" s="2"/>
    </row>
    <row r="17" spans="1:14">
      <c r="A17" s="9">
        <f t="shared" si="0"/>
        <v>13</v>
      </c>
      <c r="B17" s="2" t="s">
        <v>210</v>
      </c>
      <c r="C17" s="2" t="s">
        <v>33</v>
      </c>
      <c r="D17" s="2" t="s">
        <v>143</v>
      </c>
      <c r="E17" s="2">
        <v>255</v>
      </c>
      <c r="F17" s="2"/>
      <c r="G17" s="9" t="s">
        <v>61</v>
      </c>
      <c r="H17" s="2"/>
      <c r="I17" s="9" t="s">
        <v>64</v>
      </c>
      <c r="J17" s="9" t="s">
        <v>64</v>
      </c>
      <c r="K17" s="9" t="s">
        <v>64</v>
      </c>
      <c r="L17" s="9" t="s">
        <v>64</v>
      </c>
      <c r="M17" s="9" t="s">
        <v>64</v>
      </c>
      <c r="N17" s="2"/>
    </row>
    <row r="18" spans="1:14">
      <c r="A18" s="9">
        <f t="shared" si="0"/>
        <v>14</v>
      </c>
      <c r="B18" s="2" t="s">
        <v>211</v>
      </c>
      <c r="C18" s="2" t="s">
        <v>34</v>
      </c>
      <c r="D18" s="2" t="s">
        <v>143</v>
      </c>
      <c r="E18" s="2">
        <v>255</v>
      </c>
      <c r="F18" s="2"/>
      <c r="G18" s="9" t="s">
        <v>61</v>
      </c>
      <c r="H18" s="2"/>
      <c r="I18" s="9" t="s">
        <v>64</v>
      </c>
      <c r="J18" s="9" t="s">
        <v>64</v>
      </c>
      <c r="K18" s="9" t="s">
        <v>64</v>
      </c>
      <c r="L18" s="9" t="s">
        <v>64</v>
      </c>
      <c r="M18" s="9" t="s">
        <v>64</v>
      </c>
      <c r="N18" s="2"/>
    </row>
    <row r="19" spans="1:14">
      <c r="A19" s="9">
        <f t="shared" si="0"/>
        <v>15</v>
      </c>
      <c r="B19" s="2" t="s">
        <v>212</v>
      </c>
      <c r="C19" s="2" t="s">
        <v>35</v>
      </c>
      <c r="D19" s="2" t="s">
        <v>143</v>
      </c>
      <c r="E19" s="2">
        <v>255</v>
      </c>
      <c r="F19" s="2"/>
      <c r="G19" s="9" t="s">
        <v>61</v>
      </c>
      <c r="H19" s="2"/>
      <c r="I19" s="9" t="s">
        <v>64</v>
      </c>
      <c r="J19" s="9" t="s">
        <v>64</v>
      </c>
      <c r="K19" s="9" t="s">
        <v>64</v>
      </c>
      <c r="L19" s="9" t="s">
        <v>64</v>
      </c>
      <c r="M19" s="9" t="s">
        <v>64</v>
      </c>
      <c r="N19" s="2"/>
    </row>
    <row r="20" spans="1:14">
      <c r="A20" s="2">
        <f t="shared" si="0"/>
        <v>16</v>
      </c>
      <c r="B20" s="2" t="s">
        <v>213</v>
      </c>
      <c r="C20" s="2" t="s">
        <v>36</v>
      </c>
      <c r="D20" s="2" t="s">
        <v>143</v>
      </c>
      <c r="E20" s="2">
        <v>255</v>
      </c>
      <c r="F20" s="2"/>
      <c r="G20" s="9" t="s">
        <v>61</v>
      </c>
      <c r="H20" s="2"/>
      <c r="I20" s="9" t="s">
        <v>64</v>
      </c>
      <c r="J20" s="9" t="s">
        <v>64</v>
      </c>
      <c r="K20" s="9" t="s">
        <v>64</v>
      </c>
      <c r="L20" s="9" t="s">
        <v>64</v>
      </c>
      <c r="M20" s="9" t="s">
        <v>64</v>
      </c>
      <c r="N20" s="2"/>
    </row>
    <row r="21" spans="1:14">
      <c r="A21" s="2">
        <f t="shared" si="0"/>
        <v>17</v>
      </c>
      <c r="B21" s="2" t="s">
        <v>191</v>
      </c>
      <c r="C21" s="2" t="s">
        <v>37</v>
      </c>
      <c r="D21" s="2" t="s">
        <v>143</v>
      </c>
      <c r="E21" s="2">
        <v>255</v>
      </c>
      <c r="F21" s="2"/>
      <c r="G21" s="9" t="s">
        <v>61</v>
      </c>
      <c r="H21" s="2"/>
      <c r="I21" s="9" t="s">
        <v>64</v>
      </c>
      <c r="J21" s="9" t="s">
        <v>64</v>
      </c>
      <c r="K21" s="9" t="s">
        <v>64</v>
      </c>
      <c r="L21" s="9" t="s">
        <v>64</v>
      </c>
      <c r="M21" s="9" t="s">
        <v>64</v>
      </c>
      <c r="N21" s="2"/>
    </row>
    <row r="22" spans="1:14">
      <c r="A22" s="2">
        <f t="shared" si="0"/>
        <v>18</v>
      </c>
      <c r="B22" s="2" t="s">
        <v>155</v>
      </c>
      <c r="C22" s="2" t="s">
        <v>156</v>
      </c>
      <c r="D22" s="2" t="s">
        <v>157</v>
      </c>
      <c r="E22" s="2"/>
      <c r="F22" s="2"/>
      <c r="G22" s="9" t="s">
        <v>64</v>
      </c>
      <c r="H22" s="2" t="s">
        <v>158</v>
      </c>
      <c r="I22" s="9" t="s">
        <v>64</v>
      </c>
      <c r="J22" s="9" t="s">
        <v>64</v>
      </c>
      <c r="K22" s="9" t="s">
        <v>64</v>
      </c>
      <c r="L22" s="9" t="s">
        <v>64</v>
      </c>
      <c r="M22" s="9" t="s">
        <v>64</v>
      </c>
      <c r="N22" s="2"/>
    </row>
    <row r="23" spans="1:14">
      <c r="A23" s="2">
        <f t="shared" si="0"/>
        <v>19</v>
      </c>
      <c r="B23" s="2" t="s">
        <v>159</v>
      </c>
      <c r="C23" s="2" t="s">
        <v>160</v>
      </c>
      <c r="D23" s="2" t="s">
        <v>143</v>
      </c>
      <c r="E23" s="2">
        <v>50</v>
      </c>
      <c r="F23" s="2"/>
      <c r="G23" s="9" t="s">
        <v>64</v>
      </c>
      <c r="H23" s="2" t="s">
        <v>161</v>
      </c>
      <c r="I23" s="9" t="s">
        <v>64</v>
      </c>
      <c r="J23" s="9" t="s">
        <v>64</v>
      </c>
      <c r="K23" s="9" t="s">
        <v>64</v>
      </c>
      <c r="L23" s="9" t="s">
        <v>64</v>
      </c>
      <c r="M23" s="9" t="s">
        <v>64</v>
      </c>
      <c r="N23" s="2"/>
    </row>
    <row r="24" spans="1:14">
      <c r="A24" s="2">
        <f t="shared" si="0"/>
        <v>20</v>
      </c>
      <c r="B24" s="2" t="s">
        <v>162</v>
      </c>
      <c r="C24" s="2" t="s">
        <v>163</v>
      </c>
      <c r="D24" s="2" t="s">
        <v>157</v>
      </c>
      <c r="E24" s="2"/>
      <c r="F24" s="2"/>
      <c r="G24" s="9" t="s">
        <v>64</v>
      </c>
      <c r="H24" s="2" t="s">
        <v>158</v>
      </c>
      <c r="I24" s="9" t="s">
        <v>64</v>
      </c>
      <c r="J24" s="9" t="s">
        <v>64</v>
      </c>
      <c r="K24" s="9" t="s">
        <v>64</v>
      </c>
      <c r="L24" s="9" t="s">
        <v>64</v>
      </c>
      <c r="M24" s="9" t="s">
        <v>64</v>
      </c>
      <c r="N24" s="2"/>
    </row>
    <row r="25" spans="1:14">
      <c r="A25" s="2">
        <f t="shared" si="0"/>
        <v>21</v>
      </c>
      <c r="B25" s="2" t="s">
        <v>164</v>
      </c>
      <c r="C25" s="2" t="s">
        <v>165</v>
      </c>
      <c r="D25" s="2" t="s">
        <v>143</v>
      </c>
      <c r="E25" s="2">
        <v>50</v>
      </c>
      <c r="F25" s="2"/>
      <c r="G25" s="9" t="s">
        <v>64</v>
      </c>
      <c r="H25" s="2" t="s">
        <v>161</v>
      </c>
      <c r="I25" s="9" t="s">
        <v>64</v>
      </c>
      <c r="J25" s="9" t="s">
        <v>64</v>
      </c>
      <c r="K25" s="9" t="s">
        <v>64</v>
      </c>
      <c r="L25" s="9" t="s">
        <v>64</v>
      </c>
      <c r="M25" s="9" t="s">
        <v>64</v>
      </c>
      <c r="N25" s="2"/>
    </row>
    <row r="26" spans="1:14">
      <c r="A26" s="2" t="str">
        <f t="shared" si="0"/>
        <v/>
      </c>
      <c r="B26" s="2"/>
      <c r="C26" s="2"/>
      <c r="D26" s="2"/>
      <c r="E26" s="2"/>
      <c r="F26" s="2"/>
      <c r="G26" s="9"/>
      <c r="H26" s="2"/>
      <c r="I26" s="9"/>
      <c r="J26" s="9"/>
      <c r="K26" s="9"/>
      <c r="L26" s="9"/>
      <c r="M26" s="9"/>
      <c r="N26" s="2"/>
    </row>
    <row r="27" spans="1:14">
      <c r="A27" s="2" t="str">
        <f t="shared" si="0"/>
        <v/>
      </c>
      <c r="B27" s="2"/>
      <c r="C27" s="2"/>
      <c r="D27" s="2"/>
      <c r="E27" s="2"/>
      <c r="F27" s="2"/>
      <c r="G27" s="9"/>
      <c r="H27" s="2"/>
      <c r="I27" s="9"/>
      <c r="J27" s="9"/>
      <c r="K27" s="9"/>
      <c r="L27" s="9"/>
      <c r="M27" s="9"/>
      <c r="N27" s="2"/>
    </row>
    <row r="28" spans="1:14">
      <c r="A28" s="2" t="str">
        <f t="shared" si="0"/>
        <v/>
      </c>
      <c r="B28" s="2"/>
      <c r="C28" s="2"/>
      <c r="D28" s="2"/>
      <c r="E28" s="2"/>
      <c r="F28" s="2"/>
      <c r="G28" s="9"/>
      <c r="H28" s="2"/>
      <c r="I28" s="9"/>
      <c r="J28" s="9"/>
      <c r="K28" s="9"/>
      <c r="L28" s="9"/>
      <c r="M28" s="9"/>
      <c r="N28" s="2"/>
    </row>
    <row r="29" spans="1:14">
      <c r="A29" s="2" t="str">
        <f t="shared" si="0"/>
        <v/>
      </c>
      <c r="B29" s="2"/>
      <c r="C29" s="2"/>
      <c r="D29" s="2"/>
      <c r="E29" s="2"/>
      <c r="F29" s="2"/>
      <c r="G29" s="9"/>
      <c r="H29" s="2"/>
      <c r="I29" s="9"/>
      <c r="J29" s="9"/>
      <c r="K29" s="9"/>
      <c r="L29" s="9"/>
      <c r="M29" s="9"/>
      <c r="N29" s="2"/>
    </row>
    <row r="30" spans="1:14">
      <c r="A30" s="2" t="str">
        <f t="shared" si="0"/>
        <v/>
      </c>
      <c r="B30" s="2"/>
      <c r="C30" s="2"/>
      <c r="D30" s="2"/>
      <c r="E30" s="2"/>
      <c r="F30" s="2"/>
      <c r="G30" s="9"/>
      <c r="H30" s="2"/>
      <c r="I30" s="9"/>
      <c r="J30" s="9"/>
      <c r="K30" s="9"/>
      <c r="L30" s="9"/>
      <c r="M30" s="9"/>
      <c r="N30" s="2"/>
    </row>
    <row r="31" spans="1:14">
      <c r="A31" s="2" t="str">
        <f t="shared" si="0"/>
        <v/>
      </c>
      <c r="B31" s="2"/>
      <c r="C31" s="2"/>
      <c r="D31" s="2"/>
      <c r="E31" s="2"/>
      <c r="F31" s="2"/>
      <c r="G31" s="9"/>
      <c r="H31" s="2"/>
      <c r="I31" s="9"/>
      <c r="J31" s="9"/>
      <c r="K31" s="9"/>
      <c r="L31" s="9"/>
      <c r="M31" s="9"/>
      <c r="N31" s="2"/>
    </row>
    <row r="32" spans="1:14">
      <c r="A32" s="2" t="str">
        <f t="shared" si="0"/>
        <v/>
      </c>
      <c r="B32" s="2"/>
      <c r="C32" s="2"/>
      <c r="D32" s="2"/>
      <c r="E32" s="2"/>
      <c r="F32" s="2"/>
      <c r="G32" s="9"/>
      <c r="H32" s="2"/>
      <c r="I32" s="9"/>
      <c r="J32" s="9"/>
      <c r="K32" s="9"/>
      <c r="L32" s="9"/>
      <c r="M32" s="9"/>
      <c r="N32" s="2"/>
    </row>
    <row r="33" spans="1:14">
      <c r="A33" s="2" t="str">
        <f t="shared" si="0"/>
        <v/>
      </c>
      <c r="B33" s="2"/>
      <c r="C33" s="2"/>
      <c r="D33" s="2"/>
      <c r="E33" s="2"/>
      <c r="F33" s="2"/>
      <c r="G33" s="9"/>
      <c r="H33" s="2"/>
      <c r="I33" s="9"/>
      <c r="J33" s="9"/>
      <c r="K33" s="9"/>
      <c r="L33" s="9"/>
      <c r="M33" s="9"/>
      <c r="N33" s="2"/>
    </row>
    <row r="34" spans="1:14">
      <c r="A34" s="2" t="str">
        <f t="shared" si="0"/>
        <v/>
      </c>
      <c r="B34" s="2"/>
      <c r="C34" s="2"/>
      <c r="D34" s="2"/>
      <c r="E34" s="2"/>
      <c r="F34" s="2"/>
      <c r="G34" s="9"/>
      <c r="H34" s="2"/>
      <c r="I34" s="9"/>
      <c r="J34" s="9"/>
      <c r="K34" s="9"/>
      <c r="L34" s="9"/>
      <c r="M34" s="9"/>
      <c r="N34" s="2"/>
    </row>
    <row r="35" spans="1:14">
      <c r="A35" s="2" t="str">
        <f t="shared" si="0"/>
        <v/>
      </c>
      <c r="B35" s="2"/>
      <c r="C35" s="2"/>
      <c r="D35" s="2"/>
      <c r="E35" s="2"/>
      <c r="F35" s="2"/>
      <c r="G35" s="9"/>
      <c r="H35" s="2"/>
      <c r="I35" s="9"/>
      <c r="J35" s="9"/>
      <c r="K35" s="9"/>
      <c r="L35" s="9"/>
      <c r="M35" s="9"/>
      <c r="N35" s="2"/>
    </row>
    <row r="36" spans="1:14">
      <c r="A36" s="2" t="str">
        <f t="shared" si="0"/>
        <v/>
      </c>
      <c r="B36" s="2"/>
      <c r="C36" s="2"/>
      <c r="D36" s="2"/>
      <c r="E36" s="2"/>
      <c r="F36" s="2"/>
      <c r="G36" s="9"/>
      <c r="H36" s="2"/>
      <c r="I36" s="9"/>
      <c r="J36" s="9"/>
      <c r="K36" s="9"/>
      <c r="L36" s="9"/>
      <c r="M36" s="9"/>
      <c r="N36" s="2"/>
    </row>
    <row r="37" spans="1:14">
      <c r="A37" s="2" t="str">
        <f t="shared" si="0"/>
        <v/>
      </c>
      <c r="B37" s="2"/>
      <c r="C37" s="2"/>
      <c r="D37" s="2"/>
      <c r="E37" s="2"/>
      <c r="F37" s="2"/>
      <c r="G37" s="9"/>
      <c r="H37" s="2"/>
      <c r="I37" s="9"/>
      <c r="J37" s="9"/>
      <c r="K37" s="9"/>
      <c r="L37" s="9"/>
      <c r="M37" s="9"/>
      <c r="N37" s="2"/>
    </row>
    <row r="38" spans="1:14">
      <c r="A38" s="2" t="str">
        <f t="shared" si="0"/>
        <v/>
      </c>
      <c r="B38" s="2"/>
      <c r="C38" s="2"/>
      <c r="D38" s="2"/>
      <c r="E38" s="2"/>
      <c r="F38" s="2"/>
      <c r="G38" s="9"/>
      <c r="H38" s="2"/>
      <c r="I38" s="9"/>
      <c r="J38" s="9"/>
      <c r="K38" s="9"/>
      <c r="L38" s="9"/>
      <c r="M38" s="9"/>
      <c r="N38" s="2"/>
    </row>
    <row r="39" spans="1:14">
      <c r="A39" s="2" t="str">
        <f t="shared" si="0"/>
        <v/>
      </c>
      <c r="B39" s="2"/>
      <c r="C39" s="2"/>
      <c r="D39" s="2"/>
      <c r="E39" s="2"/>
      <c r="F39" s="2"/>
      <c r="G39" s="9"/>
      <c r="H39" s="2"/>
      <c r="I39" s="9"/>
      <c r="J39" s="9"/>
      <c r="K39" s="9"/>
      <c r="L39" s="9"/>
      <c r="M39" s="9"/>
      <c r="N39" s="2"/>
    </row>
    <row r="40" spans="1:14">
      <c r="A40" s="2" t="str">
        <f t="shared" si="0"/>
        <v/>
      </c>
      <c r="B40" s="2"/>
      <c r="C40" s="2"/>
      <c r="D40" s="2"/>
      <c r="E40" s="2"/>
      <c r="F40" s="2"/>
      <c r="G40" s="9"/>
      <c r="H40" s="2"/>
      <c r="I40" s="9"/>
      <c r="J40" s="9"/>
      <c r="K40" s="9"/>
      <c r="L40" s="9"/>
      <c r="M40" s="9"/>
      <c r="N40" s="2"/>
    </row>
    <row r="41" spans="1:14">
      <c r="A41" s="2" t="str">
        <f t="shared" si="0"/>
        <v/>
      </c>
      <c r="B41" s="2"/>
      <c r="C41" s="2"/>
      <c r="D41" s="2"/>
      <c r="E41" s="2"/>
      <c r="F41" s="2"/>
      <c r="G41" s="9"/>
      <c r="H41" s="2"/>
      <c r="I41" s="9"/>
      <c r="J41" s="9"/>
      <c r="K41" s="9"/>
      <c r="L41" s="9"/>
      <c r="M41" s="9"/>
      <c r="N41" s="2"/>
    </row>
    <row r="42" spans="1:14">
      <c r="A42" s="2" t="str">
        <f t="shared" si="0"/>
        <v/>
      </c>
      <c r="B42" s="2"/>
      <c r="C42" s="2"/>
      <c r="D42" s="2"/>
      <c r="E42" s="2"/>
      <c r="F42" s="2"/>
      <c r="G42" s="9"/>
      <c r="H42" s="2"/>
      <c r="I42" s="9"/>
      <c r="J42" s="9"/>
      <c r="K42" s="9"/>
      <c r="L42" s="9"/>
      <c r="M42" s="9"/>
      <c r="N42" s="2"/>
    </row>
    <row r="43" spans="1:14">
      <c r="A43" s="2" t="str">
        <f t="shared" si="0"/>
        <v/>
      </c>
      <c r="B43" s="2"/>
      <c r="C43" s="2"/>
      <c r="D43" s="2"/>
      <c r="E43" s="2"/>
      <c r="F43" s="2"/>
      <c r="G43" s="9"/>
      <c r="H43" s="2"/>
      <c r="I43" s="9"/>
      <c r="J43" s="9"/>
      <c r="K43" s="9"/>
      <c r="L43" s="9"/>
      <c r="M43" s="9"/>
      <c r="N43" s="2"/>
    </row>
    <row r="44" spans="1:14">
      <c r="A44" s="2" t="str">
        <f t="shared" si="0"/>
        <v/>
      </c>
      <c r="B44" s="2"/>
      <c r="C44" s="2"/>
      <c r="D44" s="2"/>
      <c r="E44" s="2"/>
      <c r="F44" s="2"/>
      <c r="G44" s="9"/>
      <c r="H44" s="2"/>
      <c r="I44" s="9"/>
      <c r="J44" s="9"/>
      <c r="K44" s="9"/>
      <c r="L44" s="9"/>
      <c r="M44" s="9"/>
      <c r="N44" s="2"/>
    </row>
    <row r="45" spans="1:14">
      <c r="A45" s="2" t="str">
        <f t="shared" si="0"/>
        <v/>
      </c>
      <c r="B45" s="2"/>
      <c r="C45" s="2"/>
      <c r="D45" s="2"/>
      <c r="E45" s="2"/>
      <c r="F45" s="2"/>
      <c r="G45" s="9"/>
      <c r="H45" s="2"/>
      <c r="I45" s="9"/>
      <c r="J45" s="9"/>
      <c r="K45" s="9"/>
      <c r="L45" s="9"/>
      <c r="M45" s="9"/>
      <c r="N45" s="2"/>
    </row>
    <row r="46" spans="1:14">
      <c r="A46" s="2" t="str">
        <f t="shared" si="0"/>
        <v/>
      </c>
      <c r="B46" s="2"/>
      <c r="C46" s="2"/>
      <c r="D46" s="2"/>
      <c r="E46" s="2"/>
      <c r="F46" s="2"/>
      <c r="G46" s="9"/>
      <c r="H46" s="2"/>
      <c r="I46" s="9"/>
      <c r="J46" s="9"/>
      <c r="K46" s="9"/>
      <c r="L46" s="9"/>
      <c r="M46" s="9"/>
      <c r="N46" s="2"/>
    </row>
    <row r="47" spans="1:14">
      <c r="A47" s="2" t="str">
        <f t="shared" si="0"/>
        <v/>
      </c>
      <c r="B47" s="2"/>
      <c r="C47" s="2"/>
      <c r="D47" s="2"/>
      <c r="E47" s="2"/>
      <c r="F47" s="2"/>
      <c r="G47" s="9"/>
      <c r="H47" s="2"/>
      <c r="I47" s="9"/>
      <c r="J47" s="9"/>
      <c r="K47" s="9"/>
      <c r="L47" s="9"/>
      <c r="M47" s="9"/>
      <c r="N47" s="2"/>
    </row>
    <row r="48" spans="1:14">
      <c r="A48" s="2" t="str">
        <f t="shared" si="0"/>
        <v/>
      </c>
      <c r="B48" s="2"/>
      <c r="C48" s="2"/>
      <c r="D48" s="2"/>
      <c r="E48" s="2"/>
      <c r="F48" s="2"/>
      <c r="G48" s="9"/>
      <c r="H48" s="2"/>
      <c r="I48" s="9"/>
      <c r="J48" s="9"/>
      <c r="K48" s="9"/>
      <c r="L48" s="9"/>
      <c r="M48" s="9"/>
      <c r="N48" s="2"/>
    </row>
    <row r="49" spans="1:14">
      <c r="A49" s="2" t="str">
        <f t="shared" si="0"/>
        <v/>
      </c>
      <c r="B49" s="2"/>
      <c r="C49" s="2"/>
      <c r="D49" s="2"/>
      <c r="E49" s="2"/>
      <c r="F49" s="2"/>
      <c r="G49" s="9"/>
      <c r="H49" s="2"/>
      <c r="I49" s="9"/>
      <c r="J49" s="9"/>
      <c r="K49" s="9"/>
      <c r="L49" s="9"/>
      <c r="M49" s="9"/>
      <c r="N49" s="2"/>
    </row>
    <row r="50" spans="1:14">
      <c r="A50" s="2" t="str">
        <f t="shared" si="0"/>
        <v/>
      </c>
      <c r="B50" s="2"/>
      <c r="C50" s="2"/>
      <c r="D50" s="2"/>
      <c r="E50" s="2"/>
      <c r="F50" s="2"/>
      <c r="G50" s="9"/>
      <c r="H50" s="2"/>
      <c r="I50" s="9"/>
      <c r="J50" s="9"/>
      <c r="K50" s="9"/>
      <c r="L50" s="9"/>
      <c r="M50" s="9"/>
      <c r="N50" s="2"/>
    </row>
  </sheetData>
  <conditionalFormatting sqref="G5:G50">
    <cfRule type="cellIs" dxfId="9" priority="1" operator="equal">
      <formula>"N"</formula>
    </cfRule>
  </conditionalFormatting>
  <conditionalFormatting sqref="G5:G50 I5:M50">
    <cfRule type="cellIs" dxfId="8" priority="2" operator="equal">
      <formula>"Y"</formula>
    </cfRule>
  </conditionalFormatting>
  <dataValidations count="1">
    <dataValidation type="list" allowBlank="1" showDropDown="1" showErrorMessage="1" sqref="G5:G50 I5:M50" xr:uid="{00000000-0002-0000-0800-000000000000}">
      <formula1>"Y,N"</formula1>
    </dataValidation>
  </dataValidations>
  <hyperlinks>
    <hyperlink ref="A1" location="'テーブル一覧'!A1" display="テーブル一覧" xr:uid="{00000000-0004-0000-0800-000000000000}"/>
  </hyperlink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2023-07-29T14:00:58Z</dcterms:created>
  <dcterms:modified xsi:type="dcterms:W3CDTF">2023-07-29T15:24:22Z</dcterms:modified>
  <cp:category/>
  <cp:contentStatus/>
</cp:coreProperties>
</file>