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01ec9286ea8034/ドキュメント/"/>
    </mc:Choice>
  </mc:AlternateContent>
  <xr:revisionPtr revIDLastSave="0" documentId="8_{122CB107-ECCE-4CED-8E3A-9952F9FAC5E6}" xr6:coauthVersionLast="47" xr6:coauthVersionMax="47" xr10:uidLastSave="{00000000-0000-0000-0000-000000000000}"/>
  <bookViews>
    <workbookView xWindow="9510" yWindow="0" windowWidth="9780" windowHeight="10170" xr2:uid="{1FC96D00-6379-4845-8BE7-14FC4642B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H4" i="1"/>
  <c r="G2" i="1"/>
  <c r="D2" i="1"/>
  <c r="E2" i="1"/>
  <c r="F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C4" i="1" l="1"/>
  <c r="H3" i="1"/>
  <c r="D4" i="1" l="1"/>
  <c r="E4" i="1" s="1"/>
  <c r="F4" i="1" s="1"/>
  <c r="G4" i="1" s="1"/>
  <c r="H5" i="1" s="1"/>
  <c r="C5" i="1" s="1"/>
  <c r="D3" i="1"/>
  <c r="E3" i="1" s="1"/>
  <c r="F3" i="1" s="1"/>
  <c r="G3" i="1" s="1"/>
  <c r="D5" i="1" l="1"/>
  <c r="E5" i="1" s="1"/>
  <c r="F5" i="1" s="1"/>
  <c r="G5" i="1" s="1"/>
  <c r="H6" i="1" s="1"/>
  <c r="C6" i="1" s="1"/>
  <c r="D6" i="1" l="1"/>
  <c r="E6" i="1" s="1"/>
  <c r="F6" i="1" s="1"/>
  <c r="G6" i="1" s="1"/>
  <c r="H7" i="1" s="1"/>
  <c r="C7" i="1" s="1"/>
  <c r="D7" i="1" l="1"/>
  <c r="E7" i="1" s="1"/>
  <c r="F7" i="1" s="1"/>
  <c r="G7" i="1" s="1"/>
  <c r="H8" i="1" s="1"/>
  <c r="C8" i="1" s="1"/>
  <c r="D8" i="1" l="1"/>
  <c r="E8" i="1" s="1"/>
  <c r="F8" i="1" s="1"/>
  <c r="G8" i="1" s="1"/>
  <c r="H9" i="1" s="1"/>
  <c r="C9" i="1" s="1"/>
  <c r="D9" i="1" l="1"/>
  <c r="E9" i="1" s="1"/>
  <c r="F9" i="1" s="1"/>
  <c r="G9" i="1" s="1"/>
  <c r="H10" i="1" s="1"/>
  <c r="C10" i="1" s="1"/>
  <c r="D10" i="1" l="1"/>
  <c r="E10" i="1" s="1"/>
  <c r="F10" i="1" s="1"/>
  <c r="G10" i="1" s="1"/>
  <c r="H11" i="1" s="1"/>
  <c r="C11" i="1" s="1"/>
  <c r="D11" i="1" l="1"/>
  <c r="E11" i="1" s="1"/>
  <c r="F11" i="1" s="1"/>
  <c r="G11" i="1" s="1"/>
  <c r="H12" i="1" s="1"/>
  <c r="C12" i="1" s="1"/>
  <c r="D12" i="1" l="1"/>
  <c r="E12" i="1" s="1"/>
  <c r="F12" i="1" s="1"/>
  <c r="G12" i="1" s="1"/>
  <c r="H13" i="1" s="1"/>
  <c r="C13" i="1" s="1"/>
  <c r="D13" i="1" l="1"/>
  <c r="E13" i="1" s="1"/>
  <c r="F13" i="1" s="1"/>
  <c r="G13" i="1" s="1"/>
  <c r="H14" i="1" s="1"/>
  <c r="C14" i="1" s="1"/>
  <c r="D14" i="1" l="1"/>
  <c r="E14" i="1" s="1"/>
  <c r="F14" i="1" s="1"/>
  <c r="G14" i="1" s="1"/>
  <c r="H15" i="1" s="1"/>
  <c r="C15" i="1" s="1"/>
  <c r="D15" i="1" l="1"/>
  <c r="E15" i="1" s="1"/>
  <c r="F15" i="1" s="1"/>
  <c r="G15" i="1" s="1"/>
  <c r="H16" i="1" s="1"/>
  <c r="C16" i="1" s="1"/>
  <c r="D16" i="1" l="1"/>
  <c r="E16" i="1" s="1"/>
  <c r="F16" i="1" s="1"/>
  <c r="G16" i="1" s="1"/>
  <c r="H17" i="1" s="1"/>
  <c r="C17" i="1" s="1"/>
  <c r="D17" i="1" l="1"/>
  <c r="E17" i="1" s="1"/>
  <c r="F17" i="1" s="1"/>
  <c r="G17" i="1" s="1"/>
  <c r="H18" i="1" s="1"/>
  <c r="C18" i="1" s="1"/>
  <c r="D18" i="1" l="1"/>
  <c r="E18" i="1" s="1"/>
  <c r="F18" i="1" s="1"/>
  <c r="G18" i="1" s="1"/>
  <c r="H19" i="1" s="1"/>
  <c r="C19" i="1" s="1"/>
  <c r="D19" i="1" l="1"/>
  <c r="E19" i="1" s="1"/>
  <c r="F19" i="1" s="1"/>
  <c r="G19" i="1" s="1"/>
  <c r="H20" i="1" s="1"/>
  <c r="C20" i="1" s="1"/>
  <c r="D20" i="1" l="1"/>
  <c r="E20" i="1" s="1"/>
  <c r="F20" i="1" s="1"/>
  <c r="G20" i="1" s="1"/>
  <c r="H21" i="1" s="1"/>
  <c r="C21" i="1" s="1"/>
  <c r="D21" i="1" l="1"/>
  <c r="E21" i="1" s="1"/>
  <c r="F21" i="1" s="1"/>
  <c r="G21" i="1" s="1"/>
  <c r="H22" i="1" s="1"/>
  <c r="C22" i="1" s="1"/>
  <c r="D22" i="1" l="1"/>
  <c r="E22" i="1" s="1"/>
  <c r="F22" i="1" s="1"/>
  <c r="G22" i="1" s="1"/>
  <c r="H23" i="1" s="1"/>
  <c r="C23" i="1" s="1"/>
  <c r="D23" i="1" l="1"/>
  <c r="E23" i="1" s="1"/>
  <c r="F23" i="1" s="1"/>
  <c r="G23" i="1" s="1"/>
  <c r="H24" i="1" s="1"/>
  <c r="C24" i="1" s="1"/>
  <c r="D24" i="1" l="1"/>
  <c r="E24" i="1" s="1"/>
  <c r="F24" i="1" s="1"/>
  <c r="G24" i="1" s="1"/>
  <c r="H25" i="1" s="1"/>
  <c r="C25" i="1" s="1"/>
  <c r="D25" i="1" l="1"/>
  <c r="E25" i="1" s="1"/>
  <c r="F25" i="1" s="1"/>
  <c r="G25" i="1" s="1"/>
  <c r="H26" i="1" s="1"/>
  <c r="C26" i="1" s="1"/>
  <c r="D26" i="1" l="1"/>
  <c r="E26" i="1" s="1"/>
  <c r="F26" i="1" s="1"/>
  <c r="G26" i="1" s="1"/>
  <c r="H27" i="1" s="1"/>
  <c r="C27" i="1" s="1"/>
  <c r="D27" i="1" l="1"/>
  <c r="E27" i="1" s="1"/>
  <c r="F27" i="1" s="1"/>
  <c r="G27" i="1" s="1"/>
  <c r="H28" i="1" s="1"/>
  <c r="C28" i="1" s="1"/>
  <c r="D28" i="1" l="1"/>
  <c r="E28" i="1" s="1"/>
  <c r="F28" i="1" s="1"/>
  <c r="G28" i="1" s="1"/>
  <c r="H29" i="1" s="1"/>
  <c r="C29" i="1" s="1"/>
  <c r="D29" i="1" l="1"/>
  <c r="E29" i="1" s="1"/>
  <c r="F29" i="1" s="1"/>
  <c r="G29" i="1" s="1"/>
  <c r="H30" i="1" s="1"/>
  <c r="C30" i="1" s="1"/>
  <c r="D30" i="1" l="1"/>
  <c r="E30" i="1" s="1"/>
  <c r="F30" i="1" s="1"/>
  <c r="G30" i="1" s="1"/>
  <c r="H31" i="1" s="1"/>
  <c r="C31" i="1" s="1"/>
  <c r="D31" i="1" l="1"/>
  <c r="E31" i="1" s="1"/>
  <c r="F31" i="1" s="1"/>
  <c r="G31" i="1" s="1"/>
  <c r="H32" i="1" s="1"/>
  <c r="C32" i="1" s="1"/>
  <c r="D32" i="1" s="1"/>
  <c r="E32" i="1" s="1"/>
  <c r="F32" i="1" s="1"/>
  <c r="G32" i="1" s="1"/>
</calcChain>
</file>

<file path=xl/sharedStrings.xml><?xml version="1.0" encoding="utf-8"?>
<sst xmlns="http://schemas.openxmlformats.org/spreadsheetml/2006/main" count="17" uniqueCount="17">
  <si>
    <t>時間</t>
    <rPh sb="0" eb="2">
      <t>ジカン</t>
    </rPh>
    <phoneticPr fontId="1"/>
  </si>
  <si>
    <t>電流</t>
    <rPh sb="0" eb="2">
      <t>デンリュウ</t>
    </rPh>
    <phoneticPr fontId="1"/>
  </si>
  <si>
    <t xml:space="preserve">i^2r </t>
    <phoneticPr fontId="1"/>
  </si>
  <si>
    <t>損失</t>
    <rPh sb="0" eb="2">
      <t>ソンシツ</t>
    </rPh>
    <phoneticPr fontId="1"/>
  </si>
  <si>
    <t>最終温度上昇</t>
    <rPh sb="0" eb="2">
      <t>サイシュウ</t>
    </rPh>
    <rPh sb="2" eb="4">
      <t>オンド</t>
    </rPh>
    <rPh sb="4" eb="6">
      <t>ジョウショウ</t>
    </rPh>
    <phoneticPr fontId="1"/>
  </si>
  <si>
    <t>温度</t>
    <rPh sb="0" eb="2">
      <t>オンド</t>
    </rPh>
    <phoneticPr fontId="1"/>
  </si>
  <si>
    <t>e</t>
    <phoneticPr fontId="1"/>
  </si>
  <si>
    <t>r</t>
    <phoneticPr fontId="1"/>
  </si>
  <si>
    <t>α０</t>
    <phoneticPr fontId="1"/>
  </si>
  <si>
    <t>C</t>
    <phoneticPr fontId="1"/>
  </si>
  <si>
    <t>ｈ</t>
    <phoneticPr fontId="1"/>
  </si>
  <si>
    <t>S</t>
    <phoneticPr fontId="1"/>
  </si>
  <si>
    <t>T</t>
    <phoneticPr fontId="1"/>
  </si>
  <si>
    <t>θi</t>
    <phoneticPr fontId="1"/>
  </si>
  <si>
    <t>温度→抵抗→電流→損失→最終温度上昇</t>
    <rPh sb="0" eb="2">
      <t>オンド</t>
    </rPh>
    <rPh sb="3" eb="5">
      <t>テイコウ</t>
    </rPh>
    <rPh sb="6" eb="8">
      <t>デンリュウ</t>
    </rPh>
    <rPh sb="9" eb="11">
      <t>ソンシツ</t>
    </rPh>
    <rPh sb="12" eb="14">
      <t>サイシュウ</t>
    </rPh>
    <rPh sb="14" eb="16">
      <t>オンド</t>
    </rPh>
    <rPh sb="16" eb="18">
      <t>ジョウショウ</t>
    </rPh>
    <phoneticPr fontId="1"/>
  </si>
  <si>
    <t>抵抗θi固定</t>
    <rPh sb="0" eb="2">
      <t>テイコウ</t>
    </rPh>
    <rPh sb="4" eb="6">
      <t>コテイ</t>
    </rPh>
    <phoneticPr fontId="1"/>
  </si>
  <si>
    <t>ちょっとだけ誤差が出たけど原因不明</t>
    <rPh sb="6" eb="8">
      <t>ゴサ</t>
    </rPh>
    <rPh sb="9" eb="10">
      <t>デ</t>
    </rPh>
    <rPh sb="13" eb="15">
      <t>ゲンイン</t>
    </rPh>
    <rPh sb="15" eb="17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</si>
</sst>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18EA-D99D-4BDA-B609-946C9677DF56}">
  <dimension ref="A1:M32"/>
  <sheetViews>
    <sheetView tabSelected="1" topLeftCell="A13" zoomScale="83" workbookViewId="0">
      <selection activeCell="C34" sqref="C34"/>
    </sheetView>
  </sheetViews>
  <sheetFormatPr defaultRowHeight="18" x14ac:dyDescent="0.55000000000000004"/>
  <cols>
    <col min="2" max="2" width="10.08203125" customWidth="1"/>
    <col min="3" max="3" width="10.25" customWidth="1"/>
    <col min="7" max="7" width="11.58203125" customWidth="1"/>
    <col min="11" max="11" width="10" customWidth="1"/>
  </cols>
  <sheetData>
    <row r="1" spans="1:13" x14ac:dyDescent="0.55000000000000004">
      <c r="A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3" x14ac:dyDescent="0.55000000000000004">
      <c r="A2">
        <v>0</v>
      </c>
      <c r="C2">
        <v>100</v>
      </c>
      <c r="D2">
        <f>K$2/C2</f>
        <v>1</v>
      </c>
      <c r="E2">
        <f>D2*D2*C2</f>
        <v>100</v>
      </c>
      <c r="F2">
        <f>E2</f>
        <v>100</v>
      </c>
      <c r="G2">
        <f>F2/(K$6*K$7)</f>
        <v>80</v>
      </c>
      <c r="H2">
        <v>20</v>
      </c>
      <c r="J2" t="s">
        <v>6</v>
      </c>
      <c r="K2">
        <v>100</v>
      </c>
    </row>
    <row r="3" spans="1:13" x14ac:dyDescent="0.55000000000000004">
      <c r="A3">
        <f>A2+20</f>
        <v>20</v>
      </c>
      <c r="C3">
        <f>C$2*(1+K$4*(H3-H$2))</f>
        <v>100.86652332745362</v>
      </c>
      <c r="D3">
        <f>K$2/C3</f>
        <v>0.99140920794265375</v>
      </c>
      <c r="E3">
        <f>D3*D3*C3</f>
        <v>99.140920794265384</v>
      </c>
      <c r="F3">
        <f>E3</f>
        <v>99.140920794265384</v>
      </c>
      <c r="G3">
        <f>F3/(K$6*K$7)</f>
        <v>79.312736635412307</v>
      </c>
      <c r="H3">
        <f>G2*(1-EXP(-A3/K$8))+H$2</f>
        <v>21.975207037733391</v>
      </c>
      <c r="J3" t="s">
        <v>7</v>
      </c>
      <c r="K3">
        <v>100</v>
      </c>
    </row>
    <row r="4" spans="1:13" x14ac:dyDescent="0.55000000000000004">
      <c r="A4">
        <f t="shared" ref="A4:A31" si="0">A3+20</f>
        <v>40</v>
      </c>
      <c r="C4">
        <f t="shared" ref="C4:C32" si="1">C$2*(1+K$4*(H4-H$2))</f>
        <v>101.69694767030506</v>
      </c>
      <c r="D4">
        <f t="shared" ref="D4:D32" si="2">K$2/C4</f>
        <v>0.9833136813918304</v>
      </c>
      <c r="E4">
        <f t="shared" ref="E4:E32" si="3">D4*D4*C4</f>
        <v>98.331368139183041</v>
      </c>
      <c r="F4">
        <f t="shared" ref="F4:F32" si="4">E4</f>
        <v>98.331368139183041</v>
      </c>
      <c r="G4">
        <f t="shared" ref="G4:G32" si="5">F4/(K$6*K$7)</f>
        <v>78.665094511346439</v>
      </c>
      <c r="H4">
        <f t="shared" ref="H4:H32" si="6">G3*(1-EXP(-A4/K$8))+H$2</f>
        <v>23.868127810132361</v>
      </c>
      <c r="J4" t="s">
        <v>8</v>
      </c>
      <c r="K4">
        <v>4.3870000000000003E-3</v>
      </c>
    </row>
    <row r="5" spans="1:13" x14ac:dyDescent="0.55000000000000004">
      <c r="A5">
        <f t="shared" si="0"/>
        <v>60</v>
      </c>
      <c r="C5">
        <f t="shared" si="1"/>
        <v>102.49359952477077</v>
      </c>
      <c r="D5">
        <f t="shared" si="2"/>
        <v>0.97567068054656314</v>
      </c>
      <c r="E5">
        <f t="shared" si="3"/>
        <v>97.567068054656303</v>
      </c>
      <c r="F5">
        <f t="shared" si="4"/>
        <v>97.567068054656303</v>
      </c>
      <c r="G5">
        <f t="shared" si="5"/>
        <v>78.053654443725037</v>
      </c>
      <c r="H5">
        <f t="shared" si="6"/>
        <v>25.684065477024784</v>
      </c>
      <c r="J5" t="s">
        <v>9</v>
      </c>
      <c r="K5">
        <v>1000</v>
      </c>
    </row>
    <row r="6" spans="1:13" x14ac:dyDescent="0.55000000000000004">
      <c r="A6">
        <f t="shared" si="0"/>
        <v>80</v>
      </c>
      <c r="C6">
        <f t="shared" si="1"/>
        <v>103.25857028350613</v>
      </c>
      <c r="D6">
        <f t="shared" si="2"/>
        <v>0.9684426166800546</v>
      </c>
      <c r="E6">
        <f t="shared" si="3"/>
        <v>96.844261668005458</v>
      </c>
      <c r="F6">
        <f t="shared" si="4"/>
        <v>96.844261668005458</v>
      </c>
      <c r="G6">
        <f t="shared" si="5"/>
        <v>77.475409334404361</v>
      </c>
      <c r="H6">
        <f t="shared" si="6"/>
        <v>27.427787288593876</v>
      </c>
      <c r="J6" t="s">
        <v>10</v>
      </c>
      <c r="K6">
        <v>25</v>
      </c>
    </row>
    <row r="7" spans="1:13" x14ac:dyDescent="0.55000000000000004">
      <c r="A7">
        <f t="shared" si="0"/>
        <v>100</v>
      </c>
      <c r="C7">
        <f t="shared" si="1"/>
        <v>103.99374957019889</v>
      </c>
      <c r="D7">
        <f t="shared" si="2"/>
        <v>0.96159625374885649</v>
      </c>
      <c r="E7">
        <f t="shared" si="3"/>
        <v>96.159625374885664</v>
      </c>
      <c r="F7">
        <f t="shared" si="4"/>
        <v>96.159625374885664</v>
      </c>
      <c r="G7">
        <f t="shared" si="5"/>
        <v>76.927700299908537</v>
      </c>
      <c r="H7">
        <f t="shared" si="6"/>
        <v>29.103600570318861</v>
      </c>
      <c r="J7" t="s">
        <v>11</v>
      </c>
      <c r="K7">
        <v>0.05</v>
      </c>
    </row>
    <row r="8" spans="1:13" x14ac:dyDescent="0.55000000000000004">
      <c r="A8">
        <f t="shared" si="0"/>
        <v>120</v>
      </c>
      <c r="C8">
        <f t="shared" si="1"/>
        <v>104.70085257968915</v>
      </c>
      <c r="D8">
        <f t="shared" si="2"/>
        <v>0.95510206016602128</v>
      </c>
      <c r="E8">
        <f t="shared" si="3"/>
        <v>95.510206016602126</v>
      </c>
      <c r="F8">
        <f t="shared" si="4"/>
        <v>95.510206016602126</v>
      </c>
      <c r="G8">
        <f t="shared" si="5"/>
        <v>76.408164813281701</v>
      </c>
      <c r="H8">
        <f t="shared" si="6"/>
        <v>30.715415043740947</v>
      </c>
      <c r="J8" t="s">
        <v>12</v>
      </c>
      <c r="K8">
        <v>800</v>
      </c>
    </row>
    <row r="9" spans="1:13" x14ac:dyDescent="0.55000000000000004">
      <c r="A9">
        <f t="shared" si="0"/>
        <v>140</v>
      </c>
      <c r="C9">
        <f t="shared" si="1"/>
        <v>105.38144271059824</v>
      </c>
      <c r="D9">
        <f t="shared" si="2"/>
        <v>0.94893367776927362</v>
      </c>
      <c r="E9">
        <f t="shared" si="3"/>
        <v>94.893367776927349</v>
      </c>
      <c r="F9">
        <f t="shared" si="4"/>
        <v>94.893367776927349</v>
      </c>
      <c r="G9">
        <f t="shared" si="5"/>
        <v>75.914694221541879</v>
      </c>
      <c r="H9">
        <f t="shared" si="6"/>
        <v>32.266794416681662</v>
      </c>
      <c r="J9" t="s">
        <v>13</v>
      </c>
      <c r="K9">
        <v>20</v>
      </c>
    </row>
    <row r="10" spans="1:13" x14ac:dyDescent="0.55000000000000004">
      <c r="A10">
        <f t="shared" si="0"/>
        <v>160</v>
      </c>
      <c r="C10">
        <f t="shared" si="1"/>
        <v>106.03695045952844</v>
      </c>
      <c r="D10">
        <f t="shared" si="2"/>
        <v>0.94306748323705714</v>
      </c>
      <c r="E10">
        <f t="shared" si="3"/>
        <v>94.306748323705705</v>
      </c>
      <c r="F10">
        <f t="shared" si="4"/>
        <v>94.306748323705705</v>
      </c>
      <c r="G10">
        <f t="shared" si="5"/>
        <v>75.445398658964564</v>
      </c>
      <c r="H10">
        <f t="shared" si="6"/>
        <v>33.760999451854182</v>
      </c>
    </row>
    <row r="11" spans="1:13" x14ac:dyDescent="0.55000000000000004">
      <c r="A11">
        <f t="shared" si="0"/>
        <v>180</v>
      </c>
      <c r="C11">
        <f t="shared" si="1"/>
        <v>106.66868931610762</v>
      </c>
      <c r="D11">
        <f t="shared" si="2"/>
        <v>0.93748222314473861</v>
      </c>
      <c r="E11">
        <f t="shared" si="3"/>
        <v>93.748222314473864</v>
      </c>
      <c r="F11">
        <f t="shared" si="4"/>
        <v>93.748222314473864</v>
      </c>
      <c r="G11">
        <f t="shared" si="5"/>
        <v>74.998577851579086</v>
      </c>
      <c r="H11">
        <f t="shared" si="6"/>
        <v>35.201024199014405</v>
      </c>
    </row>
    <row r="12" spans="1:13" x14ac:dyDescent="0.55000000000000004">
      <c r="A12">
        <f t="shared" si="0"/>
        <v>200</v>
      </c>
      <c r="C12">
        <f t="shared" si="1"/>
        <v>107.27786922957314</v>
      </c>
      <c r="D12">
        <f t="shared" si="2"/>
        <v>0.93215870820477797</v>
      </c>
      <c r="E12">
        <f t="shared" si="3"/>
        <v>93.215870820477789</v>
      </c>
      <c r="F12">
        <f t="shared" si="4"/>
        <v>93.215870820477789</v>
      </c>
      <c r="G12">
        <f t="shared" si="5"/>
        <v>74.572696656382234</v>
      </c>
      <c r="H12">
        <f t="shared" si="6"/>
        <v>36.58962669152757</v>
      </c>
    </row>
    <row r="13" spans="1:13" x14ac:dyDescent="0.55000000000000004">
      <c r="A13">
        <f t="shared" si="0"/>
        <v>220</v>
      </c>
      <c r="C13">
        <f t="shared" si="1"/>
        <v>107.86560809223306</v>
      </c>
      <c r="D13">
        <f t="shared" si="2"/>
        <v>0.92707955546398635</v>
      </c>
      <c r="E13">
        <f t="shared" si="3"/>
        <v>92.707955546398622</v>
      </c>
      <c r="F13">
        <f t="shared" si="4"/>
        <v>92.707955546398622</v>
      </c>
      <c r="G13">
        <f t="shared" si="5"/>
        <v>74.166364437118901</v>
      </c>
      <c r="H13">
        <f t="shared" si="6"/>
        <v>37.929355122482477</v>
      </c>
      <c r="J13" s="1" t="s">
        <v>14</v>
      </c>
      <c r="K13" s="1"/>
      <c r="L13" s="1"/>
      <c r="M13" s="1"/>
    </row>
    <row r="14" spans="1:13" x14ac:dyDescent="0.55000000000000004">
      <c r="A14">
        <f t="shared" si="0"/>
        <v>240</v>
      </c>
      <c r="C14">
        <f t="shared" si="1"/>
        <v>108.43294159077699</v>
      </c>
      <c r="D14">
        <f t="shared" si="2"/>
        <v>0.92222896965570955</v>
      </c>
      <c r="E14">
        <f t="shared" si="3"/>
        <v>92.222896965570953</v>
      </c>
      <c r="F14">
        <f t="shared" si="4"/>
        <v>92.222896965570953</v>
      </c>
      <c r="G14">
        <f t="shared" si="5"/>
        <v>73.778317572456757</v>
      </c>
      <c r="H14">
        <f t="shared" si="6"/>
        <v>39.222570300380639</v>
      </c>
      <c r="J14" s="1" t="s">
        <v>16</v>
      </c>
      <c r="K14" s="1"/>
      <c r="L14" s="1"/>
      <c r="M14" s="1"/>
    </row>
    <row r="15" spans="1:13" x14ac:dyDescent="0.55000000000000004">
      <c r="A15">
        <f t="shared" si="0"/>
        <v>260</v>
      </c>
      <c r="C15">
        <f t="shared" si="1"/>
        <v>108.9808317045658</v>
      </c>
      <c r="D15">
        <f t="shared" si="2"/>
        <v>0.9175925567451001</v>
      </c>
      <c r="E15">
        <f t="shared" si="3"/>
        <v>91.759255674510001</v>
      </c>
      <c r="F15">
        <f t="shared" si="4"/>
        <v>91.759255674510001</v>
      </c>
      <c r="G15">
        <f t="shared" si="5"/>
        <v>73.407404539607995</v>
      </c>
      <c r="H15">
        <f t="shared" si="6"/>
        <v>40.471465020665178</v>
      </c>
    </row>
    <row r="16" spans="1:13" x14ac:dyDescent="0.55000000000000004">
      <c r="A16">
        <f t="shared" si="0"/>
        <v>280</v>
      </c>
      <c r="C16">
        <f t="shared" si="1"/>
        <v>109.51017407476604</v>
      </c>
      <c r="D16">
        <f t="shared" si="2"/>
        <v>0.91315716411633907</v>
      </c>
      <c r="E16">
        <f t="shared" si="3"/>
        <v>91.3157164116339</v>
      </c>
      <c r="F16">
        <f t="shared" si="4"/>
        <v>91.3157164116339</v>
      </c>
      <c r="G16">
        <f t="shared" si="5"/>
        <v>73.05257312930712</v>
      </c>
      <c r="H16">
        <f t="shared" si="6"/>
        <v>41.678080863382824</v>
      </c>
    </row>
    <row r="17" spans="1:8" x14ac:dyDescent="0.55000000000000004">
      <c r="A17">
        <f t="shared" si="0"/>
        <v>300</v>
      </c>
      <c r="C17">
        <f t="shared" si="1"/>
        <v>110.02180442527572</v>
      </c>
      <c r="D17">
        <f t="shared" si="2"/>
        <v>0.90891074294202934</v>
      </c>
      <c r="E17">
        <f t="shared" si="3"/>
        <v>90.891074294202937</v>
      </c>
      <c r="F17">
        <f t="shared" si="4"/>
        <v>90.891074294202937</v>
      </c>
      <c r="G17">
        <f t="shared" si="5"/>
        <v>72.712859435362347</v>
      </c>
      <c r="H17">
        <f t="shared" si="6"/>
        <v>42.84432282944087</v>
      </c>
    </row>
    <row r="18" spans="1:8" x14ac:dyDescent="0.55000000000000004">
      <c r="A18">
        <f t="shared" si="0"/>
        <v>320</v>
      </c>
      <c r="C18">
        <f t="shared" si="1"/>
        <v>110.51650418276095</v>
      </c>
      <c r="D18">
        <f t="shared" si="2"/>
        <v>0.9048422291265219</v>
      </c>
      <c r="E18">
        <f t="shared" si="3"/>
        <v>90.4842229126522</v>
      </c>
      <c r="F18">
        <f t="shared" si="4"/>
        <v>90.4842229126522</v>
      </c>
      <c r="G18">
        <f t="shared" si="5"/>
        <v>72.387378330121763</v>
      </c>
      <c r="H18">
        <f t="shared" si="6"/>
        <v>43.971972151267288</v>
      </c>
    </row>
    <row r="19" spans="1:8" x14ac:dyDescent="0.55000000000000004">
      <c r="A19">
        <f t="shared" si="0"/>
        <v>340</v>
      </c>
      <c r="C19">
        <f t="shared" si="1"/>
        <v>110.99500541655598</v>
      </c>
      <c r="D19">
        <f t="shared" si="2"/>
        <v>0.90094143988468178</v>
      </c>
      <c r="E19">
        <f t="shared" si="3"/>
        <v>90.094143988468176</v>
      </c>
      <c r="F19">
        <f t="shared" si="4"/>
        <v>90.094143988468176</v>
      </c>
      <c r="G19">
        <f t="shared" si="5"/>
        <v>72.075315190774546</v>
      </c>
      <c r="H19">
        <f t="shared" si="6"/>
        <v>45.062697553125091</v>
      </c>
    </row>
    <row r="20" spans="1:8" x14ac:dyDescent="0.55000000000000004">
      <c r="A20">
        <f t="shared" si="0"/>
        <v>360</v>
      </c>
      <c r="C20">
        <f t="shared" si="1"/>
        <v>111.4579951980301</v>
      </c>
      <c r="D20">
        <f t="shared" si="2"/>
        <v>0.89719898354826488</v>
      </c>
      <c r="E20">
        <f t="shared" si="3"/>
        <v>89.719898354826483</v>
      </c>
      <c r="F20">
        <f t="shared" si="4"/>
        <v>89.719898354826483</v>
      </c>
      <c r="G20">
        <f t="shared" si="5"/>
        <v>71.775918683861192</v>
      </c>
      <c r="H20">
        <f t="shared" si="6"/>
        <v>46.118065188124248</v>
      </c>
    </row>
    <row r="21" spans="1:8" x14ac:dyDescent="0.55000000000000004">
      <c r="A21">
        <f t="shared" si="0"/>
        <v>380</v>
      </c>
      <c r="C21">
        <f t="shared" si="1"/>
        <v>111.90611946206816</v>
      </c>
      <c r="D21">
        <f t="shared" si="2"/>
        <v>0.89360618061549457</v>
      </c>
      <c r="E21">
        <f t="shared" si="3"/>
        <v>89.360618061549459</v>
      </c>
      <c r="F21">
        <f t="shared" si="4"/>
        <v>89.360618061549459</v>
      </c>
      <c r="G21">
        <f t="shared" si="5"/>
        <v>71.488494449239568</v>
      </c>
      <c r="H21">
        <f t="shared" si="6"/>
        <v>47.139547440319483</v>
      </c>
    </row>
    <row r="22" spans="1:8" x14ac:dyDescent="0.55000000000000004">
      <c r="A22">
        <f t="shared" si="0"/>
        <v>400</v>
      </c>
      <c r="C22">
        <f t="shared" si="1"/>
        <v>112.33998643962111</v>
      </c>
      <c r="D22">
        <f t="shared" si="2"/>
        <v>0.89015499439949253</v>
      </c>
      <c r="E22">
        <f t="shared" si="3"/>
        <v>89.015499439949252</v>
      </c>
      <c r="F22">
        <f t="shared" si="4"/>
        <v>89.015499439949252</v>
      </c>
      <c r="G22">
        <f t="shared" si="5"/>
        <v>71.212399551959408</v>
      </c>
      <c r="H22">
        <f t="shared" si="6"/>
        <v>48.12853074907936</v>
      </c>
    </row>
    <row r="23" spans="1:8" x14ac:dyDescent="0.55000000000000004">
      <c r="A23">
        <f t="shared" si="0"/>
        <v>420</v>
      </c>
      <c r="C23">
        <f t="shared" si="1"/>
        <v>112.76016971916469</v>
      </c>
      <c r="D23">
        <f t="shared" si="2"/>
        <v>0.88683796990599972</v>
      </c>
      <c r="E23">
        <f t="shared" si="3"/>
        <v>88.683796990599973</v>
      </c>
      <c r="F23">
        <f t="shared" si="4"/>
        <v>88.683796990599973</v>
      </c>
      <c r="G23">
        <f t="shared" si="5"/>
        <v>70.947037592479973</v>
      </c>
      <c r="H23">
        <f t="shared" si="6"/>
        <v>49.086322587564837</v>
      </c>
    </row>
    <row r="24" spans="1:8" x14ac:dyDescent="0.55000000000000004">
      <c r="A24">
        <f t="shared" si="0"/>
        <v>440</v>
      </c>
      <c r="C24">
        <f t="shared" si="1"/>
        <v>113.16721098581584</v>
      </c>
      <c r="D24">
        <f t="shared" si="2"/>
        <v>0.88364817979417909</v>
      </c>
      <c r="E24">
        <f t="shared" si="3"/>
        <v>88.364817979417907</v>
      </c>
      <c r="F24">
        <f t="shared" si="4"/>
        <v>88.364817979417907</v>
      </c>
      <c r="G24">
        <f t="shared" si="5"/>
        <v>70.69185438353432</v>
      </c>
      <c r="H24">
        <f t="shared" si="6"/>
        <v>50.014157706441395</v>
      </c>
    </row>
    <row r="25" spans="1:8" x14ac:dyDescent="0.55000000000000004">
      <c r="A25">
        <f t="shared" si="0"/>
        <v>460</v>
      </c>
      <c r="C25">
        <f t="shared" si="1"/>
        <v>113.56162247938997</v>
      </c>
      <c r="D25">
        <f t="shared" si="2"/>
        <v>0.88057917645680661</v>
      </c>
      <c r="E25">
        <f t="shared" si="3"/>
        <v>88.057917645680661</v>
      </c>
      <c r="F25">
        <f t="shared" si="4"/>
        <v>88.057917645680661</v>
      </c>
      <c r="G25">
        <f t="shared" si="5"/>
        <v>70.446334116544534</v>
      </c>
      <c r="H25">
        <f t="shared" si="6"/>
        <v>50.91320373692723</v>
      </c>
    </row>
    <row r="26" spans="1:8" x14ac:dyDescent="0.55000000000000004">
      <c r="A26">
        <f t="shared" si="0"/>
        <v>480</v>
      </c>
      <c r="C26">
        <f t="shared" si="1"/>
        <v>113.94388920651244</v>
      </c>
      <c r="D26">
        <f t="shared" si="2"/>
        <v>0.87762494940610225</v>
      </c>
      <c r="E26">
        <f t="shared" si="3"/>
        <v>87.762494940610225</v>
      </c>
      <c r="F26">
        <f t="shared" si="4"/>
        <v>87.762494940610225</v>
      </c>
      <c r="G26">
        <f t="shared" si="5"/>
        <v>70.209995952488185</v>
      </c>
      <c r="H26">
        <f t="shared" si="6"/>
        <v>51.784566233217298</v>
      </c>
    </row>
    <row r="27" spans="1:8" x14ac:dyDescent="0.55000000000000004">
      <c r="A27">
        <f t="shared" si="0"/>
        <v>500</v>
      </c>
      <c r="C27">
        <f t="shared" si="1"/>
        <v>114.31447093677517</v>
      </c>
      <c r="D27">
        <f t="shared" si="2"/>
        <v>0.87477988727523226</v>
      </c>
      <c r="E27">
        <f t="shared" si="3"/>
        <v>87.477988727523211</v>
      </c>
      <c r="F27">
        <f t="shared" si="4"/>
        <v>87.477988727523211</v>
      </c>
      <c r="G27">
        <f t="shared" si="5"/>
        <v>69.982390982018572</v>
      </c>
      <c r="H27">
        <f t="shared" si="6"/>
        <v>52.629293222646837</v>
      </c>
    </row>
    <row r="28" spans="1:8" x14ac:dyDescent="0.55000000000000004">
      <c r="A28">
        <f t="shared" si="0"/>
        <v>520</v>
      </c>
      <c r="C28">
        <f t="shared" si="1"/>
        <v>114.67380400865686</v>
      </c>
      <c r="D28">
        <f t="shared" si="2"/>
        <v>0.87203874384816682</v>
      </c>
      <c r="E28">
        <f t="shared" si="3"/>
        <v>87.203874384816686</v>
      </c>
      <c r="F28">
        <f t="shared" si="4"/>
        <v>87.203874384816686</v>
      </c>
      <c r="G28">
        <f t="shared" si="5"/>
        <v>69.763099507853354</v>
      </c>
      <c r="H28">
        <f t="shared" si="6"/>
        <v>53.448379322217562</v>
      </c>
    </row>
    <row r="29" spans="1:8" x14ac:dyDescent="0.55000000000000004">
      <c r="A29">
        <f t="shared" si="0"/>
        <v>540</v>
      </c>
      <c r="C29">
        <f t="shared" si="1"/>
        <v>115.02230296734291</v>
      </c>
      <c r="D29">
        <f t="shared" si="2"/>
        <v>0.86939660761610693</v>
      </c>
      <c r="E29">
        <f t="shared" si="3"/>
        <v>86.939660761610696</v>
      </c>
      <c r="F29">
        <f t="shared" si="4"/>
        <v>86.939660761610696</v>
      </c>
      <c r="G29">
        <f t="shared" si="5"/>
        <v>69.55172860928856</v>
      </c>
      <c r="H29">
        <f t="shared" si="6"/>
        <v>54.242769471946467</v>
      </c>
    </row>
    <row r="30" spans="1:8" x14ac:dyDescent="0.55000000000000004">
      <c r="A30">
        <f t="shared" si="0"/>
        <v>560</v>
      </c>
      <c r="C30">
        <f t="shared" si="1"/>
        <v>115.36036205356881</v>
      </c>
      <c r="D30">
        <f t="shared" si="2"/>
        <v>0.86684887443023051</v>
      </c>
      <c r="E30">
        <f t="shared" si="3"/>
        <v>86.684887443023044</v>
      </c>
      <c r="F30">
        <f t="shared" si="4"/>
        <v>86.684887443023044</v>
      </c>
      <c r="G30">
        <f t="shared" si="5"/>
        <v>69.347909954418441</v>
      </c>
      <c r="H30">
        <f t="shared" si="6"/>
        <v>55.013362328627331</v>
      </c>
    </row>
    <row r="31" spans="1:8" x14ac:dyDescent="0.55000000000000004">
      <c r="A31">
        <f t="shared" si="0"/>
        <v>580</v>
      </c>
      <c r="C31">
        <f t="shared" si="1"/>
        <v>115.68835656006222</v>
      </c>
      <c r="D31">
        <f t="shared" si="2"/>
        <v>0.8643912228806081</v>
      </c>
      <c r="E31">
        <f t="shared" si="3"/>
        <v>86.439122288060815</v>
      </c>
      <c r="F31">
        <f t="shared" si="4"/>
        <v>86.439122288060815</v>
      </c>
      <c r="G31">
        <f t="shared" si="5"/>
        <v>69.151297830448655</v>
      </c>
      <c r="H31">
        <f t="shared" si="6"/>
        <v>55.761013357789437</v>
      </c>
    </row>
    <row r="32" spans="1:8" x14ac:dyDescent="0.55000000000000004">
      <c r="A32">
        <f>A31+20</f>
        <v>600</v>
      </c>
      <c r="C32">
        <f t="shared" si="1"/>
        <v>116.00664406999974</v>
      </c>
      <c r="D32">
        <f t="shared" si="2"/>
        <v>0.86201959208180223</v>
      </c>
      <c r="E32">
        <f t="shared" si="3"/>
        <v>86.201959208180213</v>
      </c>
      <c r="F32">
        <f t="shared" si="4"/>
        <v>86.201959208180213</v>
      </c>
      <c r="G32">
        <f t="shared" si="5"/>
        <v>68.961567366544173</v>
      </c>
      <c r="H32">
        <f t="shared" si="6"/>
        <v>56.486537656712414</v>
      </c>
    </row>
  </sheetData>
  <mergeCells count="2">
    <mergeCell ref="J13:M13"/>
    <mergeCell ref="J14:M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悠斗 渡辺</dc:creator>
  <cp:lastModifiedBy>悠斗 渡辺</cp:lastModifiedBy>
  <dcterms:created xsi:type="dcterms:W3CDTF">2024-10-28T07:24:08Z</dcterms:created>
  <dcterms:modified xsi:type="dcterms:W3CDTF">2024-10-28T08:10:58Z</dcterms:modified>
</cp:coreProperties>
</file>