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301ec9286ea8034/ドキュメント/"/>
    </mc:Choice>
  </mc:AlternateContent>
  <xr:revisionPtr revIDLastSave="130" documentId="8_{1F04E7BA-65EE-4FE4-B70E-946B95599393}" xr6:coauthVersionLast="47" xr6:coauthVersionMax="47" xr10:uidLastSave="{CB2BA801-93DD-4C7E-8A2F-07A5EF8CF544}"/>
  <bookViews>
    <workbookView xWindow="9460" yWindow="230" windowWidth="9780" windowHeight="1008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F7" i="1"/>
  <c r="G7" i="1"/>
  <c r="P4" i="1" s="1"/>
  <c r="P9" i="1" s="1"/>
  <c r="R9" i="1" s="1"/>
  <c r="F40" i="1"/>
  <c r="J4" i="1"/>
  <c r="J7" i="1" s="1"/>
  <c r="M7" i="1" s="1"/>
  <c r="L7" i="1"/>
  <c r="G8" i="1"/>
  <c r="L8" i="1"/>
  <c r="G9" i="1"/>
  <c r="L9" i="1"/>
  <c r="G10" i="1"/>
  <c r="L10" i="1"/>
  <c r="G11" i="1"/>
  <c r="L11" i="1"/>
  <c r="L15" i="1"/>
  <c r="L12" i="1"/>
  <c r="L13" i="1"/>
  <c r="F13" i="1"/>
  <c r="G13" i="1" s="1"/>
  <c r="C13" i="1"/>
  <c r="D13" i="1" s="1"/>
  <c r="F12" i="1"/>
  <c r="G12" i="1" s="1"/>
  <c r="B12" i="1"/>
  <c r="C12" i="1" s="1"/>
  <c r="D12" i="1" s="1"/>
  <c r="F11" i="1"/>
  <c r="C11" i="1"/>
  <c r="D11" i="1" s="1"/>
  <c r="F10" i="1"/>
  <c r="C10" i="1"/>
  <c r="D10" i="1" s="1"/>
  <c r="F9" i="1"/>
  <c r="C9" i="1"/>
  <c r="D9" i="1" s="1"/>
  <c r="F8" i="1"/>
  <c r="C8" i="1"/>
  <c r="D8" i="1" s="1"/>
  <c r="D7" i="1"/>
  <c r="P8" i="1" l="1"/>
  <c r="R8" i="1" s="1"/>
  <c r="J10" i="1"/>
  <c r="M10" i="1" s="1"/>
  <c r="J13" i="1"/>
  <c r="M13" i="1" s="1"/>
  <c r="J8" i="1"/>
  <c r="M8" i="1" s="1"/>
  <c r="J12" i="1"/>
  <c r="M12" i="1" s="1"/>
  <c r="M15" i="1" s="1"/>
  <c r="N16" i="1" s="1"/>
  <c r="J11" i="1"/>
  <c r="M11" i="1" s="1"/>
  <c r="J9" i="1"/>
  <c r="M9" i="1" s="1"/>
  <c r="P12" i="1"/>
  <c r="R12" i="1" s="1"/>
  <c r="P11" i="1"/>
  <c r="R11" i="1" s="1"/>
  <c r="P10" i="1"/>
  <c r="R10" i="1" s="1"/>
  <c r="P7" i="1"/>
  <c r="R7" i="1" s="1"/>
  <c r="P13" i="1"/>
  <c r="R13" i="1" s="1"/>
  <c r="R15" i="1" l="1"/>
  <c r="S16" i="1" s="1"/>
</calcChain>
</file>

<file path=xl/sharedStrings.xml><?xml version="1.0" encoding="utf-8"?>
<sst xmlns="http://schemas.openxmlformats.org/spreadsheetml/2006/main" count="24" uniqueCount="21">
  <si>
    <t>B=c1*VH+c2</t>
  </si>
  <si>
    <t>c1= 9.391982</t>
  </si>
  <si>
    <t>c2= 0.003741</t>
  </si>
  <si>
    <t>電流(A)</t>
  </si>
  <si>
    <t>垂直VH(V)</t>
  </si>
  <si>
    <t>垂直(T)</t>
  </si>
  <si>
    <t>垂直(mT)</t>
  </si>
  <si>
    <t>面VH(V)</t>
  </si>
  <si>
    <t>面(T)</t>
  </si>
  <si>
    <t>面(mT)</t>
  </si>
  <si>
    <t>xhensa</t>
    <phoneticPr fontId="3"/>
  </si>
  <si>
    <t>yhensa</t>
    <phoneticPr fontId="3"/>
  </si>
  <si>
    <t>xhensa^2</t>
    <phoneticPr fontId="3"/>
  </si>
  <si>
    <t>yheikin</t>
    <phoneticPr fontId="3"/>
  </si>
  <si>
    <t>yheikinn</t>
    <phoneticPr fontId="3"/>
  </si>
  <si>
    <t>xhensa*yhensa</t>
    <phoneticPr fontId="3"/>
  </si>
  <si>
    <t>平均</t>
  </si>
  <si>
    <t>標準偏差</t>
  </si>
  <si>
    <t>s極</t>
    <rPh sb="1" eb="2">
      <t>キョク</t>
    </rPh>
    <phoneticPr fontId="3"/>
  </si>
  <si>
    <t>n極</t>
    <rPh sb="1" eb="2">
      <t>キョク</t>
    </rPh>
    <phoneticPr fontId="3"/>
  </si>
  <si>
    <t>ホール電圧</t>
    <rPh sb="3" eb="5">
      <t>デンアツ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</si>
</sst>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1" applyFont="1"/>
    <xf numFmtId="0" fontId="2" fillId="0" borderId="0" xfId="0" applyFont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0" fillId="0" borderId="1" xfId="0" applyBorder="1"/>
  </cellXfs>
  <cellStyles count="2">
    <cellStyle name="標準" xfId="0" builtinId="0"/>
    <cellStyle name="標準 2" xfId="1" xr:uid="{566F134C-B5F6-460A-B313-7FEFEEAF62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シート1!$D$6</c:f>
              <c:strCache>
                <c:ptCount val="1"/>
                <c:pt idx="0">
                  <c:v>垂直(mT)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シート1!$A$7:$A$13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シート1!$D$7:$D$13</c:f>
              <c:numCache>
                <c:formatCode>General</c:formatCode>
                <c:ptCount val="7"/>
                <c:pt idx="0">
                  <c:v>-58.120575780000003</c:v>
                </c:pt>
                <c:pt idx="1">
                  <c:v>-52.20362712</c:v>
                </c:pt>
                <c:pt idx="2">
                  <c:v>-43.469083860000005</c:v>
                </c:pt>
                <c:pt idx="3">
                  <c:v>-35.767658620000006</c:v>
                </c:pt>
                <c:pt idx="4">
                  <c:v>-22.524964000000001</c:v>
                </c:pt>
                <c:pt idx="5">
                  <c:v>-3.2025191648137996</c:v>
                </c:pt>
                <c:pt idx="6">
                  <c:v>12.554088770000002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8-4ACD-A086-41E42DBFD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882800"/>
        <c:axId val="1719883280"/>
      </c:scatterChart>
      <c:valAx>
        <c:axId val="171988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電流</a:t>
                </a:r>
                <a:r>
                  <a:rPr lang="en-US" altLang="ja-JP"/>
                  <a:t>(A)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9883280"/>
        <c:crosses val="autoZero"/>
        <c:crossBetween val="midCat"/>
      </c:valAx>
      <c:valAx>
        <c:axId val="17198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磁場</a:t>
                </a:r>
                <a:r>
                  <a:rPr lang="en-US" altLang="ja-JP"/>
                  <a:t>(mT)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988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面（</a:t>
            </a:r>
            <a:r>
              <a:rPr lang="en-US" altLang="ja-JP"/>
              <a:t>mT)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シート1!$A$7:$A$13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シート1!$G$7:$G$13</c:f>
              <c:numCache>
                <c:formatCode>General</c:formatCode>
                <c:ptCount val="7"/>
                <c:pt idx="0">
                  <c:v>-29.662870320000003</c:v>
                </c:pt>
                <c:pt idx="1">
                  <c:v>-26.939195540000004</c:v>
                </c:pt>
                <c:pt idx="2">
                  <c:v>-18.110732460000001</c:v>
                </c:pt>
                <c:pt idx="3">
                  <c:v>-6.3707549600000002</c:v>
                </c:pt>
                <c:pt idx="4">
                  <c:v>1.4433740640000001</c:v>
                </c:pt>
                <c:pt idx="5">
                  <c:v>8.3746567800000005</c:v>
                </c:pt>
                <c:pt idx="6">
                  <c:v>12.488344895999999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91-47E5-BB64-38F38FF3F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020816"/>
        <c:axId val="1715272576"/>
      </c:scatterChart>
      <c:valAx>
        <c:axId val="11170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5272576"/>
        <c:crosses val="autoZero"/>
        <c:crossBetween val="midCat"/>
      </c:valAx>
      <c:valAx>
        <c:axId val="17152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70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422275</xdr:colOff>
      <xdr:row>14</xdr:row>
      <xdr:rowOff>6350</xdr:rowOff>
    </xdr:from>
    <xdr:to>
      <xdr:col>5</xdr:col>
      <xdr:colOff>581025</xdr:colOff>
      <xdr:row>27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4778558-6F7F-199F-DA88-232FBE31B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111125</xdr:colOff>
      <xdr:row>14</xdr:row>
      <xdr:rowOff>114300</xdr:rowOff>
    </xdr:from>
    <xdr:to>
      <xdr:col>11</xdr:col>
      <xdr:colOff>269875</xdr:colOff>
      <xdr:row>28</xdr:row>
      <xdr:rowOff>101600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18C154E-6E7D-D448-8199-53A0E28E5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S41"/>
  <sheetViews>
    <sheetView tabSelected="1" zoomScale="62" workbookViewId="0">
      <selection activeCell="H8" sqref="H8"/>
    </sheetView>
  </sheetViews>
  <sheetFormatPr defaultColWidth="12.6328125" defaultRowHeight="15.75" customHeight="1" x14ac:dyDescent="0.25"/>
  <sheetData>
    <row r="2" spans="1:19" ht="15.75" customHeight="1" x14ac:dyDescent="0.25">
      <c r="B2" s="1" t="s">
        <v>0</v>
      </c>
    </row>
    <row r="3" spans="1:19" ht="15.75" customHeight="1" x14ac:dyDescent="0.25">
      <c r="A3" s="1">
        <v>9.980984E-3</v>
      </c>
      <c r="C3" s="1" t="s">
        <v>1</v>
      </c>
      <c r="D3" s="1" t="s">
        <v>2</v>
      </c>
      <c r="J3" s="3" t="s">
        <v>13</v>
      </c>
      <c r="P3" s="3" t="s">
        <v>14</v>
      </c>
    </row>
    <row r="4" spans="1:19" ht="15.75" customHeight="1" x14ac:dyDescent="0.25">
      <c r="A4" s="1">
        <v>-9.1842999999999994E-3</v>
      </c>
      <c r="J4">
        <f>AVERAGE(D7:D13)</f>
        <v>-28.962048539259118</v>
      </c>
      <c r="P4">
        <f>AVERAGE(G7:G13)</f>
        <v>-8.3967396485714314</v>
      </c>
    </row>
    <row r="6" spans="1:19" ht="15.75" customHeigh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I6" s="1" t="s">
        <v>10</v>
      </c>
      <c r="J6" s="1" t="s">
        <v>11</v>
      </c>
      <c r="L6" s="1" t="s">
        <v>12</v>
      </c>
      <c r="M6" s="1" t="s">
        <v>15</v>
      </c>
    </row>
    <row r="7" spans="1:19" ht="15.75" customHeight="1" x14ac:dyDescent="0.25">
      <c r="A7" s="1">
        <v>-3</v>
      </c>
      <c r="B7" s="1">
        <v>-5.79E-3</v>
      </c>
      <c r="C7" s="1">
        <f>9.391982*B7-0.003741</f>
        <v>-5.8120575780000003E-2</v>
      </c>
      <c r="D7" s="1">
        <f t="shared" ref="D7:D13" si="0">1000*C7</f>
        <v>-58.120575780000003</v>
      </c>
      <c r="E7" s="1">
        <v>-2.7599999999999999E-3</v>
      </c>
      <c r="F7" s="1">
        <f>9.391982*E7-0.003741</f>
        <v>-2.9662870320000003E-2</v>
      </c>
      <c r="G7" s="1">
        <f t="shared" ref="G7:G13" si="1">1000*F7</f>
        <v>-29.662870320000003</v>
      </c>
      <c r="I7">
        <v>-3</v>
      </c>
      <c r="J7">
        <f t="shared" ref="J7:J13" si="2">D7-J$4</f>
        <v>-29.158527240740884</v>
      </c>
      <c r="L7">
        <f>I7*I7</f>
        <v>9</v>
      </c>
      <c r="M7">
        <f>I7*J7</f>
        <v>87.475581722222657</v>
      </c>
      <c r="O7">
        <v>-3</v>
      </c>
      <c r="P7">
        <f>G7-P$4</f>
        <v>-21.26613067142857</v>
      </c>
      <c r="Q7">
        <v>9</v>
      </c>
      <c r="R7">
        <f>O7*P7</f>
        <v>63.79839201428571</v>
      </c>
    </row>
    <row r="8" spans="1:19" ht="15.75" customHeight="1" x14ac:dyDescent="0.25">
      <c r="A8" s="1">
        <v>-2</v>
      </c>
      <c r="B8" s="1">
        <v>-5.1599999999999997E-3</v>
      </c>
      <c r="C8" s="1">
        <f t="shared" ref="C7:C13" si="3">9.391982*B8-0.003741</f>
        <v>-5.2203627119999998E-2</v>
      </c>
      <c r="D8" s="1">
        <f t="shared" si="0"/>
        <v>-52.20362712</v>
      </c>
      <c r="E8" s="1">
        <v>-2.47E-3</v>
      </c>
      <c r="F8" s="1">
        <f t="shared" ref="F7:F10" si="4">9.391982*E8-0.003741</f>
        <v>-2.6939195540000002E-2</v>
      </c>
      <c r="G8" s="1">
        <f t="shared" si="1"/>
        <v>-26.939195540000004</v>
      </c>
      <c r="I8">
        <v>-2</v>
      </c>
      <c r="J8">
        <f t="shared" si="2"/>
        <v>-23.241578580740882</v>
      </c>
      <c r="L8">
        <f t="shared" ref="L8:L13" si="5">I8*I8</f>
        <v>4</v>
      </c>
      <c r="M8">
        <f t="shared" ref="M8:M13" si="6">I8*J8</f>
        <v>46.483157161481763</v>
      </c>
      <c r="O8">
        <v>-2</v>
      </c>
      <c r="P8">
        <f t="shared" ref="P8:P13" si="7">G8-P$4</f>
        <v>-18.542455891428574</v>
      </c>
      <c r="Q8">
        <v>4</v>
      </c>
      <c r="R8">
        <f t="shared" ref="R8:R13" si="8">O8*P8</f>
        <v>37.084911782857148</v>
      </c>
    </row>
    <row r="9" spans="1:19" ht="15.75" customHeight="1" x14ac:dyDescent="0.25">
      <c r="A9" s="1">
        <v>-1</v>
      </c>
      <c r="B9" s="1">
        <v>-4.2300000000000003E-3</v>
      </c>
      <c r="C9" s="1">
        <f t="shared" si="3"/>
        <v>-4.3469083860000007E-2</v>
      </c>
      <c r="D9" s="1">
        <f t="shared" si="0"/>
        <v>-43.469083860000005</v>
      </c>
      <c r="E9" s="1">
        <v>-1.5299999999999999E-3</v>
      </c>
      <c r="F9" s="1">
        <f t="shared" si="4"/>
        <v>-1.8110732460000001E-2</v>
      </c>
      <c r="G9" s="1">
        <f t="shared" si="1"/>
        <v>-18.110732460000001</v>
      </c>
      <c r="I9">
        <v>-1</v>
      </c>
      <c r="J9">
        <f t="shared" si="2"/>
        <v>-14.507035320740886</v>
      </c>
      <c r="L9">
        <f t="shared" si="5"/>
        <v>1</v>
      </c>
      <c r="M9">
        <f t="shared" si="6"/>
        <v>14.507035320740886</v>
      </c>
      <c r="O9">
        <v>-1</v>
      </c>
      <c r="P9">
        <f t="shared" si="7"/>
        <v>-9.7139928114285699</v>
      </c>
      <c r="Q9">
        <v>1</v>
      </c>
      <c r="R9">
        <f t="shared" si="8"/>
        <v>9.7139928114285699</v>
      </c>
    </row>
    <row r="10" spans="1:19" ht="15.75" customHeight="1" x14ac:dyDescent="0.25">
      <c r="A10" s="1">
        <v>0</v>
      </c>
      <c r="B10" s="1">
        <v>-3.4099999999999998E-3</v>
      </c>
      <c r="C10" s="1">
        <f t="shared" si="3"/>
        <v>-3.5767658620000004E-2</v>
      </c>
      <c r="D10" s="1">
        <f t="shared" si="0"/>
        <v>-35.767658620000006</v>
      </c>
      <c r="E10" s="1">
        <v>-2.7999999999999998E-4</v>
      </c>
      <c r="F10" s="1">
        <f t="shared" si="4"/>
        <v>-6.3707549599999998E-3</v>
      </c>
      <c r="G10" s="1">
        <f t="shared" si="1"/>
        <v>-6.3707549600000002</v>
      </c>
      <c r="I10">
        <v>0</v>
      </c>
      <c r="J10">
        <f t="shared" si="2"/>
        <v>-6.8056100807408875</v>
      </c>
      <c r="L10">
        <f t="shared" si="5"/>
        <v>0</v>
      </c>
      <c r="M10">
        <f t="shared" si="6"/>
        <v>0</v>
      </c>
      <c r="O10">
        <v>0</v>
      </c>
      <c r="P10">
        <f t="shared" si="7"/>
        <v>2.0259846885714312</v>
      </c>
      <c r="Q10">
        <v>0</v>
      </c>
      <c r="R10">
        <f t="shared" si="8"/>
        <v>0</v>
      </c>
    </row>
    <row r="11" spans="1:19" ht="15.75" customHeight="1" x14ac:dyDescent="0.25">
      <c r="A11" s="1">
        <v>1</v>
      </c>
      <c r="B11" s="1">
        <v>-2E-3</v>
      </c>
      <c r="C11" s="1">
        <f t="shared" si="3"/>
        <v>-2.2524964000000001E-2</v>
      </c>
      <c r="D11" s="1">
        <f t="shared" si="0"/>
        <v>-22.524964000000001</v>
      </c>
      <c r="E11" s="2">
        <v>5.5199999999999997E-4</v>
      </c>
      <c r="F11" s="1">
        <f>9.391982*E11-0.003741</f>
        <v>1.4433740640000001E-3</v>
      </c>
      <c r="G11" s="1">
        <f t="shared" si="1"/>
        <v>1.4433740640000001</v>
      </c>
      <c r="I11">
        <v>1</v>
      </c>
      <c r="J11">
        <f t="shared" si="2"/>
        <v>6.4370845392591178</v>
      </c>
      <c r="L11">
        <f t="shared" si="5"/>
        <v>1</v>
      </c>
      <c r="M11">
        <f t="shared" si="6"/>
        <v>6.4370845392591178</v>
      </c>
      <c r="O11">
        <v>1</v>
      </c>
      <c r="P11">
        <f t="shared" si="7"/>
        <v>9.8401137125714317</v>
      </c>
      <c r="Q11">
        <v>1</v>
      </c>
      <c r="R11">
        <f t="shared" si="8"/>
        <v>9.8401137125714317</v>
      </c>
    </row>
    <row r="12" spans="1:19" ht="15.75" customHeight="1" x14ac:dyDescent="0.25">
      <c r="A12" s="1">
        <v>2</v>
      </c>
      <c r="B12" s="1">
        <f>5.73341*10^-5</f>
        <v>5.7334100000000004E-5</v>
      </c>
      <c r="C12" s="1">
        <f t="shared" si="3"/>
        <v>-3.2025191648137998E-3</v>
      </c>
      <c r="D12" s="1">
        <f t="shared" si="0"/>
        <v>-3.2025191648137996</v>
      </c>
      <c r="E12" s="2">
        <v>1.2899999999999999E-3</v>
      </c>
      <c r="F12" s="1">
        <f>9.391982*E12-0.003741</f>
        <v>8.3746567799999998E-3</v>
      </c>
      <c r="G12" s="1">
        <f t="shared" si="1"/>
        <v>8.3746567800000005</v>
      </c>
      <c r="I12">
        <v>2</v>
      </c>
      <c r="J12">
        <f t="shared" si="2"/>
        <v>25.759529374445318</v>
      </c>
      <c r="L12">
        <f t="shared" si="5"/>
        <v>4</v>
      </c>
      <c r="M12">
        <f t="shared" si="6"/>
        <v>51.519058748890636</v>
      </c>
      <c r="O12">
        <v>2</v>
      </c>
      <c r="P12">
        <f t="shared" si="7"/>
        <v>16.771396428571432</v>
      </c>
      <c r="Q12">
        <v>4</v>
      </c>
      <c r="R12">
        <f t="shared" si="8"/>
        <v>33.542792857142864</v>
      </c>
    </row>
    <row r="13" spans="1:19" ht="15.75" customHeight="1" x14ac:dyDescent="0.25">
      <c r="A13" s="1">
        <v>3</v>
      </c>
      <c r="B13" s="1">
        <v>1.735E-3</v>
      </c>
      <c r="C13" s="1">
        <f t="shared" si="3"/>
        <v>1.2554088770000001E-2</v>
      </c>
      <c r="D13" s="1">
        <f t="shared" si="0"/>
        <v>12.554088770000002</v>
      </c>
      <c r="E13" s="2">
        <v>1.7279999999999999E-3</v>
      </c>
      <c r="F13" s="1">
        <f>9.391982*E13-0.003741</f>
        <v>1.2488344896E-2</v>
      </c>
      <c r="G13" s="1">
        <f t="shared" si="1"/>
        <v>12.488344895999999</v>
      </c>
      <c r="I13">
        <v>3</v>
      </c>
      <c r="J13">
        <f t="shared" si="2"/>
        <v>41.516137309259122</v>
      </c>
      <c r="L13">
        <f t="shared" si="5"/>
        <v>9</v>
      </c>
      <c r="M13">
        <f t="shared" si="6"/>
        <v>124.54841192777737</v>
      </c>
      <c r="O13">
        <v>3</v>
      </c>
      <c r="P13">
        <f t="shared" si="7"/>
        <v>20.885084544571431</v>
      </c>
      <c r="Q13">
        <v>9</v>
      </c>
      <c r="R13">
        <f t="shared" si="8"/>
        <v>62.655253633714295</v>
      </c>
    </row>
    <row r="15" spans="1:19" ht="15.75" customHeight="1" x14ac:dyDescent="0.25">
      <c r="L15" s="3">
        <f>AVERAGE(L7:L13)</f>
        <v>4</v>
      </c>
      <c r="M15">
        <f>AVERAGE(M7:M13)</f>
        <v>47.281475631481776</v>
      </c>
      <c r="Q15">
        <v>4</v>
      </c>
      <c r="R15">
        <f>AVERAGE(R7:R13)</f>
        <v>30.94792240171429</v>
      </c>
    </row>
    <row r="16" spans="1:19" ht="15.75" customHeight="1" x14ac:dyDescent="0.25">
      <c r="N16">
        <f>M15/L15</f>
        <v>11.820368907870444</v>
      </c>
      <c r="S16" s="3">
        <f>R15/Q15</f>
        <v>7.7369806004285726</v>
      </c>
    </row>
    <row r="33" spans="1:7" ht="15.75" customHeight="1" x14ac:dyDescent="0.25">
      <c r="A33" s="4" t="s">
        <v>20</v>
      </c>
      <c r="B33" s="5" t="s">
        <v>16</v>
      </c>
      <c r="C33" s="5" t="s">
        <v>17</v>
      </c>
    </row>
    <row r="34" spans="1:7" ht="15.75" customHeight="1" x14ac:dyDescent="0.25">
      <c r="A34" s="6" t="s">
        <v>19</v>
      </c>
      <c r="B34" s="5">
        <v>9.980984E-3</v>
      </c>
      <c r="C34" s="5">
        <v>4.2535480000000002E-3</v>
      </c>
      <c r="E34" s="1" t="s">
        <v>3</v>
      </c>
      <c r="F34" s="1" t="s">
        <v>4</v>
      </c>
      <c r="G34" s="1" t="s">
        <v>7</v>
      </c>
    </row>
    <row r="35" spans="1:7" ht="15.75" customHeight="1" x14ac:dyDescent="0.25">
      <c r="A35" s="6" t="s">
        <v>18</v>
      </c>
      <c r="B35" s="7">
        <v>-9.1842999999999994E-3</v>
      </c>
      <c r="C35" s="7">
        <v>4.5601959999999999E-3</v>
      </c>
      <c r="E35" s="1">
        <v>-3</v>
      </c>
      <c r="F35" s="1">
        <v>-5.79E-3</v>
      </c>
      <c r="G35" s="1">
        <v>-2.7599999999999999E-3</v>
      </c>
    </row>
    <row r="36" spans="1:7" ht="15.75" customHeight="1" x14ac:dyDescent="0.25">
      <c r="E36" s="1">
        <v>-2</v>
      </c>
      <c r="F36" s="1">
        <v>-5.1599999999999997E-3</v>
      </c>
      <c r="G36" s="1">
        <v>-2.47E-3</v>
      </c>
    </row>
    <row r="37" spans="1:7" ht="15.75" customHeight="1" x14ac:dyDescent="0.25">
      <c r="E37" s="1">
        <v>-1</v>
      </c>
      <c r="F37" s="1">
        <v>-4.2300000000000003E-3</v>
      </c>
      <c r="G37" s="1">
        <v>-1.5299999999999999E-3</v>
      </c>
    </row>
    <row r="38" spans="1:7" ht="15.75" customHeight="1" x14ac:dyDescent="0.25">
      <c r="E38" s="1">
        <v>0</v>
      </c>
      <c r="F38" s="1">
        <v>-3.4099999999999998E-3</v>
      </c>
      <c r="G38" s="1">
        <v>-2.7999999999999998E-4</v>
      </c>
    </row>
    <row r="39" spans="1:7" ht="15.75" customHeight="1" x14ac:dyDescent="0.25">
      <c r="E39" s="1">
        <v>1</v>
      </c>
      <c r="F39" s="1">
        <v>-2E-3</v>
      </c>
      <c r="G39" s="2">
        <v>5.5199999999999997E-4</v>
      </c>
    </row>
    <row r="40" spans="1:7" ht="15.75" customHeight="1" x14ac:dyDescent="0.25">
      <c r="E40" s="1">
        <v>2</v>
      </c>
      <c r="F40" s="1">
        <f>5.73341*10^-5</f>
        <v>5.7334100000000004E-5</v>
      </c>
      <c r="G40" s="2">
        <v>1.2899999999999999E-3</v>
      </c>
    </row>
    <row r="41" spans="1:7" ht="15.75" customHeight="1" x14ac:dyDescent="0.25">
      <c r="E41" s="1">
        <v>3</v>
      </c>
      <c r="F41" s="1">
        <v>1.735E-3</v>
      </c>
      <c r="G41" s="2">
        <v>1.7279999999999999E-3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山口紘太郎</dc:creator>
  <cp:lastModifiedBy>渡辺 悠斗</cp:lastModifiedBy>
  <dcterms:created xsi:type="dcterms:W3CDTF">2024-06-18T04:59:42Z</dcterms:created>
  <dcterms:modified xsi:type="dcterms:W3CDTF">2024-06-25T07:38:07Z</dcterms:modified>
</cp:coreProperties>
</file>