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GM版\CHAPTER06\"/>
    </mc:Choice>
  </mc:AlternateContent>
  <bookViews>
    <workbookView xWindow="0" yWindow="0" windowWidth="20265" windowHeight="14685" tabRatio="825" firstSheet="2" activeTab="8"/>
  </bookViews>
  <sheets>
    <sheet name="訓練データ" sheetId="1" r:id="rId1"/>
    <sheet name="ダミー変数付き訓練データ" sheetId="5" r:id="rId2"/>
    <sheet name="線形モデル" sheetId="7" r:id="rId3"/>
    <sheet name="モデル係数標準誤差" sheetId="14" r:id="rId4"/>
    <sheet name="ロジスティックリンクモデル" sheetId="12" r:id="rId5"/>
    <sheet name="ロジスティック回帰" sheetId="13" r:id="rId6"/>
    <sheet name="テストセット" sheetId="9" r:id="rId7"/>
    <sheet name="性能" sheetId="8" r:id="rId8"/>
    <sheet name="ロジスティックの性能" sheetId="10" r:id="rId9"/>
  </sheets>
  <definedNames>
    <definedName name="solver_adj" localSheetId="4" hidden="1">ロジスティックリンクモデル!$B$2:$U$2</definedName>
    <definedName name="solver_adj" localSheetId="5" hidden="1">ロジスティック回帰!$B$2:$U$2</definedName>
    <definedName name="solver_adj" localSheetId="2" hidden="1">線形モデル!$B$2:$U$2</definedName>
    <definedName name="solver_cvg" localSheetId="4" hidden="1">0.001</definedName>
    <definedName name="solver_cvg" localSheetId="5" hidden="1">0.001</definedName>
    <definedName name="solver_cvg" localSheetId="2" hidden="1">0.001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eng" localSheetId="4" hidden="1">3</definedName>
    <definedName name="solver_eng" localSheetId="5" hidden="1">3</definedName>
    <definedName name="solver_eng" localSheetId="2" hidden="1">3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lhs1" localSheetId="4" hidden="1">ロジスティックリンクモデル!$B$2:$U$2</definedName>
    <definedName name="solver_lhs1" localSheetId="5" hidden="1">ロジスティック回帰!$B$2:$U$2</definedName>
    <definedName name="solver_lhs1" localSheetId="2" hidden="1">線形モデル!$B$2:$U$2</definedName>
    <definedName name="solver_lhs2" localSheetId="4" hidden="1">ロジスティックリンクモデル!$B$2:$U$2</definedName>
    <definedName name="solver_lhs2" localSheetId="5" hidden="1">ロジスティック回帰!$B$2:$U$2</definedName>
    <definedName name="solver_lhs2" localSheetId="2" hidden="1">線形モデル!$B$2:$U$2</definedName>
    <definedName name="solver_lin" localSheetId="4" hidden="1">2</definedName>
    <definedName name="solver_lin" localSheetId="5" hidden="1">2</definedName>
    <definedName name="solver_lin" localSheetId="2" hidden="1">2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sl" localSheetId="4" hidden="1">1</definedName>
    <definedName name="solver_msl" localSheetId="5" hidden="1">1</definedName>
    <definedName name="solver_msl" localSheetId="2" hidden="1">1</definedName>
    <definedName name="solver_neg" localSheetId="4" hidden="1">2</definedName>
    <definedName name="solver_neg" localSheetId="5" hidden="1">2</definedName>
    <definedName name="solver_neg" localSheetId="2" hidden="1">2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um" localSheetId="4" hidden="1">2</definedName>
    <definedName name="solver_num" localSheetId="5" hidden="1">2</definedName>
    <definedName name="solver_num" localSheetId="2" hidden="1">2</definedName>
    <definedName name="solver_opt" localSheetId="4" hidden="1">ロジスティックリンクモデル!$X$1</definedName>
    <definedName name="solver_opt" localSheetId="5" hidden="1">ロジスティック回帰!$X$1</definedName>
    <definedName name="solver_opt" localSheetId="2" hidden="1">線形モデル!$X$1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el1" localSheetId="4" hidden="1">1</definedName>
    <definedName name="solver_rel1" localSheetId="5" hidden="1">1</definedName>
    <definedName name="solver_rel1" localSheetId="2" hidden="1">1</definedName>
    <definedName name="solver_rel2" localSheetId="4" hidden="1">3</definedName>
    <definedName name="solver_rel2" localSheetId="5" hidden="1">3</definedName>
    <definedName name="solver_rel2" localSheetId="2" hidden="1">3</definedName>
    <definedName name="solver_rhs1" localSheetId="4" hidden="1">5</definedName>
    <definedName name="solver_rhs1" localSheetId="5" hidden="1">5</definedName>
    <definedName name="solver_rhs1" localSheetId="2" hidden="1">1</definedName>
    <definedName name="solver_rhs2" localSheetId="4" hidden="1">-5</definedName>
    <definedName name="solver_rhs2" localSheetId="5" hidden="1">-5</definedName>
    <definedName name="solver_rhs2" localSheetId="2" hidden="1">-1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yp" localSheetId="4" hidden="1">2</definedName>
    <definedName name="solver_typ" localSheetId="5" hidden="1">1</definedName>
    <definedName name="solver_typ" localSheetId="2" hidden="1">2</definedName>
    <definedName name="solver_val" localSheetId="4" hidden="1">0</definedName>
    <definedName name="solver_val" localSheetId="5" hidden="1">0</definedName>
    <definedName name="solver_val" localSheetId="2" hidden="1">0</definedName>
    <definedName name="solver_ver" localSheetId="4" hidden="1">2</definedName>
    <definedName name="solver_ver" localSheetId="5" hidden="1">2</definedName>
    <definedName name="solver_ver" localSheetId="2" hidden="1">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B2" i="14" s="1"/>
  <c r="H2" i="14"/>
  <c r="I2" i="14"/>
  <c r="P2" i="14"/>
  <c r="Q2" i="14"/>
  <c r="D3" i="14"/>
  <c r="E3" i="14"/>
  <c r="I3" i="14"/>
  <c r="J3" i="14"/>
  <c r="N3" i="14"/>
  <c r="O3" i="14"/>
  <c r="R3" i="14"/>
  <c r="S3" i="14"/>
  <c r="B4" i="14"/>
  <c r="C4" i="14"/>
  <c r="F4" i="14"/>
  <c r="G4" i="14"/>
  <c r="J4" i="14"/>
  <c r="K4" i="14"/>
  <c r="N4" i="14"/>
  <c r="O4" i="14"/>
  <c r="R4" i="14"/>
  <c r="S4" i="14"/>
  <c r="B5" i="14"/>
  <c r="C5" i="14"/>
  <c r="F5" i="14"/>
  <c r="G5" i="14"/>
  <c r="J5" i="14"/>
  <c r="K5" i="14"/>
  <c r="N5" i="14"/>
  <c r="O5" i="14"/>
  <c r="R5" i="14"/>
  <c r="S5" i="14"/>
  <c r="B6" i="14"/>
  <c r="C6" i="14"/>
  <c r="F6" i="14"/>
  <c r="G6" i="14"/>
  <c r="J6" i="14"/>
  <c r="K6" i="14"/>
  <c r="N6" i="14"/>
  <c r="O6" i="14"/>
  <c r="R6" i="14"/>
  <c r="S6" i="14"/>
  <c r="B7" i="14"/>
  <c r="C7" i="14"/>
  <c r="F7" i="14"/>
  <c r="G7" i="14"/>
  <c r="J7" i="14"/>
  <c r="K7" i="14"/>
  <c r="N7" i="14"/>
  <c r="O7" i="14"/>
  <c r="R7" i="14"/>
  <c r="S7" i="14"/>
  <c r="B8" i="14"/>
  <c r="C8" i="14"/>
  <c r="F8" i="14"/>
  <c r="G8" i="14"/>
  <c r="J8" i="14"/>
  <c r="K8" i="14"/>
  <c r="N8" i="14"/>
  <c r="O8" i="14"/>
  <c r="R8" i="14"/>
  <c r="S8" i="14"/>
  <c r="B9" i="14"/>
  <c r="C9" i="14"/>
  <c r="F9" i="14"/>
  <c r="G9" i="14"/>
  <c r="J9" i="14"/>
  <c r="K9" i="14"/>
  <c r="N9" i="14"/>
  <c r="O9" i="14"/>
  <c r="R9" i="14"/>
  <c r="S9" i="14"/>
  <c r="B10" i="14"/>
  <c r="C10" i="14"/>
  <c r="F10" i="14"/>
  <c r="G10" i="14"/>
  <c r="J10" i="14"/>
  <c r="K10" i="14"/>
  <c r="N10" i="14"/>
  <c r="O10" i="14"/>
  <c r="R10" i="14"/>
  <c r="S10" i="14"/>
  <c r="B11" i="14"/>
  <c r="C11" i="14"/>
  <c r="F11" i="14"/>
  <c r="G11" i="14"/>
  <c r="J11" i="14"/>
  <c r="K11" i="14"/>
  <c r="N11" i="14"/>
  <c r="O11" i="14"/>
  <c r="R11" i="14"/>
  <c r="S11" i="14"/>
  <c r="B12" i="14"/>
  <c r="C12" i="14"/>
  <c r="F12" i="14"/>
  <c r="G12" i="14"/>
  <c r="J12" i="14"/>
  <c r="K12" i="14"/>
  <c r="N12" i="14"/>
  <c r="O12" i="14"/>
  <c r="R12" i="14"/>
  <c r="S12" i="14"/>
  <c r="B13" i="14"/>
  <c r="C13" i="14"/>
  <c r="F13" i="14"/>
  <c r="G13" i="14"/>
  <c r="J13" i="14"/>
  <c r="K13" i="14"/>
  <c r="N13" i="14"/>
  <c r="O13" i="14"/>
  <c r="R13" i="14"/>
  <c r="S13" i="14"/>
  <c r="B14" i="14"/>
  <c r="C14" i="14"/>
  <c r="F14" i="14"/>
  <c r="G14" i="14"/>
  <c r="J14" i="14"/>
  <c r="K14" i="14"/>
  <c r="N14" i="14"/>
  <c r="O14" i="14"/>
  <c r="R14" i="14"/>
  <c r="S14" i="14"/>
  <c r="B15" i="14"/>
  <c r="C15" i="14"/>
  <c r="F15" i="14"/>
  <c r="G15" i="14"/>
  <c r="J15" i="14"/>
  <c r="K15" i="14"/>
  <c r="N15" i="14"/>
  <c r="O15" i="14"/>
  <c r="R15" i="14"/>
  <c r="S15" i="14"/>
  <c r="B16" i="14"/>
  <c r="C16" i="14"/>
  <c r="F16" i="14"/>
  <c r="G16" i="14"/>
  <c r="J16" i="14"/>
  <c r="K16" i="14"/>
  <c r="N16" i="14"/>
  <c r="O16" i="14"/>
  <c r="R16" i="14"/>
  <c r="S16" i="14"/>
  <c r="B17" i="14"/>
  <c r="C17" i="14"/>
  <c r="F17" i="14"/>
  <c r="G17" i="14"/>
  <c r="J17" i="14"/>
  <c r="K17" i="14"/>
  <c r="N17" i="14"/>
  <c r="O17" i="14"/>
  <c r="R17" i="14"/>
  <c r="S17" i="14"/>
  <c r="B18" i="14"/>
  <c r="C18" i="14"/>
  <c r="F18" i="14"/>
  <c r="G18" i="14"/>
  <c r="J18" i="14"/>
  <c r="K18" i="14"/>
  <c r="N18" i="14"/>
  <c r="O18" i="14"/>
  <c r="R18" i="14"/>
  <c r="S18" i="14"/>
  <c r="B19" i="14"/>
  <c r="C19" i="14"/>
  <c r="F19" i="14"/>
  <c r="G19" i="14"/>
  <c r="J19" i="14"/>
  <c r="K19" i="14"/>
  <c r="N19" i="14"/>
  <c r="O19" i="14"/>
  <c r="P19" i="14"/>
  <c r="Q19" i="14"/>
  <c r="R19" i="14"/>
  <c r="S19" i="14"/>
  <c r="T19" i="14"/>
  <c r="U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 s="1"/>
  <c r="W7" i="13"/>
  <c r="X7" i="13" s="1"/>
  <c r="Y7" i="13" s="1"/>
  <c r="W8" i="13"/>
  <c r="X8" i="13" s="1"/>
  <c r="Y8" i="13" s="1"/>
  <c r="W9" i="13"/>
  <c r="X9" i="13" s="1"/>
  <c r="Y9" i="13" s="1"/>
  <c r="W10" i="13"/>
  <c r="X10" i="13" s="1"/>
  <c r="Y10" i="13"/>
  <c r="W11" i="13"/>
  <c r="X11" i="13" s="1"/>
  <c r="Y11" i="13" s="1"/>
  <c r="W12" i="13"/>
  <c r="X12" i="13" s="1"/>
  <c r="Y12" i="13" s="1"/>
  <c r="W13" i="13"/>
  <c r="X13" i="13" s="1"/>
  <c r="Y13" i="13" s="1"/>
  <c r="W14" i="13"/>
  <c r="X14" i="13" s="1"/>
  <c r="Y14" i="13" s="1"/>
  <c r="W15" i="13"/>
  <c r="X15" i="13"/>
  <c r="Y15" i="13" s="1"/>
  <c r="W16" i="13"/>
  <c r="X16" i="13" s="1"/>
  <c r="Y16" i="13" s="1"/>
  <c r="W17" i="13"/>
  <c r="X17" i="13" s="1"/>
  <c r="Y17" i="13" s="1"/>
  <c r="W18" i="13"/>
  <c r="X18" i="13" s="1"/>
  <c r="Y18" i="13" s="1"/>
  <c r="W19" i="13"/>
  <c r="X19" i="13" s="1"/>
  <c r="Y19" i="13" s="1"/>
  <c r="W20" i="13"/>
  <c r="X20" i="13" s="1"/>
  <c r="Y20" i="13" s="1"/>
  <c r="W21" i="13"/>
  <c r="X21" i="13"/>
  <c r="Y21" i="13" s="1"/>
  <c r="W22" i="13"/>
  <c r="X22" i="13" s="1"/>
  <c r="Y22" i="13"/>
  <c r="W23" i="13"/>
  <c r="X23" i="13"/>
  <c r="Y23" i="13" s="1"/>
  <c r="W24" i="13"/>
  <c r="X24" i="13" s="1"/>
  <c r="Y24" i="13" s="1"/>
  <c r="W25" i="13"/>
  <c r="X25" i="13" s="1"/>
  <c r="Y25" i="13" s="1"/>
  <c r="W26" i="13"/>
  <c r="X26" i="13" s="1"/>
  <c r="Y26" i="13" s="1"/>
  <c r="W27" i="13"/>
  <c r="X27" i="13" s="1"/>
  <c r="Y27" i="13" s="1"/>
  <c r="W28" i="13"/>
  <c r="X28" i="13" s="1"/>
  <c r="Y28" i="13" s="1"/>
  <c r="W29" i="13"/>
  <c r="X29" i="13"/>
  <c r="Y29" i="13" s="1"/>
  <c r="W30" i="13"/>
  <c r="X30" i="13" s="1"/>
  <c r="Y30" i="13" s="1"/>
  <c r="W31" i="13"/>
  <c r="X31" i="13" s="1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 s="1"/>
  <c r="Y35" i="13" s="1"/>
  <c r="W36" i="13"/>
  <c r="X36" i="13" s="1"/>
  <c r="Y36" i="13" s="1"/>
  <c r="W37" i="13"/>
  <c r="X37" i="13"/>
  <c r="Y37" i="13" s="1"/>
  <c r="W38" i="13"/>
  <c r="X38" i="13" s="1"/>
  <c r="Y38" i="13"/>
  <c r="W39" i="13"/>
  <c r="X39" i="13"/>
  <c r="Y39" i="13" s="1"/>
  <c r="W40" i="13"/>
  <c r="X40" i="13" s="1"/>
  <c r="Y40" i="13" s="1"/>
  <c r="W41" i="13"/>
  <c r="X41" i="13" s="1"/>
  <c r="Y41" i="13" s="1"/>
  <c r="W42" i="13"/>
  <c r="X42" i="13" s="1"/>
  <c r="Y42" i="13" s="1"/>
  <c r="W43" i="13"/>
  <c r="X43" i="13" s="1"/>
  <c r="Y43" i="13" s="1"/>
  <c r="W44" i="13"/>
  <c r="X44" i="13" s="1"/>
  <c r="Y44" i="13" s="1"/>
  <c r="W45" i="13"/>
  <c r="X45" i="13"/>
  <c r="Y45" i="13" s="1"/>
  <c r="W46" i="13"/>
  <c r="X46" i="13" s="1"/>
  <c r="Y46" i="13" s="1"/>
  <c r="W47" i="13"/>
  <c r="X47" i="13" s="1"/>
  <c r="Y47" i="13" s="1"/>
  <c r="W48" i="13"/>
  <c r="X48" i="13" s="1"/>
  <c r="Y48" i="13" s="1"/>
  <c r="W49" i="13"/>
  <c r="X49" i="13"/>
  <c r="Y49" i="13" s="1"/>
  <c r="W50" i="13"/>
  <c r="X50" i="13" s="1"/>
  <c r="Y50" i="13" s="1"/>
  <c r="W51" i="13"/>
  <c r="X51" i="13" s="1"/>
  <c r="Y51" i="13" s="1"/>
  <c r="W52" i="13"/>
  <c r="X52" i="13" s="1"/>
  <c r="Y52" i="13" s="1"/>
  <c r="W53" i="13"/>
  <c r="X53" i="13"/>
  <c r="Y53" i="13" s="1"/>
  <c r="W54" i="13"/>
  <c r="X54" i="13" s="1"/>
  <c r="Y54" i="13"/>
  <c r="W55" i="13"/>
  <c r="X55" i="13"/>
  <c r="Y55" i="13" s="1"/>
  <c r="W56" i="13"/>
  <c r="X56" i="13" s="1"/>
  <c r="Y56" i="13" s="1"/>
  <c r="W57" i="13"/>
  <c r="X57" i="13" s="1"/>
  <c r="Y57" i="13" s="1"/>
  <c r="W58" i="13"/>
  <c r="X58" i="13" s="1"/>
  <c r="Y58" i="13" s="1"/>
  <c r="W59" i="13"/>
  <c r="X59" i="13" s="1"/>
  <c r="Y59" i="13" s="1"/>
  <c r="W60" i="13"/>
  <c r="X60" i="13" s="1"/>
  <c r="Y60" i="13" s="1"/>
  <c r="W61" i="13"/>
  <c r="X61" i="13"/>
  <c r="Y61" i="13" s="1"/>
  <c r="W62" i="13"/>
  <c r="X62" i="13" s="1"/>
  <c r="Y62" i="13" s="1"/>
  <c r="W63" i="13"/>
  <c r="X63" i="13" s="1"/>
  <c r="Y63" i="13" s="1"/>
  <c r="W64" i="13"/>
  <c r="X64" i="13" s="1"/>
  <c r="Y64" i="13" s="1"/>
  <c r="W65" i="13"/>
  <c r="X65" i="13"/>
  <c r="Y65" i="13" s="1"/>
  <c r="W66" i="13"/>
  <c r="X66" i="13" s="1"/>
  <c r="Y66" i="13"/>
  <c r="W67" i="13"/>
  <c r="X67" i="13"/>
  <c r="Y67" i="13" s="1"/>
  <c r="W68" i="13"/>
  <c r="X68" i="13" s="1"/>
  <c r="Y68" i="13" s="1"/>
  <c r="W69" i="13"/>
  <c r="X69" i="13" s="1"/>
  <c r="Y69" i="13" s="1"/>
  <c r="W70" i="13"/>
  <c r="X70" i="13" s="1"/>
  <c r="Y70" i="13" s="1"/>
  <c r="W71" i="13"/>
  <c r="X71" i="13" s="1"/>
  <c r="Y71" i="13" s="1"/>
  <c r="W72" i="13"/>
  <c r="X72" i="13" s="1"/>
  <c r="Y72" i="13" s="1"/>
  <c r="W73" i="13"/>
  <c r="X73" i="13"/>
  <c r="Y73" i="13" s="1"/>
  <c r="W74" i="13"/>
  <c r="X74" i="13" s="1"/>
  <c r="Y74" i="13"/>
  <c r="W75" i="13"/>
  <c r="X75" i="13"/>
  <c r="Y75" i="13" s="1"/>
  <c r="W76" i="13"/>
  <c r="X76" i="13" s="1"/>
  <c r="Y76" i="13" s="1"/>
  <c r="W77" i="13"/>
  <c r="X77" i="13" s="1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 s="1"/>
  <c r="Y81" i="13" s="1"/>
  <c r="W82" i="13"/>
  <c r="X82" i="13" s="1"/>
  <c r="Y82" i="13" s="1"/>
  <c r="W83" i="13"/>
  <c r="X83" i="13" s="1"/>
  <c r="Y83" i="13" s="1"/>
  <c r="W84" i="13"/>
  <c r="X84" i="13" s="1"/>
  <c r="Y84" i="13" s="1"/>
  <c r="W85" i="13"/>
  <c r="X85" i="13"/>
  <c r="Y85" i="13" s="1"/>
  <c r="W86" i="13"/>
  <c r="X86" i="13" s="1"/>
  <c r="Y86" i="13"/>
  <c r="W87" i="13"/>
  <c r="X87" i="13"/>
  <c r="Y87" i="13" s="1"/>
  <c r="W88" i="13"/>
  <c r="X88" i="13" s="1"/>
  <c r="Y88" i="13" s="1"/>
  <c r="W89" i="13"/>
  <c r="X89" i="13" s="1"/>
  <c r="Y89" i="13" s="1"/>
  <c r="W90" i="13"/>
  <c r="X90" i="13" s="1"/>
  <c r="Y90" i="13" s="1"/>
  <c r="W91" i="13"/>
  <c r="X91" i="13" s="1"/>
  <c r="Y91" i="13" s="1"/>
  <c r="W92" i="13"/>
  <c r="X92" i="13" s="1"/>
  <c r="Y92" i="13" s="1"/>
  <c r="W93" i="13"/>
  <c r="X93" i="13"/>
  <c r="Y93" i="13" s="1"/>
  <c r="W94" i="13"/>
  <c r="X94" i="13" s="1"/>
  <c r="Y94" i="13" s="1"/>
  <c r="W95" i="13"/>
  <c r="X95" i="13" s="1"/>
  <c r="Y95" i="13" s="1"/>
  <c r="W96" i="13"/>
  <c r="X96" i="13" s="1"/>
  <c r="Y96" i="13" s="1"/>
  <c r="W97" i="13"/>
  <c r="X97" i="13"/>
  <c r="Y97" i="13" s="1"/>
  <c r="W98" i="13"/>
  <c r="X98" i="13" s="1"/>
  <c r="Y98" i="13" s="1"/>
  <c r="W99" i="13"/>
  <c r="X99" i="13" s="1"/>
  <c r="Y99" i="13" s="1"/>
  <c r="W100" i="13"/>
  <c r="X100" i="13" s="1"/>
  <c r="Y100" i="13" s="1"/>
  <c r="W101" i="13"/>
  <c r="X101" i="13"/>
  <c r="Y101" i="13" s="1"/>
  <c r="W102" i="13"/>
  <c r="X102" i="13" s="1"/>
  <c r="Y102" i="13"/>
  <c r="W103" i="13"/>
  <c r="X103" i="13"/>
  <c r="Y103" i="13" s="1"/>
  <c r="W104" i="13"/>
  <c r="X104" i="13" s="1"/>
  <c r="Y104" i="13"/>
  <c r="W105" i="13"/>
  <c r="X105" i="13"/>
  <c r="Y105" i="13" s="1"/>
  <c r="W106" i="13"/>
  <c r="X106" i="13" s="1"/>
  <c r="Y106" i="13"/>
  <c r="W107" i="13"/>
  <c r="X107" i="13"/>
  <c r="Y107" i="13" s="1"/>
  <c r="W108" i="13"/>
  <c r="X108" i="13" s="1"/>
  <c r="Y108" i="13"/>
  <c r="W109" i="13"/>
  <c r="X109" i="13"/>
  <c r="Y109" i="13" s="1"/>
  <c r="W110" i="13"/>
  <c r="X110" i="13" s="1"/>
  <c r="Y110" i="13"/>
  <c r="W111" i="13"/>
  <c r="X111" i="13"/>
  <c r="Y111" i="13" s="1"/>
  <c r="W112" i="13"/>
  <c r="X112" i="13" s="1"/>
  <c r="Y112" i="13"/>
  <c r="W113" i="13"/>
  <c r="X113" i="13"/>
  <c r="Y113" i="13" s="1"/>
  <c r="W114" i="13"/>
  <c r="X114" i="13" s="1"/>
  <c r="Y114" i="13"/>
  <c r="W115" i="13"/>
  <c r="X115" i="13"/>
  <c r="Y115" i="13" s="1"/>
  <c r="W116" i="13"/>
  <c r="X116" i="13" s="1"/>
  <c r="Y116" i="13"/>
  <c r="W117" i="13"/>
  <c r="X117" i="13"/>
  <c r="Y117" i="13" s="1"/>
  <c r="W118" i="13"/>
  <c r="X118" i="13" s="1"/>
  <c r="Y118" i="13" s="1"/>
  <c r="W119" i="13"/>
  <c r="X119" i="13"/>
  <c r="Y119" i="13" s="1"/>
  <c r="W120" i="13"/>
  <c r="X120" i="13" s="1"/>
  <c r="Y120" i="13" s="1"/>
  <c r="W121" i="13"/>
  <c r="X121" i="13"/>
  <c r="Y121" i="13" s="1"/>
  <c r="W122" i="13"/>
  <c r="X122" i="13" s="1"/>
  <c r="Y122" i="13" s="1"/>
  <c r="W123" i="13"/>
  <c r="X123" i="13"/>
  <c r="Y123" i="13" s="1"/>
  <c r="W124" i="13"/>
  <c r="X124" i="13" s="1"/>
  <c r="Y124" i="13" s="1"/>
  <c r="W125" i="13"/>
  <c r="X125" i="13"/>
  <c r="Y125" i="13"/>
  <c r="W126" i="13"/>
  <c r="X126" i="13" s="1"/>
  <c r="Y126" i="13" s="1"/>
  <c r="W127" i="13"/>
  <c r="X127" i="13" s="1"/>
  <c r="Y127" i="13" s="1"/>
  <c r="W128" i="13"/>
  <c r="X128" i="13" s="1"/>
  <c r="Y128" i="13" s="1"/>
  <c r="W129" i="13"/>
  <c r="X129" i="13"/>
  <c r="Y129" i="13" s="1"/>
  <c r="W130" i="13"/>
  <c r="X130" i="13" s="1"/>
  <c r="Y130" i="13"/>
  <c r="W131" i="13"/>
  <c r="X131" i="13" s="1"/>
  <c r="Y131" i="13" s="1"/>
  <c r="W132" i="13"/>
  <c r="X132" i="13" s="1"/>
  <c r="Y132" i="13" s="1"/>
  <c r="W133" i="13"/>
  <c r="X133" i="13" s="1"/>
  <c r="Y133" i="13" s="1"/>
  <c r="W134" i="13"/>
  <c r="X134" i="13" s="1"/>
  <c r="Y134" i="13" s="1"/>
  <c r="W135" i="13"/>
  <c r="X135" i="13" s="1"/>
  <c r="Y135" i="13" s="1"/>
  <c r="W136" i="13"/>
  <c r="X136" i="13" s="1"/>
  <c r="Y136" i="13" s="1"/>
  <c r="W137" i="13"/>
  <c r="X137" i="13" s="1"/>
  <c r="Y137" i="13" s="1"/>
  <c r="W138" i="13"/>
  <c r="X138" i="13"/>
  <c r="Y138" i="13" s="1"/>
  <c r="W139" i="13"/>
  <c r="X139" i="13" s="1"/>
  <c r="Y139" i="13" s="1"/>
  <c r="W140" i="13"/>
  <c r="X140" i="13" s="1"/>
  <c r="Y140" i="13" s="1"/>
  <c r="W141" i="13"/>
  <c r="X141" i="13" s="1"/>
  <c r="Y141" i="13" s="1"/>
  <c r="W142" i="13"/>
  <c r="X142" i="13"/>
  <c r="Y142" i="13" s="1"/>
  <c r="W143" i="13"/>
  <c r="X143" i="13"/>
  <c r="Y143" i="13"/>
  <c r="W144" i="13"/>
  <c r="X144" i="13" s="1"/>
  <c r="Y144" i="13" s="1"/>
  <c r="W145" i="13"/>
  <c r="X145" i="13" s="1"/>
  <c r="Y145" i="13" s="1"/>
  <c r="W146" i="13"/>
  <c r="X146" i="13"/>
  <c r="Y146" i="13" s="1"/>
  <c r="W147" i="13"/>
  <c r="X147" i="13" s="1"/>
  <c r="Y147" i="13" s="1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 s="1"/>
  <c r="Y151" i="13" s="1"/>
  <c r="W152" i="13"/>
  <c r="X152" i="13" s="1"/>
  <c r="Y152" i="13" s="1"/>
  <c r="W153" i="13"/>
  <c r="X153" i="13" s="1"/>
  <c r="Y153" i="13" s="1"/>
  <c r="W154" i="13"/>
  <c r="X154" i="13"/>
  <c r="Y154" i="13" s="1"/>
  <c r="W155" i="13"/>
  <c r="X155" i="13" s="1"/>
  <c r="Y155" i="13" s="1"/>
  <c r="W156" i="13"/>
  <c r="X156" i="13" s="1"/>
  <c r="Y156" i="13" s="1"/>
  <c r="W157" i="13"/>
  <c r="X157" i="13" s="1"/>
  <c r="Y157" i="13" s="1"/>
  <c r="W158" i="13"/>
  <c r="X158" i="13"/>
  <c r="Y158" i="13" s="1"/>
  <c r="W159" i="13"/>
  <c r="X159" i="13" s="1"/>
  <c r="Y159" i="13" s="1"/>
  <c r="W160" i="13"/>
  <c r="X160" i="13" s="1"/>
  <c r="Y160" i="13" s="1"/>
  <c r="W161" i="13"/>
  <c r="X161" i="13" s="1"/>
  <c r="Y161" i="13" s="1"/>
  <c r="W162" i="13"/>
  <c r="X162" i="13"/>
  <c r="Y162" i="13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 s="1"/>
  <c r="Y167" i="13" s="1"/>
  <c r="W168" i="13"/>
  <c r="X168" i="13" s="1"/>
  <c r="Y168" i="13" s="1"/>
  <c r="W169" i="13"/>
  <c r="X169" i="13" s="1"/>
  <c r="Y169" i="13" s="1"/>
  <c r="W170" i="13"/>
  <c r="X170" i="13"/>
  <c r="Y170" i="13" s="1"/>
  <c r="W171" i="13"/>
  <c r="X171" i="13" s="1"/>
  <c r="Y171" i="13" s="1"/>
  <c r="W172" i="13"/>
  <c r="X172" i="13" s="1"/>
  <c r="Y172" i="13" s="1"/>
  <c r="W173" i="13"/>
  <c r="X173" i="13" s="1"/>
  <c r="Y173" i="13" s="1"/>
  <c r="W174" i="13"/>
  <c r="X174" i="13"/>
  <c r="Y174" i="13"/>
  <c r="W175" i="13"/>
  <c r="X175" i="13" s="1"/>
  <c r="Y175" i="13" s="1"/>
  <c r="W176" i="13"/>
  <c r="X176" i="13" s="1"/>
  <c r="Y176" i="13" s="1"/>
  <c r="W177" i="13"/>
  <c r="X177" i="13" s="1"/>
  <c r="Y177" i="13" s="1"/>
  <c r="W178" i="13"/>
  <c r="X178" i="13"/>
  <c r="Y178" i="13"/>
  <c r="W179" i="13"/>
  <c r="X179" i="13" s="1"/>
  <c r="Y179" i="13" s="1"/>
  <c r="W180" i="13"/>
  <c r="X180" i="13" s="1"/>
  <c r="Y180" i="13" s="1"/>
  <c r="W181" i="13"/>
  <c r="X181" i="13" s="1"/>
  <c r="Y181" i="13" s="1"/>
  <c r="W182" i="13"/>
  <c r="X182" i="13"/>
  <c r="Y182" i="13" s="1"/>
  <c r="W183" i="13"/>
  <c r="X183" i="13" s="1"/>
  <c r="Y183" i="13" s="1"/>
  <c r="W184" i="13"/>
  <c r="X184" i="13" s="1"/>
  <c r="Y184" i="13" s="1"/>
  <c r="W185" i="13"/>
  <c r="X185" i="13" s="1"/>
  <c r="Y185" i="13" s="1"/>
  <c r="W186" i="13"/>
  <c r="X186" i="13"/>
  <c r="Y186" i="13" s="1"/>
  <c r="W187" i="13"/>
  <c r="X187" i="13" s="1"/>
  <c r="Y187" i="13" s="1"/>
  <c r="W188" i="13"/>
  <c r="X188" i="13" s="1"/>
  <c r="Y188" i="13" s="1"/>
  <c r="W189" i="13"/>
  <c r="X189" i="13" s="1"/>
  <c r="Y189" i="13" s="1"/>
  <c r="W190" i="13"/>
  <c r="X190" i="13"/>
  <c r="Y190" i="13"/>
  <c r="W191" i="13"/>
  <c r="X191" i="13" s="1"/>
  <c r="Y191" i="13" s="1"/>
  <c r="W192" i="13"/>
  <c r="X192" i="13" s="1"/>
  <c r="Y192" i="13" s="1"/>
  <c r="W193" i="13"/>
  <c r="X193" i="13" s="1"/>
  <c r="Y193" i="13" s="1"/>
  <c r="W194" i="13"/>
  <c r="X194" i="13"/>
  <c r="Y194" i="13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 s="1"/>
  <c r="Y199" i="13" s="1"/>
  <c r="W200" i="13"/>
  <c r="X200" i="13" s="1"/>
  <c r="Y200" i="13" s="1"/>
  <c r="W201" i="13"/>
  <c r="X201" i="13" s="1"/>
  <c r="Y201" i="13" s="1"/>
  <c r="W202" i="13"/>
  <c r="X202" i="13"/>
  <c r="Y202" i="13" s="1"/>
  <c r="W203" i="13"/>
  <c r="X203" i="13" s="1"/>
  <c r="Y203" i="13" s="1"/>
  <c r="W204" i="13"/>
  <c r="X204" i="13" s="1"/>
  <c r="Y204" i="13" s="1"/>
  <c r="W205" i="13"/>
  <c r="X205" i="13" s="1"/>
  <c r="Y205" i="13" s="1"/>
  <c r="W206" i="13"/>
  <c r="X206" i="13"/>
  <c r="Y206" i="13"/>
  <c r="W207" i="13"/>
  <c r="X207" i="13" s="1"/>
  <c r="Y207" i="13" s="1"/>
  <c r="W208" i="13"/>
  <c r="X208" i="13" s="1"/>
  <c r="Y208" i="13" s="1"/>
  <c r="W209" i="13"/>
  <c r="X209" i="13" s="1"/>
  <c r="Y209" i="13" s="1"/>
  <c r="W210" i="13"/>
  <c r="X210" i="13"/>
  <c r="Y210" i="13"/>
  <c r="W211" i="13"/>
  <c r="X211" i="13" s="1"/>
  <c r="Y211" i="13" s="1"/>
  <c r="W212" i="13"/>
  <c r="X212" i="13" s="1"/>
  <c r="Y212" i="13" s="1"/>
  <c r="W213" i="13"/>
  <c r="X213" i="13" s="1"/>
  <c r="Y213" i="13" s="1"/>
  <c r="W214" i="13"/>
  <c r="X214" i="13"/>
  <c r="Y214" i="13" s="1"/>
  <c r="W215" i="13"/>
  <c r="X215" i="13" s="1"/>
  <c r="Y215" i="13" s="1"/>
  <c r="W216" i="13"/>
  <c r="X216" i="13" s="1"/>
  <c r="Y216" i="13" s="1"/>
  <c r="W217" i="13"/>
  <c r="X217" i="13" s="1"/>
  <c r="Y217" i="13" s="1"/>
  <c r="W218" i="13"/>
  <c r="X218" i="13"/>
  <c r="Y218" i="13" s="1"/>
  <c r="W219" i="13"/>
  <c r="X219" i="13" s="1"/>
  <c r="Y219" i="13" s="1"/>
  <c r="W220" i="13"/>
  <c r="X220" i="13" s="1"/>
  <c r="Y220" i="13" s="1"/>
  <c r="W221" i="13"/>
  <c r="X221" i="13" s="1"/>
  <c r="Y221" i="13" s="1"/>
  <c r="W222" i="13"/>
  <c r="X222" i="13"/>
  <c r="Y222" i="13"/>
  <c r="W223" i="13"/>
  <c r="X223" i="13" s="1"/>
  <c r="Y223" i="13" s="1"/>
  <c r="W224" i="13"/>
  <c r="X224" i="13" s="1"/>
  <c r="Y224" i="13" s="1"/>
  <c r="W225" i="13"/>
  <c r="X225" i="13" s="1"/>
  <c r="Y225" i="13" s="1"/>
  <c r="W226" i="13"/>
  <c r="X226" i="13"/>
  <c r="Y226" i="13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/>
  <c r="Y230" i="13" s="1"/>
  <c r="W231" i="13"/>
  <c r="X231" i="13" s="1"/>
  <c r="Y231" i="13" s="1"/>
  <c r="W232" i="13"/>
  <c r="X232" i="13" s="1"/>
  <c r="Y232" i="13" s="1"/>
  <c r="W233" i="13"/>
  <c r="X233" i="13" s="1"/>
  <c r="Y233" i="13" s="1"/>
  <c r="W234" i="13"/>
  <c r="X234" i="13"/>
  <c r="Y234" i="13" s="1"/>
  <c r="W235" i="13"/>
  <c r="X235" i="13" s="1"/>
  <c r="Y235" i="13" s="1"/>
  <c r="W236" i="13"/>
  <c r="X236" i="13" s="1"/>
  <c r="Y236" i="13" s="1"/>
  <c r="W237" i="13"/>
  <c r="X237" i="13" s="1"/>
  <c r="Y237" i="13" s="1"/>
  <c r="W238" i="13"/>
  <c r="X238" i="13"/>
  <c r="Y238" i="13"/>
  <c r="W239" i="13"/>
  <c r="X239" i="13" s="1"/>
  <c r="Y239" i="13" s="1"/>
  <c r="W240" i="13"/>
  <c r="X240" i="13" s="1"/>
  <c r="Y240" i="13" s="1"/>
  <c r="W241" i="13"/>
  <c r="X241" i="13" s="1"/>
  <c r="Y241" i="13" s="1"/>
  <c r="W242" i="13"/>
  <c r="X242" i="13"/>
  <c r="Y242" i="13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/>
  <c r="Y246" i="13" s="1"/>
  <c r="W247" i="13"/>
  <c r="X247" i="13" s="1"/>
  <c r="Y247" i="13" s="1"/>
  <c r="W248" i="13"/>
  <c r="X248" i="13" s="1"/>
  <c r="Y248" i="13" s="1"/>
  <c r="W249" i="13"/>
  <c r="X249" i="13" s="1"/>
  <c r="Y249" i="13" s="1"/>
  <c r="W250" i="13"/>
  <c r="X250" i="13"/>
  <c r="Y250" i="13" s="1"/>
  <c r="W251" i="13"/>
  <c r="X251" i="13" s="1"/>
  <c r="Y251" i="13" s="1"/>
  <c r="W252" i="13"/>
  <c r="X252" i="13" s="1"/>
  <c r="Y252" i="13" s="1"/>
  <c r="W253" i="13"/>
  <c r="X253" i="13" s="1"/>
  <c r="Y253" i="13" s="1"/>
  <c r="W254" i="13"/>
  <c r="X254" i="13"/>
  <c r="Y254" i="13"/>
  <c r="W255" i="13"/>
  <c r="X255" i="13" s="1"/>
  <c r="Y255" i="13" s="1"/>
  <c r="W256" i="13"/>
  <c r="X256" i="13" s="1"/>
  <c r="Y256" i="13" s="1"/>
  <c r="W257" i="13"/>
  <c r="X257" i="13" s="1"/>
  <c r="Y257" i="13" s="1"/>
  <c r="W258" i="13"/>
  <c r="X258" i="13"/>
  <c r="Y258" i="13"/>
  <c r="W259" i="13"/>
  <c r="X259" i="13" s="1"/>
  <c r="Y259" i="13" s="1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 s="1"/>
  <c r="Y263" i="13" s="1"/>
  <c r="W264" i="13"/>
  <c r="X264" i="13" s="1"/>
  <c r="Y264" i="13" s="1"/>
  <c r="W265" i="13"/>
  <c r="X265" i="13" s="1"/>
  <c r="Y265" i="13" s="1"/>
  <c r="W266" i="13"/>
  <c r="X266" i="13"/>
  <c r="Y266" i="13" s="1"/>
  <c r="W267" i="13"/>
  <c r="X267" i="13" s="1"/>
  <c r="Y267" i="13" s="1"/>
  <c r="W268" i="13"/>
  <c r="X268" i="13" s="1"/>
  <c r="Y268" i="13" s="1"/>
  <c r="W269" i="13"/>
  <c r="X269" i="13" s="1"/>
  <c r="Y269" i="13" s="1"/>
  <c r="W270" i="13"/>
  <c r="X270" i="13"/>
  <c r="Y270" i="13"/>
  <c r="W271" i="13"/>
  <c r="X271" i="13" s="1"/>
  <c r="Y271" i="13" s="1"/>
  <c r="W272" i="13"/>
  <c r="X272" i="13" s="1"/>
  <c r="Y272" i="13" s="1"/>
  <c r="W273" i="13"/>
  <c r="X273" i="13" s="1"/>
  <c r="Y273" i="13" s="1"/>
  <c r="W274" i="13"/>
  <c r="X274" i="13"/>
  <c r="Y274" i="13"/>
  <c r="W275" i="13"/>
  <c r="X275" i="13" s="1"/>
  <c r="Y275" i="13" s="1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 s="1"/>
  <c r="Y279" i="13" s="1"/>
  <c r="W280" i="13"/>
  <c r="X280" i="13" s="1"/>
  <c r="Y280" i="13"/>
  <c r="W281" i="13"/>
  <c r="X281" i="13" s="1"/>
  <c r="Y281" i="13" s="1"/>
  <c r="W282" i="13"/>
  <c r="X282" i="13" s="1"/>
  <c r="Y282" i="13" s="1"/>
  <c r="W283" i="13"/>
  <c r="X283" i="13"/>
  <c r="Y283" i="13" s="1"/>
  <c r="W284" i="13"/>
  <c r="X284" i="13" s="1"/>
  <c r="Y284" i="13" s="1"/>
  <c r="W285" i="13"/>
  <c r="X285" i="13" s="1"/>
  <c r="Y285" i="13" s="1"/>
  <c r="W286" i="13"/>
  <c r="X286" i="13" s="1"/>
  <c r="Y286" i="13" s="1"/>
  <c r="W287" i="13"/>
  <c r="X287" i="13"/>
  <c r="Y287" i="13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 s="1"/>
  <c r="Y291" i="13" s="1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 s="1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/>
  <c r="Y299" i="13" s="1"/>
  <c r="W300" i="13"/>
  <c r="X300" i="13" s="1"/>
  <c r="Y300" i="13" s="1"/>
  <c r="W301" i="13"/>
  <c r="X301" i="13" s="1"/>
  <c r="Y301" i="13" s="1"/>
  <c r="W302" i="13"/>
  <c r="X302" i="13" s="1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 s="1"/>
  <c r="Y307" i="13" s="1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 s="1"/>
  <c r="W316" i="13"/>
  <c r="X316" i="13" s="1"/>
  <c r="Y316" i="13" s="1"/>
  <c r="W317" i="13"/>
  <c r="X317" i="13" s="1"/>
  <c r="Y317" i="13" s="1"/>
  <c r="W318" i="13"/>
  <c r="X318" i="13" s="1"/>
  <c r="Y318" i="13" s="1"/>
  <c r="W319" i="13"/>
  <c r="X319" i="13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 s="1"/>
  <c r="Y323" i="13" s="1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 s="1"/>
  <c r="Y327" i="13" s="1"/>
  <c r="W328" i="13"/>
  <c r="X328" i="13" s="1"/>
  <c r="Y328" i="13" s="1"/>
  <c r="W329" i="13"/>
  <c r="X329" i="13" s="1"/>
  <c r="Y329" i="13" s="1"/>
  <c r="W330" i="13"/>
  <c r="X330" i="13" s="1"/>
  <c r="Y330" i="13" s="1"/>
  <c r="W331" i="13"/>
  <c r="X331" i="13"/>
  <c r="Y331" i="13" s="1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 s="1"/>
  <c r="Y343" i="13" s="1"/>
  <c r="W344" i="13"/>
  <c r="X344" i="13" s="1"/>
  <c r="Y344" i="13" s="1"/>
  <c r="W345" i="13"/>
  <c r="X345" i="13" s="1"/>
  <c r="Y345" i="13" s="1"/>
  <c r="W346" i="13"/>
  <c r="X346" i="13" s="1"/>
  <c r="Y346" i="13" s="1"/>
  <c r="W347" i="13"/>
  <c r="X347" i="13"/>
  <c r="Y347" i="13" s="1"/>
  <c r="W348" i="13"/>
  <c r="X348" i="13" s="1"/>
  <c r="Y348" i="13" s="1"/>
  <c r="W349" i="13"/>
  <c r="X349" i="13" s="1"/>
  <c r="Y349" i="13" s="1"/>
  <c r="W350" i="13"/>
  <c r="X350" i="13" s="1"/>
  <c r="Y350" i="13" s="1"/>
  <c r="W351" i="13"/>
  <c r="X351" i="13"/>
  <c r="Y351" i="13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 s="1"/>
  <c r="Y355" i="13" s="1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 s="1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/>
  <c r="Y363" i="13" s="1"/>
  <c r="W364" i="13"/>
  <c r="X364" i="13" s="1"/>
  <c r="Y364" i="13" s="1"/>
  <c r="W365" i="13"/>
  <c r="X365" i="13" s="1"/>
  <c r="Y365" i="13" s="1"/>
  <c r="W366" i="13"/>
  <c r="X366" i="13" s="1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 s="1"/>
  <c r="Y371" i="13" s="1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/>
  <c r="Y379" i="13" s="1"/>
  <c r="W380" i="13"/>
  <c r="X380" i="13" s="1"/>
  <c r="Y380" i="13" s="1"/>
  <c r="W381" i="13"/>
  <c r="X381" i="13" s="1"/>
  <c r="Y381" i="13" s="1"/>
  <c r="W382" i="13"/>
  <c r="X382" i="13" s="1"/>
  <c r="Y382" i="13" s="1"/>
  <c r="W383" i="13"/>
  <c r="X383" i="13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 s="1"/>
  <c r="Y387" i="13" s="1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 s="1"/>
  <c r="Y391" i="13" s="1"/>
  <c r="W392" i="13"/>
  <c r="X392" i="13" s="1"/>
  <c r="Y392" i="13" s="1"/>
  <c r="W393" i="13"/>
  <c r="X393" i="13" s="1"/>
  <c r="Y393" i="13" s="1"/>
  <c r="W394" i="13"/>
  <c r="X394" i="13" s="1"/>
  <c r="Y394" i="13" s="1"/>
  <c r="W395" i="13"/>
  <c r="X395" i="13"/>
  <c r="Y395" i="13" s="1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 s="1"/>
  <c r="Y407" i="13" s="1"/>
  <c r="W408" i="13"/>
  <c r="X408" i="13" s="1"/>
  <c r="Y408" i="13" s="1"/>
  <c r="W409" i="13"/>
  <c r="X409" i="13" s="1"/>
  <c r="Y409" i="13" s="1"/>
  <c r="W410" i="13"/>
  <c r="X410" i="13" s="1"/>
  <c r="Y410" i="13" s="1"/>
  <c r="W411" i="13"/>
  <c r="X411" i="13"/>
  <c r="Y411" i="13" s="1"/>
  <c r="W412" i="13"/>
  <c r="X412" i="13" s="1"/>
  <c r="Y412" i="13" s="1"/>
  <c r="W413" i="13"/>
  <c r="X413" i="13" s="1"/>
  <c r="Y413" i="13" s="1"/>
  <c r="W414" i="13"/>
  <c r="X414" i="13" s="1"/>
  <c r="Y414" i="13" s="1"/>
  <c r="W415" i="13"/>
  <c r="X415" i="13"/>
  <c r="Y415" i="13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 s="1"/>
  <c r="Y419" i="13" s="1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 s="1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 s="1"/>
  <c r="Y427" i="13" s="1"/>
  <c r="W428" i="13"/>
  <c r="X428" i="13" s="1"/>
  <c r="Y428" i="13" s="1"/>
  <c r="W429" i="13"/>
  <c r="X429" i="13" s="1"/>
  <c r="Y429" i="13" s="1"/>
  <c r="W430" i="13"/>
  <c r="X430" i="13" s="1"/>
  <c r="Y430" i="13" s="1"/>
  <c r="W431" i="13"/>
  <c r="X431" i="13"/>
  <c r="Y431" i="13" s="1"/>
  <c r="W432" i="13"/>
  <c r="X432" i="13" s="1"/>
  <c r="Y432" i="13" s="1"/>
  <c r="W433" i="13"/>
  <c r="X433" i="13" s="1"/>
  <c r="Y433" i="13" s="1"/>
  <c r="W434" i="13"/>
  <c r="X434" i="13" s="1"/>
  <c r="Y434" i="13" s="1"/>
  <c r="W435" i="13"/>
  <c r="X435" i="13" s="1"/>
  <c r="Y435" i="13" s="1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 s="1"/>
  <c r="Y443" i="13" s="1"/>
  <c r="W444" i="13"/>
  <c r="X444" i="13" s="1"/>
  <c r="Y444" i="13" s="1"/>
  <c r="W445" i="13"/>
  <c r="X445" i="13" s="1"/>
  <c r="Y445" i="13" s="1"/>
  <c r="W446" i="13"/>
  <c r="X446" i="13" s="1"/>
  <c r="Y446" i="13" s="1"/>
  <c r="W447" i="13"/>
  <c r="X447" i="13"/>
  <c r="Y447" i="13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 s="1"/>
  <c r="Y451" i="13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/>
  <c r="Y455" i="13" s="1"/>
  <c r="W456" i="13"/>
  <c r="X456" i="13" s="1"/>
  <c r="Y456" i="13" s="1"/>
  <c r="W457" i="13"/>
  <c r="X457" i="13" s="1"/>
  <c r="Y457" i="13" s="1"/>
  <c r="W458" i="13"/>
  <c r="X458" i="13" s="1"/>
  <c r="Y458" i="13" s="1"/>
  <c r="W459" i="13"/>
  <c r="X459" i="13" s="1"/>
  <c r="Y459" i="13" s="1"/>
  <c r="W460" i="13"/>
  <c r="X460" i="13" s="1"/>
  <c r="Y460" i="13" s="1"/>
  <c r="W461" i="13"/>
  <c r="X461" i="13" s="1"/>
  <c r="Y461" i="13" s="1"/>
  <c r="W462" i="13"/>
  <c r="X462" i="13"/>
  <c r="Y462" i="13" s="1"/>
  <c r="W463" i="13"/>
  <c r="X463" i="13"/>
  <c r="Y463" i="13" s="1"/>
  <c r="W464" i="13"/>
  <c r="X464" i="13" s="1"/>
  <c r="Y464" i="13" s="1"/>
  <c r="W465" i="13"/>
  <c r="X465" i="13" s="1"/>
  <c r="Y465" i="13" s="1"/>
  <c r="W466" i="13"/>
  <c r="X466" i="13" s="1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/>
  <c r="Y470" i="13" s="1"/>
  <c r="W471" i="13"/>
  <c r="X471" i="13"/>
  <c r="Y471" i="13" s="1"/>
  <c r="W472" i="13"/>
  <c r="X472" i="13" s="1"/>
  <c r="Y472" i="13" s="1"/>
  <c r="W473" i="13"/>
  <c r="X473" i="13" s="1"/>
  <c r="Y473" i="13" s="1"/>
  <c r="W474" i="13"/>
  <c r="X474" i="13" s="1"/>
  <c r="Y474" i="13" s="1"/>
  <c r="W475" i="13"/>
  <c r="X475" i="13" s="1"/>
  <c r="Y475" i="13" s="1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/>
  <c r="Y479" i="13" s="1"/>
  <c r="W480" i="13"/>
  <c r="X480" i="13" s="1"/>
  <c r="Y480" i="13" s="1"/>
  <c r="W481" i="13"/>
  <c r="X481" i="13" s="1"/>
  <c r="Y481" i="13" s="1"/>
  <c r="W482" i="13"/>
  <c r="X482" i="13" s="1"/>
  <c r="Y482" i="13" s="1"/>
  <c r="W483" i="13"/>
  <c r="X483" i="13" s="1"/>
  <c r="Y483" i="13" s="1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/>
  <c r="Y487" i="13" s="1"/>
  <c r="W488" i="13"/>
  <c r="X488" i="13" s="1"/>
  <c r="Y488" i="13" s="1"/>
  <c r="W489" i="13"/>
  <c r="X489" i="13" s="1"/>
  <c r="Y489" i="13" s="1"/>
  <c r="W490" i="13"/>
  <c r="X490" i="13" s="1"/>
  <c r="Y490" i="13" s="1"/>
  <c r="W491" i="13"/>
  <c r="X491" i="13" s="1"/>
  <c r="Y491" i="13" s="1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 s="1"/>
  <c r="W496" i="13"/>
  <c r="X496" i="13" s="1"/>
  <c r="Y496" i="13" s="1"/>
  <c r="W497" i="13"/>
  <c r="X497" i="13" s="1"/>
  <c r="Y497" i="13" s="1"/>
  <c r="W498" i="13"/>
  <c r="X498" i="13" s="1"/>
  <c r="Y498" i="13" s="1"/>
  <c r="W499" i="13"/>
  <c r="X499" i="13" s="1"/>
  <c r="Y499" i="13" s="1"/>
  <c r="W500" i="13"/>
  <c r="X500" i="13" s="1"/>
  <c r="Y500" i="13" s="1"/>
  <c r="W501" i="13"/>
  <c r="X501" i="13" s="1"/>
  <c r="Y501" i="13" s="1"/>
  <c r="W502" i="13"/>
  <c r="X502" i="13" s="1"/>
  <c r="Y502" i="13" s="1"/>
  <c r="W503" i="13"/>
  <c r="X503" i="13" s="1"/>
  <c r="Y503" i="13" s="1"/>
  <c r="W504" i="13"/>
  <c r="X504" i="13"/>
  <c r="Y504" i="13" s="1"/>
  <c r="W505" i="13"/>
  <c r="X505" i="13" s="1"/>
  <c r="Y505" i="13" s="1"/>
  <c r="W506" i="13"/>
  <c r="X506" i="13"/>
  <c r="Y506" i="13" s="1"/>
  <c r="W507" i="13"/>
  <c r="X507" i="13"/>
  <c r="Y507" i="13" s="1"/>
  <c r="W508" i="13"/>
  <c r="X508" i="13" s="1"/>
  <c r="Y508" i="13" s="1"/>
  <c r="W509" i="13"/>
  <c r="X509" i="13" s="1"/>
  <c r="Y509" i="13" s="1"/>
  <c r="W510" i="13"/>
  <c r="X510" i="13" s="1"/>
  <c r="Y510" i="13" s="1"/>
  <c r="W511" i="13"/>
  <c r="X511" i="13"/>
  <c r="Y511" i="13" s="1"/>
  <c r="W512" i="13"/>
  <c r="X512" i="13" s="1"/>
  <c r="Y512" i="13" s="1"/>
  <c r="W513" i="13"/>
  <c r="X513" i="13" s="1"/>
  <c r="Y513" i="13" s="1"/>
  <c r="W514" i="13"/>
  <c r="X514" i="13" s="1"/>
  <c r="Y514" i="13" s="1"/>
  <c r="W515" i="13"/>
  <c r="X515" i="13" s="1"/>
  <c r="Y515" i="13" s="1"/>
  <c r="W516" i="13"/>
  <c r="X516" i="13" s="1"/>
  <c r="Y516" i="13" s="1"/>
  <c r="W517" i="13"/>
  <c r="X517" i="13" s="1"/>
  <c r="Y517" i="13" s="1"/>
  <c r="W518" i="13"/>
  <c r="X518" i="13" s="1"/>
  <c r="Y518" i="13" s="1"/>
  <c r="W519" i="13"/>
  <c r="X519" i="13" s="1"/>
  <c r="Y519" i="13" s="1"/>
  <c r="W520" i="13"/>
  <c r="X520" i="13"/>
  <c r="Y520" i="13" s="1"/>
  <c r="W521" i="13"/>
  <c r="X521" i="13" s="1"/>
  <c r="Y521" i="13" s="1"/>
  <c r="W522" i="13"/>
  <c r="X522" i="13"/>
  <c r="Y522" i="13" s="1"/>
  <c r="W523" i="13"/>
  <c r="X523" i="13"/>
  <c r="Y523" i="13" s="1"/>
  <c r="W524" i="13"/>
  <c r="X524" i="13" s="1"/>
  <c r="Y524" i="13" s="1"/>
  <c r="W525" i="13"/>
  <c r="X525" i="13" s="1"/>
  <c r="Y525" i="13" s="1"/>
  <c r="W526" i="13"/>
  <c r="X526" i="13" s="1"/>
  <c r="Y526" i="13" s="1"/>
  <c r="W527" i="13"/>
  <c r="X527" i="13"/>
  <c r="Y527" i="13" s="1"/>
  <c r="W528" i="13"/>
  <c r="X528" i="13" s="1"/>
  <c r="Y528" i="13" s="1"/>
  <c r="W529" i="13"/>
  <c r="X529" i="13" s="1"/>
  <c r="Y529" i="13" s="1"/>
  <c r="W530" i="13"/>
  <c r="X530" i="13" s="1"/>
  <c r="Y530" i="13" s="1"/>
  <c r="W531" i="13"/>
  <c r="X531" i="13" s="1"/>
  <c r="Y531" i="13" s="1"/>
  <c r="W532" i="13"/>
  <c r="X532" i="13" s="1"/>
  <c r="Y532" i="13" s="1"/>
  <c r="W533" i="13"/>
  <c r="X533" i="13" s="1"/>
  <c r="Y533" i="13" s="1"/>
  <c r="W534" i="13"/>
  <c r="X534" i="13" s="1"/>
  <c r="Y534" i="13" s="1"/>
  <c r="W535" i="13"/>
  <c r="X535" i="13" s="1"/>
  <c r="Y535" i="13" s="1"/>
  <c r="W536" i="13"/>
  <c r="X536" i="13"/>
  <c r="Y536" i="13" s="1"/>
  <c r="W537" i="13"/>
  <c r="X537" i="13" s="1"/>
  <c r="Y537" i="13" s="1"/>
  <c r="W538" i="13"/>
  <c r="X538" i="13"/>
  <c r="Y538" i="13" s="1"/>
  <c r="W539" i="13"/>
  <c r="X539" i="13"/>
  <c r="Y539" i="13" s="1"/>
  <c r="W540" i="13"/>
  <c r="X540" i="13" s="1"/>
  <c r="Y540" i="13" s="1"/>
  <c r="W541" i="13"/>
  <c r="X541" i="13" s="1"/>
  <c r="Y541" i="13" s="1"/>
  <c r="W542" i="13"/>
  <c r="X542" i="13" s="1"/>
  <c r="Y542" i="13" s="1"/>
  <c r="W543" i="13"/>
  <c r="X543" i="13"/>
  <c r="Y543" i="13" s="1"/>
  <c r="W544" i="13"/>
  <c r="X544" i="13" s="1"/>
  <c r="Y544" i="13" s="1"/>
  <c r="W545" i="13"/>
  <c r="X545" i="13" s="1"/>
  <c r="Y545" i="13" s="1"/>
  <c r="W546" i="13"/>
  <c r="X546" i="13" s="1"/>
  <c r="Y546" i="13" s="1"/>
  <c r="W547" i="13"/>
  <c r="X547" i="13" s="1"/>
  <c r="Y547" i="13" s="1"/>
  <c r="W548" i="13"/>
  <c r="X548" i="13" s="1"/>
  <c r="Y548" i="13" s="1"/>
  <c r="W549" i="13"/>
  <c r="X549" i="13" s="1"/>
  <c r="Y549" i="13" s="1"/>
  <c r="W550" i="13"/>
  <c r="X550" i="13" s="1"/>
  <c r="Y550" i="13" s="1"/>
  <c r="W551" i="13"/>
  <c r="X551" i="13" s="1"/>
  <c r="Y551" i="13" s="1"/>
  <c r="W552" i="13"/>
  <c r="X552" i="13"/>
  <c r="Y552" i="13" s="1"/>
  <c r="W553" i="13"/>
  <c r="X553" i="13" s="1"/>
  <c r="Y553" i="13" s="1"/>
  <c r="W554" i="13"/>
  <c r="X554" i="13" s="1"/>
  <c r="Y554" i="13" s="1"/>
  <c r="W555" i="13"/>
  <c r="X555" i="13"/>
  <c r="Y555" i="13" s="1"/>
  <c r="W556" i="13"/>
  <c r="X556" i="13" s="1"/>
  <c r="Y556" i="13" s="1"/>
  <c r="W557" i="13"/>
  <c r="X557" i="13" s="1"/>
  <c r="Y557" i="13" s="1"/>
  <c r="W558" i="13"/>
  <c r="X558" i="13" s="1"/>
  <c r="Y558" i="13" s="1"/>
  <c r="W559" i="13"/>
  <c r="X559" i="13" s="1"/>
  <c r="Y559" i="13" s="1"/>
  <c r="W560" i="13"/>
  <c r="X560" i="13"/>
  <c r="Y560" i="13" s="1"/>
  <c r="W561" i="13"/>
  <c r="X561" i="13" s="1"/>
  <c r="Y561" i="13"/>
  <c r="W562" i="13"/>
  <c r="X562" i="13" s="1"/>
  <c r="Y562" i="13" s="1"/>
  <c r="W563" i="13"/>
  <c r="X563" i="13" s="1"/>
  <c r="Y563" i="13" s="1"/>
  <c r="W564" i="13"/>
  <c r="X564" i="13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 s="1"/>
  <c r="Y568" i="13" s="1"/>
  <c r="W569" i="13"/>
  <c r="X569" i="13" s="1"/>
  <c r="Y569" i="13" s="1"/>
  <c r="W570" i="13"/>
  <c r="X570" i="13"/>
  <c r="Y570" i="13" s="1"/>
  <c r="W571" i="13"/>
  <c r="X571" i="13" s="1"/>
  <c r="Y571" i="13" s="1"/>
  <c r="W572" i="13"/>
  <c r="X572" i="13" s="1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 s="1"/>
  <c r="Y576" i="13" s="1"/>
  <c r="W577" i="13"/>
  <c r="X577" i="13" s="1"/>
  <c r="Y577" i="13" s="1"/>
  <c r="W578" i="13"/>
  <c r="X578" i="13"/>
  <c r="Y578" i="13" s="1"/>
  <c r="W579" i="13"/>
  <c r="X579" i="13" s="1"/>
  <c r="Y579" i="13" s="1"/>
  <c r="W580" i="13"/>
  <c r="X580" i="13" s="1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 s="1"/>
  <c r="Y584" i="13" s="1"/>
  <c r="W585" i="13"/>
  <c r="X585" i="13" s="1"/>
  <c r="Y585" i="13" s="1"/>
  <c r="W586" i="13"/>
  <c r="X586" i="13"/>
  <c r="Y586" i="13" s="1"/>
  <c r="W587" i="13"/>
  <c r="X587" i="13" s="1"/>
  <c r="Y587" i="13" s="1"/>
  <c r="W588" i="13"/>
  <c r="X588" i="13" s="1"/>
  <c r="Y588" i="13" s="1"/>
  <c r="W589" i="13"/>
  <c r="X589" i="13" s="1"/>
  <c r="Y589" i="13" s="1"/>
  <c r="W590" i="13"/>
  <c r="X590" i="13"/>
  <c r="Y590" i="13" s="1"/>
  <c r="W591" i="13"/>
  <c r="X591" i="13" s="1"/>
  <c r="Y591" i="13" s="1"/>
  <c r="W592" i="13"/>
  <c r="X592" i="13" s="1"/>
  <c r="Y592" i="13" s="1"/>
  <c r="W593" i="13"/>
  <c r="X593" i="13" s="1"/>
  <c r="Y593" i="13" s="1"/>
  <c r="W594" i="13"/>
  <c r="X594" i="13"/>
  <c r="Y594" i="13" s="1"/>
  <c r="W595" i="13"/>
  <c r="X595" i="13" s="1"/>
  <c r="Y595" i="13" s="1"/>
  <c r="W596" i="13"/>
  <c r="X596" i="13" s="1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 s="1"/>
  <c r="Y600" i="13" s="1"/>
  <c r="W601" i="13"/>
  <c r="X601" i="13" s="1"/>
  <c r="Y601" i="13" s="1"/>
  <c r="W602" i="13"/>
  <c r="X602" i="13"/>
  <c r="Y602" i="13" s="1"/>
  <c r="W603" i="13"/>
  <c r="X603" i="13" s="1"/>
  <c r="Y603" i="13" s="1"/>
  <c r="W604" i="13"/>
  <c r="X604" i="13" s="1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 s="1"/>
  <c r="Y608" i="13" s="1"/>
  <c r="W609" i="13"/>
  <c r="X609" i="13" s="1"/>
  <c r="Y609" i="13" s="1"/>
  <c r="W610" i="13"/>
  <c r="X610" i="13"/>
  <c r="Y610" i="13" s="1"/>
  <c r="W611" i="13"/>
  <c r="X611" i="13" s="1"/>
  <c r="Y611" i="13" s="1"/>
  <c r="W612" i="13"/>
  <c r="X612" i="13" s="1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 s="1"/>
  <c r="Y616" i="13" s="1"/>
  <c r="W617" i="13"/>
  <c r="X617" i="13" s="1"/>
  <c r="Y617" i="13" s="1"/>
  <c r="W618" i="13"/>
  <c r="X618" i="13"/>
  <c r="Y618" i="13" s="1"/>
  <c r="W619" i="13"/>
  <c r="X619" i="13" s="1"/>
  <c r="Y619" i="13" s="1"/>
  <c r="W620" i="13"/>
  <c r="X620" i="13" s="1"/>
  <c r="Y620" i="13" s="1"/>
  <c r="W621" i="13"/>
  <c r="X621" i="13" s="1"/>
  <c r="Y621" i="13" s="1"/>
  <c r="W622" i="13"/>
  <c r="X622" i="13"/>
  <c r="Y622" i="13" s="1"/>
  <c r="W623" i="13"/>
  <c r="X623" i="13" s="1"/>
  <c r="Y623" i="13" s="1"/>
  <c r="W624" i="13"/>
  <c r="X624" i="13" s="1"/>
  <c r="Y624" i="13" s="1"/>
  <c r="W625" i="13"/>
  <c r="X625" i="13" s="1"/>
  <c r="Y625" i="13" s="1"/>
  <c r="W626" i="13"/>
  <c r="X626" i="13"/>
  <c r="Y626" i="13" s="1"/>
  <c r="W627" i="13"/>
  <c r="X627" i="13" s="1"/>
  <c r="Y627" i="13" s="1"/>
  <c r="W628" i="13"/>
  <c r="X628" i="13" s="1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 s="1"/>
  <c r="Y632" i="13" s="1"/>
  <c r="W633" i="13"/>
  <c r="X633" i="13" s="1"/>
  <c r="Y633" i="13" s="1"/>
  <c r="W634" i="13"/>
  <c r="X634" i="13"/>
  <c r="Y634" i="13" s="1"/>
  <c r="W635" i="13"/>
  <c r="X635" i="13" s="1"/>
  <c r="Y635" i="13" s="1"/>
  <c r="W636" i="13"/>
  <c r="X636" i="13" s="1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 s="1"/>
  <c r="Y640" i="13" s="1"/>
  <c r="W641" i="13"/>
  <c r="X641" i="13" s="1"/>
  <c r="Y641" i="13" s="1"/>
  <c r="W642" i="13"/>
  <c r="X642" i="13"/>
  <c r="Y642" i="13" s="1"/>
  <c r="W643" i="13"/>
  <c r="X643" i="13" s="1"/>
  <c r="Y643" i="13" s="1"/>
  <c r="W644" i="13"/>
  <c r="X644" i="13" s="1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 s="1"/>
  <c r="Y648" i="13" s="1"/>
  <c r="W649" i="13"/>
  <c r="X649" i="13" s="1"/>
  <c r="Y649" i="13" s="1"/>
  <c r="W650" i="13"/>
  <c r="X650" i="13"/>
  <c r="Y650" i="13" s="1"/>
  <c r="W651" i="13"/>
  <c r="X651" i="13" s="1"/>
  <c r="Y651" i="13" s="1"/>
  <c r="W652" i="13"/>
  <c r="X652" i="13" s="1"/>
  <c r="Y652" i="13" s="1"/>
  <c r="W653" i="13"/>
  <c r="X653" i="13" s="1"/>
  <c r="Y653" i="13" s="1"/>
  <c r="W654" i="13"/>
  <c r="X654" i="13"/>
  <c r="Y654" i="13" s="1"/>
  <c r="W655" i="13"/>
  <c r="X655" i="13" s="1"/>
  <c r="Y655" i="13" s="1"/>
  <c r="W656" i="13"/>
  <c r="X656" i="13" s="1"/>
  <c r="Y656" i="13" s="1"/>
  <c r="W657" i="13"/>
  <c r="X657" i="13" s="1"/>
  <c r="Y657" i="13" s="1"/>
  <c r="W658" i="13"/>
  <c r="X658" i="13"/>
  <c r="Y658" i="13" s="1"/>
  <c r="W659" i="13"/>
  <c r="X659" i="13" s="1"/>
  <c r="Y659" i="13" s="1"/>
  <c r="W660" i="13"/>
  <c r="X660" i="13" s="1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 s="1"/>
  <c r="Y664" i="13" s="1"/>
  <c r="W665" i="13"/>
  <c r="X665" i="13" s="1"/>
  <c r="Y665" i="13" s="1"/>
  <c r="W666" i="13"/>
  <c r="X666" i="13" s="1"/>
  <c r="Y666" i="13" s="1"/>
  <c r="W667" i="13"/>
  <c r="X667" i="13" s="1"/>
  <c r="Y667" i="13" s="1"/>
  <c r="W668" i="13"/>
  <c r="X668" i="13"/>
  <c r="Y668" i="13" s="1"/>
  <c r="W669" i="13"/>
  <c r="X669" i="13" s="1"/>
  <c r="Y669" i="13" s="1"/>
  <c r="W670" i="13"/>
  <c r="X670" i="13" s="1"/>
  <c r="Y670" i="13" s="1"/>
  <c r="W671" i="13"/>
  <c r="X671" i="13" s="1"/>
  <c r="Y671" i="13" s="1"/>
  <c r="W672" i="13"/>
  <c r="X672" i="13"/>
  <c r="Y672" i="13" s="1"/>
  <c r="W673" i="13"/>
  <c r="X673" i="13" s="1"/>
  <c r="Y673" i="13"/>
  <c r="W674" i="13"/>
  <c r="X674" i="13"/>
  <c r="Y674" i="13" s="1"/>
  <c r="W675" i="13"/>
  <c r="X675" i="13" s="1"/>
  <c r="Y675" i="13" s="1"/>
  <c r="W676" i="13"/>
  <c r="X676" i="13" s="1"/>
  <c r="Y676" i="13" s="1"/>
  <c r="W677" i="13"/>
  <c r="X677" i="13" s="1"/>
  <c r="Y677" i="13" s="1"/>
  <c r="W678" i="13"/>
  <c r="X678" i="13"/>
  <c r="Y678" i="13" s="1"/>
  <c r="W679" i="13"/>
  <c r="X679" i="13" s="1"/>
  <c r="Y679" i="13" s="1"/>
  <c r="W680" i="13"/>
  <c r="X680" i="13" s="1"/>
  <c r="Y680" i="13" s="1"/>
  <c r="W681" i="13"/>
  <c r="X681" i="13" s="1"/>
  <c r="Y681" i="13" s="1"/>
  <c r="W682" i="13"/>
  <c r="X682" i="13" s="1"/>
  <c r="Y682" i="13" s="1"/>
  <c r="W683" i="13"/>
  <c r="X683" i="13" s="1"/>
  <c r="Y683" i="13" s="1"/>
  <c r="W684" i="13"/>
  <c r="X684" i="13"/>
  <c r="Y684" i="13" s="1"/>
  <c r="W685" i="13"/>
  <c r="X685" i="13" s="1"/>
  <c r="Y685" i="13" s="1"/>
  <c r="W686" i="13"/>
  <c r="X686" i="13" s="1"/>
  <c r="Y686" i="13" s="1"/>
  <c r="W687" i="13"/>
  <c r="X687" i="13" s="1"/>
  <c r="Y687" i="13" s="1"/>
  <c r="W688" i="13"/>
  <c r="X688" i="13"/>
  <c r="Y688" i="13" s="1"/>
  <c r="W689" i="13"/>
  <c r="X689" i="13" s="1"/>
  <c r="Y689" i="13"/>
  <c r="W690" i="13"/>
  <c r="X690" i="13"/>
  <c r="Y690" i="13" s="1"/>
  <c r="W691" i="13"/>
  <c r="X691" i="13" s="1"/>
  <c r="Y691" i="13" s="1"/>
  <c r="W692" i="13"/>
  <c r="X692" i="13" s="1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 s="1"/>
  <c r="Y696" i="13" s="1"/>
  <c r="W697" i="13"/>
  <c r="X697" i="13" s="1"/>
  <c r="Y697" i="13" s="1"/>
  <c r="W698" i="13"/>
  <c r="X698" i="13" s="1"/>
  <c r="Y698" i="13" s="1"/>
  <c r="W699" i="13"/>
  <c r="X699" i="13" s="1"/>
  <c r="Y699" i="13" s="1"/>
  <c r="W700" i="13"/>
  <c r="X700" i="13"/>
  <c r="Y700" i="13" s="1"/>
  <c r="W701" i="13"/>
  <c r="X701" i="13" s="1"/>
  <c r="Y701" i="13" s="1"/>
  <c r="W702" i="13"/>
  <c r="X702" i="13" s="1"/>
  <c r="Y702" i="13" s="1"/>
  <c r="W703" i="13"/>
  <c r="X703" i="13" s="1"/>
  <c r="Y703" i="13" s="1"/>
  <c r="W704" i="13"/>
  <c r="X704" i="13"/>
  <c r="Y704" i="13" s="1"/>
  <c r="W705" i="13"/>
  <c r="X705" i="13" s="1"/>
  <c r="Y705" i="13"/>
  <c r="W706" i="13"/>
  <c r="X706" i="13"/>
  <c r="Y706" i="13" s="1"/>
  <c r="W707" i="13"/>
  <c r="X707" i="13" s="1"/>
  <c r="Y707" i="13" s="1"/>
  <c r="W708" i="13"/>
  <c r="X708" i="13" s="1"/>
  <c r="Y708" i="13" s="1"/>
  <c r="W709" i="13"/>
  <c r="X709" i="13" s="1"/>
  <c r="Y709" i="13" s="1"/>
  <c r="W710" i="13"/>
  <c r="X710" i="13"/>
  <c r="Y710" i="13" s="1"/>
  <c r="W711" i="13"/>
  <c r="X711" i="13" s="1"/>
  <c r="Y711" i="13" s="1"/>
  <c r="W712" i="13"/>
  <c r="X712" i="13" s="1"/>
  <c r="Y712" i="13" s="1"/>
  <c r="W713" i="13"/>
  <c r="X713" i="13" s="1"/>
  <c r="Y713" i="13" s="1"/>
  <c r="W714" i="13"/>
  <c r="X714" i="13" s="1"/>
  <c r="Y714" i="13" s="1"/>
  <c r="W715" i="13"/>
  <c r="X715" i="13" s="1"/>
  <c r="Y715" i="13" s="1"/>
  <c r="W716" i="13"/>
  <c r="X716" i="13"/>
  <c r="Y716" i="13" s="1"/>
  <c r="W717" i="13"/>
  <c r="X717" i="13" s="1"/>
  <c r="Y717" i="13" s="1"/>
  <c r="W718" i="13"/>
  <c r="X718" i="13" s="1"/>
  <c r="Y718" i="13" s="1"/>
  <c r="W719" i="13"/>
  <c r="X719" i="13" s="1"/>
  <c r="Y719" i="13" s="1"/>
  <c r="W720" i="13"/>
  <c r="X720" i="13"/>
  <c r="Y720" i="13" s="1"/>
  <c r="W721" i="13"/>
  <c r="X721" i="13" s="1"/>
  <c r="Y721" i="13"/>
  <c r="W722" i="13"/>
  <c r="X722" i="13"/>
  <c r="Y722" i="13" s="1"/>
  <c r="W723" i="13"/>
  <c r="X723" i="13" s="1"/>
  <c r="Y723" i="13" s="1"/>
  <c r="W724" i="13"/>
  <c r="X724" i="13" s="1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 s="1"/>
  <c r="Y728" i="13" s="1"/>
  <c r="W729" i="13"/>
  <c r="X729" i="13" s="1"/>
  <c r="Y729" i="13" s="1"/>
  <c r="W730" i="13"/>
  <c r="X730" i="13" s="1"/>
  <c r="Y730" i="13" s="1"/>
  <c r="W731" i="13"/>
  <c r="X731" i="13" s="1"/>
  <c r="Y731" i="13" s="1"/>
  <c r="W732" i="13"/>
  <c r="X732" i="13"/>
  <c r="Y732" i="13" s="1"/>
  <c r="W733" i="13"/>
  <c r="X733" i="13" s="1"/>
  <c r="Y733" i="13" s="1"/>
  <c r="W734" i="13"/>
  <c r="X734" i="13" s="1"/>
  <c r="Y734" i="13" s="1"/>
  <c r="W735" i="13"/>
  <c r="X735" i="13" s="1"/>
  <c r="Y735" i="13" s="1"/>
  <c r="W736" i="13"/>
  <c r="X736" i="13"/>
  <c r="Y736" i="13" s="1"/>
  <c r="W737" i="13"/>
  <c r="X737" i="13" s="1"/>
  <c r="Y737" i="13"/>
  <c r="W738" i="13"/>
  <c r="X738" i="13"/>
  <c r="Y738" i="13" s="1"/>
  <c r="W739" i="13"/>
  <c r="X739" i="13" s="1"/>
  <c r="Y739" i="13" s="1"/>
  <c r="W740" i="13"/>
  <c r="X740" i="13" s="1"/>
  <c r="Y740" i="13" s="1"/>
  <c r="W741" i="13"/>
  <c r="X741" i="13" s="1"/>
  <c r="Y741" i="13" s="1"/>
  <c r="W742" i="13"/>
  <c r="X742" i="13"/>
  <c r="Y742" i="13" s="1"/>
  <c r="W743" i="13"/>
  <c r="X743" i="13" s="1"/>
  <c r="Y743" i="13" s="1"/>
  <c r="W744" i="13"/>
  <c r="X744" i="13" s="1"/>
  <c r="Y744" i="13" s="1"/>
  <c r="W745" i="13"/>
  <c r="X745" i="13" s="1"/>
  <c r="Y745" i="13" s="1"/>
  <c r="W746" i="13"/>
  <c r="X746" i="13" s="1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 s="1"/>
  <c r="Y750" i="13" s="1"/>
  <c r="W751" i="13"/>
  <c r="X751" i="13" s="1"/>
  <c r="Y751" i="13" s="1"/>
  <c r="W752" i="13"/>
  <c r="X752" i="13"/>
  <c r="Y752" i="13" s="1"/>
  <c r="W753" i="13"/>
  <c r="X753" i="13" s="1"/>
  <c r="Y753" i="13"/>
  <c r="W754" i="13"/>
  <c r="X754" i="13"/>
  <c r="Y754" i="13" s="1"/>
  <c r="W755" i="13"/>
  <c r="X755" i="13" s="1"/>
  <c r="Y755" i="13" s="1"/>
  <c r="W756" i="13"/>
  <c r="X756" i="13" s="1"/>
  <c r="Y756" i="13" s="1"/>
  <c r="W757" i="13"/>
  <c r="X757" i="13" s="1"/>
  <c r="Y757" i="13" s="1"/>
  <c r="W758" i="13"/>
  <c r="X758" i="13"/>
  <c r="Y758" i="13" s="1"/>
  <c r="W759" i="13"/>
  <c r="X759" i="13" s="1"/>
  <c r="Y759" i="13" s="1"/>
  <c r="W760" i="13"/>
  <c r="X760" i="13" s="1"/>
  <c r="Y760" i="13" s="1"/>
  <c r="W761" i="13"/>
  <c r="X761" i="13" s="1"/>
  <c r="Y761" i="13" s="1"/>
  <c r="W762" i="13"/>
  <c r="X762" i="13" s="1"/>
  <c r="Y762" i="13" s="1"/>
  <c r="W763" i="13"/>
  <c r="X763" i="13" s="1"/>
  <c r="Y763" i="13" s="1"/>
  <c r="W764" i="13"/>
  <c r="X764" i="13"/>
  <c r="Y764" i="13" s="1"/>
  <c r="W765" i="13"/>
  <c r="X765" i="13" s="1"/>
  <c r="Y765" i="13" s="1"/>
  <c r="W766" i="13"/>
  <c r="X766" i="13" s="1"/>
  <c r="Y766" i="13" s="1"/>
  <c r="W767" i="13"/>
  <c r="X767" i="13" s="1"/>
  <c r="Y767" i="13" s="1"/>
  <c r="W768" i="13"/>
  <c r="X768" i="13"/>
  <c r="Y768" i="13" s="1"/>
  <c r="W769" i="13"/>
  <c r="X769" i="13" s="1"/>
  <c r="Y769" i="13"/>
  <c r="W770" i="13"/>
  <c r="X770" i="13"/>
  <c r="Y770" i="13" s="1"/>
  <c r="W771" i="13"/>
  <c r="X771" i="13" s="1"/>
  <c r="Y771" i="13" s="1"/>
  <c r="W772" i="13"/>
  <c r="X772" i="13" s="1"/>
  <c r="Y772" i="13" s="1"/>
  <c r="W773" i="13"/>
  <c r="X773" i="13" s="1"/>
  <c r="Y773" i="13" s="1"/>
  <c r="W774" i="13"/>
  <c r="X774" i="13"/>
  <c r="Y774" i="13" s="1"/>
  <c r="W775" i="13"/>
  <c r="X775" i="13" s="1"/>
  <c r="Y775" i="13" s="1"/>
  <c r="W776" i="13"/>
  <c r="X776" i="13" s="1"/>
  <c r="Y776" i="13" s="1"/>
  <c r="W777" i="13"/>
  <c r="X777" i="13" s="1"/>
  <c r="Y777" i="13" s="1"/>
  <c r="W778" i="13"/>
  <c r="X778" i="13" s="1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 s="1"/>
  <c r="Y782" i="13" s="1"/>
  <c r="W783" i="13"/>
  <c r="X783" i="13" s="1"/>
  <c r="Y783" i="13" s="1"/>
  <c r="W784" i="13"/>
  <c r="X784" i="13"/>
  <c r="Y784" i="13" s="1"/>
  <c r="W785" i="13"/>
  <c r="X785" i="13" s="1"/>
  <c r="Y785" i="13"/>
  <c r="W786" i="13"/>
  <c r="X786" i="13"/>
  <c r="Y786" i="13" s="1"/>
  <c r="W787" i="13"/>
  <c r="X787" i="13" s="1"/>
  <c r="Y787" i="13" s="1"/>
  <c r="W788" i="13"/>
  <c r="X788" i="13" s="1"/>
  <c r="Y788" i="13" s="1"/>
  <c r="W789" i="13"/>
  <c r="X789" i="13" s="1"/>
  <c r="Y789" i="13" s="1"/>
  <c r="W790" i="13"/>
  <c r="X790" i="13"/>
  <c r="Y790" i="13" s="1"/>
  <c r="W791" i="13"/>
  <c r="X791" i="13" s="1"/>
  <c r="Y791" i="13" s="1"/>
  <c r="W792" i="13"/>
  <c r="X792" i="13" s="1"/>
  <c r="Y792" i="13" s="1"/>
  <c r="W793" i="13"/>
  <c r="X793" i="13" s="1"/>
  <c r="Y793" i="13" s="1"/>
  <c r="W794" i="13"/>
  <c r="X794" i="13"/>
  <c r="Y794" i="13" s="1"/>
  <c r="W795" i="13"/>
  <c r="X795" i="13" s="1"/>
  <c r="Y795" i="13" s="1"/>
  <c r="W796" i="13"/>
  <c r="X796" i="13" s="1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 s="1"/>
  <c r="Y800" i="13" s="1"/>
  <c r="W801" i="13"/>
  <c r="X801" i="13" s="1"/>
  <c r="Y801" i="13" s="1"/>
  <c r="W802" i="13"/>
  <c r="X802" i="13"/>
  <c r="Y802" i="13" s="1"/>
  <c r="W803" i="13"/>
  <c r="X803" i="13" s="1"/>
  <c r="Y803" i="13" s="1"/>
  <c r="W804" i="13"/>
  <c r="X804" i="13" s="1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 s="1"/>
  <c r="Y808" i="13" s="1"/>
  <c r="W809" i="13"/>
  <c r="X809" i="13" s="1"/>
  <c r="Y809" i="13" s="1"/>
  <c r="W810" i="13"/>
  <c r="X810" i="13"/>
  <c r="Y810" i="13" s="1"/>
  <c r="W811" i="13"/>
  <c r="X811" i="13" s="1"/>
  <c r="Y811" i="13" s="1"/>
  <c r="W812" i="13"/>
  <c r="X812" i="13" s="1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 s="1"/>
  <c r="Y816" i="13" s="1"/>
  <c r="W817" i="13"/>
  <c r="X817" i="13" s="1"/>
  <c r="Y817" i="13" s="1"/>
  <c r="W818" i="13"/>
  <c r="X818" i="13"/>
  <c r="Y818" i="13" s="1"/>
  <c r="W819" i="13"/>
  <c r="X819" i="13" s="1"/>
  <c r="Y819" i="13" s="1"/>
  <c r="W820" i="13"/>
  <c r="X820" i="13" s="1"/>
  <c r="Y820" i="13" s="1"/>
  <c r="W821" i="13"/>
  <c r="X821" i="13" s="1"/>
  <c r="Y821" i="13" s="1"/>
  <c r="W822" i="13"/>
  <c r="X822" i="13"/>
  <c r="Y822" i="13" s="1"/>
  <c r="W823" i="13"/>
  <c r="X823" i="13" s="1"/>
  <c r="Y823" i="13"/>
  <c r="W824" i="13"/>
  <c r="X824" i="13" s="1"/>
  <c r="Y824" i="13" s="1"/>
  <c r="W825" i="13"/>
  <c r="X825" i="13" s="1"/>
  <c r="Y825" i="13" s="1"/>
  <c r="W826" i="13"/>
  <c r="X826" i="13"/>
  <c r="Y826" i="13" s="1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 s="1"/>
  <c r="Y830" i="13" s="1"/>
  <c r="W831" i="13"/>
  <c r="X831" i="13" s="1"/>
  <c r="Y831" i="13" s="1"/>
  <c r="W832" i="13"/>
  <c r="X832" i="13" s="1"/>
  <c r="Y832" i="13" s="1"/>
  <c r="W833" i="13"/>
  <c r="X833" i="13"/>
  <c r="Y833" i="13" s="1"/>
  <c r="W834" i="13"/>
  <c r="X834" i="13" s="1"/>
  <c r="Y834" i="13" s="1"/>
  <c r="W835" i="13"/>
  <c r="X835" i="13" s="1"/>
  <c r="Y835" i="13" s="1"/>
  <c r="W836" i="13"/>
  <c r="X836" i="13" s="1"/>
  <c r="Y836" i="13" s="1"/>
  <c r="W837" i="13"/>
  <c r="X837" i="13" s="1"/>
  <c r="Y837" i="13" s="1"/>
  <c r="W838" i="13"/>
  <c r="X838" i="13"/>
  <c r="Y838" i="13" s="1"/>
  <c r="W839" i="13"/>
  <c r="X839" i="13" s="1"/>
  <c r="Y839" i="13" s="1"/>
  <c r="W840" i="13"/>
  <c r="X840" i="13" s="1"/>
  <c r="Y840" i="13" s="1"/>
  <c r="W841" i="13"/>
  <c r="X841" i="13" s="1"/>
  <c r="Y841" i="13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 s="1"/>
  <c r="Y846" i="13" s="1"/>
  <c r="W847" i="13"/>
  <c r="X847" i="13" s="1"/>
  <c r="Y847" i="13" s="1"/>
  <c r="W848" i="13"/>
  <c r="X848" i="13" s="1"/>
  <c r="Y848" i="13" s="1"/>
  <c r="W849" i="13"/>
  <c r="X849" i="13" s="1"/>
  <c r="Y849" i="13" s="1"/>
  <c r="W850" i="13"/>
  <c r="X850" i="13" s="1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 s="1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 s="1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/>
  <c r="Y874" i="13" s="1"/>
  <c r="W875" i="13"/>
  <c r="X875" i="13" s="1"/>
  <c r="Y875" i="13" s="1"/>
  <c r="W876" i="13"/>
  <c r="X876" i="13" s="1"/>
  <c r="Y876" i="13" s="1"/>
  <c r="W877" i="13"/>
  <c r="X877" i="13"/>
  <c r="Y877" i="13" s="1"/>
  <c r="W878" i="13"/>
  <c r="X878" i="13" s="1"/>
  <c r="Y878" i="13" s="1"/>
  <c r="W879" i="13"/>
  <c r="X879" i="13" s="1"/>
  <c r="Y879" i="13" s="1"/>
  <c r="W880" i="13"/>
  <c r="X880" i="13" s="1"/>
  <c r="Y880" i="13" s="1"/>
  <c r="W881" i="13"/>
  <c r="X881" i="13" s="1"/>
  <c r="Y881" i="13" s="1"/>
  <c r="W882" i="13"/>
  <c r="X882" i="13" s="1"/>
  <c r="Y882" i="13" s="1"/>
  <c r="W883" i="13"/>
  <c r="X883" i="13"/>
  <c r="Y883" i="13" s="1"/>
  <c r="W884" i="13"/>
  <c r="X884" i="13" s="1"/>
  <c r="Y884" i="13"/>
  <c r="W885" i="13"/>
  <c r="X885" i="13"/>
  <c r="Y885" i="13" s="1"/>
  <c r="W886" i="13"/>
  <c r="X886" i="13" s="1"/>
  <c r="Y886" i="13" s="1"/>
  <c r="W887" i="13"/>
  <c r="X887" i="13" s="1"/>
  <c r="Y887" i="13" s="1"/>
  <c r="W888" i="13"/>
  <c r="X888" i="13" s="1"/>
  <c r="Y888" i="13" s="1"/>
  <c r="W889" i="13"/>
  <c r="X889" i="13" s="1"/>
  <c r="Y889" i="13" s="1"/>
  <c r="W890" i="13"/>
  <c r="X890" i="13" s="1"/>
  <c r="Y890" i="13" s="1"/>
  <c r="W891" i="13"/>
  <c r="X891" i="13"/>
  <c r="Y891" i="13" s="1"/>
  <c r="W892" i="13"/>
  <c r="X892" i="13" s="1"/>
  <c r="Y892" i="13" s="1"/>
  <c r="W893" i="13"/>
  <c r="X893" i="13" s="1"/>
  <c r="Y893" i="13" s="1"/>
  <c r="W894" i="13"/>
  <c r="X894" i="13" s="1"/>
  <c r="Y894" i="13" s="1"/>
  <c r="W895" i="13"/>
  <c r="X895" i="13"/>
  <c r="Y895" i="13" s="1"/>
  <c r="W896" i="13"/>
  <c r="X896" i="13" s="1"/>
  <c r="Y896" i="13"/>
  <c r="W897" i="13"/>
  <c r="X897" i="13"/>
  <c r="Y897" i="13" s="1"/>
  <c r="W898" i="13"/>
  <c r="X898" i="13" s="1"/>
  <c r="Y898" i="13" s="1"/>
  <c r="W899" i="13"/>
  <c r="X899" i="13" s="1"/>
  <c r="Y899" i="13" s="1"/>
  <c r="W900" i="13"/>
  <c r="X900" i="13" s="1"/>
  <c r="Y900" i="13" s="1"/>
  <c r="W901" i="13"/>
  <c r="X901" i="13" s="1"/>
  <c r="Y901" i="13" s="1"/>
  <c r="W902" i="13"/>
  <c r="X902" i="13" s="1"/>
  <c r="Y902" i="13" s="1"/>
  <c r="W903" i="13"/>
  <c r="X903" i="13"/>
  <c r="Y903" i="13" s="1"/>
  <c r="W904" i="13"/>
  <c r="X904" i="13" s="1"/>
  <c r="Y904" i="13"/>
  <c r="W905" i="13"/>
  <c r="X905" i="13"/>
  <c r="Y905" i="13" s="1"/>
  <c r="W906" i="13"/>
  <c r="X906" i="13" s="1"/>
  <c r="Y906" i="13" s="1"/>
  <c r="W907" i="13"/>
  <c r="X907" i="13" s="1"/>
  <c r="Y907" i="13" s="1"/>
  <c r="W908" i="13"/>
  <c r="X908" i="13" s="1"/>
  <c r="Y908" i="13" s="1"/>
  <c r="W909" i="13"/>
  <c r="X909" i="13"/>
  <c r="Y909" i="13" s="1"/>
  <c r="W910" i="13"/>
  <c r="X910" i="13" s="1"/>
  <c r="Y910" i="13" s="1"/>
  <c r="W911" i="13"/>
  <c r="X911" i="13" s="1"/>
  <c r="Y911" i="13" s="1"/>
  <c r="W912" i="13"/>
  <c r="X912" i="13" s="1"/>
  <c r="Y912" i="13" s="1"/>
  <c r="W913" i="13"/>
  <c r="X913" i="13" s="1"/>
  <c r="Y913" i="13" s="1"/>
  <c r="W914" i="13"/>
  <c r="X914" i="13" s="1"/>
  <c r="Y914" i="13" s="1"/>
  <c r="W915" i="13"/>
  <c r="X915" i="13"/>
  <c r="Y915" i="13" s="1"/>
  <c r="W916" i="13"/>
  <c r="X916" i="13" s="1"/>
  <c r="Y916" i="13"/>
  <c r="W917" i="13"/>
  <c r="X917" i="13"/>
  <c r="Y917" i="13" s="1"/>
  <c r="W918" i="13"/>
  <c r="X918" i="13" s="1"/>
  <c r="Y918" i="13" s="1"/>
  <c r="W919" i="13"/>
  <c r="X919" i="13" s="1"/>
  <c r="Y919" i="13" s="1"/>
  <c r="W920" i="13"/>
  <c r="X920" i="13" s="1"/>
  <c r="Y920" i="13" s="1"/>
  <c r="W921" i="13"/>
  <c r="X921" i="13" s="1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 s="1"/>
  <c r="Y925" i="13" s="1"/>
  <c r="W926" i="13"/>
  <c r="X926" i="13" s="1"/>
  <c r="Y926" i="13" s="1"/>
  <c r="W927" i="13"/>
  <c r="X927" i="13"/>
  <c r="Y927" i="13" s="1"/>
  <c r="W928" i="13"/>
  <c r="X928" i="13" s="1"/>
  <c r="Y928" i="13"/>
  <c r="W929" i="13"/>
  <c r="X929" i="13"/>
  <c r="Y929" i="13" s="1"/>
  <c r="W930" i="13"/>
  <c r="X930" i="13" s="1"/>
  <c r="Y930" i="13" s="1"/>
  <c r="W931" i="13"/>
  <c r="X931" i="13" s="1"/>
  <c r="Y931" i="13" s="1"/>
  <c r="W932" i="13"/>
  <c r="X932" i="13" s="1"/>
  <c r="Y932" i="13" s="1"/>
  <c r="W933" i="13"/>
  <c r="X933" i="13" s="1"/>
  <c r="Y933" i="13" s="1"/>
  <c r="W934" i="13"/>
  <c r="X934" i="13" s="1"/>
  <c r="Y934" i="13" s="1"/>
  <c r="W935" i="13"/>
  <c r="X935" i="13"/>
  <c r="Y935" i="13" s="1"/>
  <c r="W936" i="13"/>
  <c r="X936" i="13" s="1"/>
  <c r="Y936" i="13"/>
  <c r="W937" i="13"/>
  <c r="X937" i="13"/>
  <c r="Y937" i="13" s="1"/>
  <c r="W938" i="13"/>
  <c r="X938" i="13" s="1"/>
  <c r="Y938" i="13" s="1"/>
  <c r="W939" i="13"/>
  <c r="X939" i="13" s="1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 s="1"/>
  <c r="Y943" i="13" s="1"/>
  <c r="W944" i="13"/>
  <c r="X944" i="13" s="1"/>
  <c r="Y944" i="13" s="1"/>
  <c r="W945" i="13"/>
  <c r="X945" i="13" s="1"/>
  <c r="Y945" i="13" s="1"/>
  <c r="W946" i="13"/>
  <c r="X946" i="13" s="1"/>
  <c r="Y946" i="13" s="1"/>
  <c r="W947" i="13"/>
  <c r="X947" i="13" s="1"/>
  <c r="Y947" i="13" s="1"/>
  <c r="W948" i="13"/>
  <c r="X948" i="13" s="1"/>
  <c r="Y948" i="13"/>
  <c r="W949" i="13"/>
  <c r="X949" i="13" s="1"/>
  <c r="Y949" i="13" s="1"/>
  <c r="W950" i="13"/>
  <c r="X950" i="13" s="1"/>
  <c r="Y950" i="13" s="1"/>
  <c r="W951" i="13"/>
  <c r="X951" i="13" s="1"/>
  <c r="Y951" i="13" s="1"/>
  <c r="W952" i="13"/>
  <c r="X952" i="13" s="1"/>
  <c r="Y952" i="13"/>
  <c r="W953" i="13"/>
  <c r="X953" i="13" s="1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/>
  <c r="Y957" i="13" s="1"/>
  <c r="W958" i="13"/>
  <c r="X958" i="13" s="1"/>
  <c r="Y958" i="13" s="1"/>
  <c r="W959" i="13"/>
  <c r="X959" i="13" s="1"/>
  <c r="Y959" i="13" s="1"/>
  <c r="W960" i="13"/>
  <c r="X960" i="13" s="1"/>
  <c r="Y960" i="13"/>
  <c r="W961" i="13"/>
  <c r="X961" i="13" s="1"/>
  <c r="Y961" i="13" s="1"/>
  <c r="W962" i="13"/>
  <c r="X962" i="13" s="1"/>
  <c r="Y962" i="13" s="1"/>
  <c r="W963" i="13"/>
  <c r="X963" i="13" s="1"/>
  <c r="Y963" i="13" s="1"/>
  <c r="W964" i="13"/>
  <c r="X964" i="13" s="1"/>
  <c r="Y964" i="13"/>
  <c r="W965" i="13"/>
  <c r="X965" i="13" s="1"/>
  <c r="Y965" i="13" s="1"/>
  <c r="W966" i="13"/>
  <c r="X966" i="13" s="1"/>
  <c r="Y966" i="13" s="1"/>
  <c r="W967" i="13"/>
  <c r="X967" i="13"/>
  <c r="Y967" i="13" s="1"/>
  <c r="W968" i="13"/>
  <c r="X968" i="13" s="1"/>
  <c r="Y968" i="13" s="1"/>
  <c r="W969" i="13"/>
  <c r="X969" i="13"/>
  <c r="Y969" i="13" s="1"/>
  <c r="W970" i="13"/>
  <c r="X970" i="13" s="1"/>
  <c r="Y970" i="13" s="1"/>
  <c r="W971" i="13"/>
  <c r="X971" i="13"/>
  <c r="Y971" i="13" s="1"/>
  <c r="W972" i="13"/>
  <c r="X972" i="13" s="1"/>
  <c r="Y972" i="13" s="1"/>
  <c r="W973" i="13"/>
  <c r="X973" i="13" s="1"/>
  <c r="Y973" i="13" s="1"/>
  <c r="W974" i="13"/>
  <c r="X974" i="13" s="1"/>
  <c r="Y974" i="13" s="1"/>
  <c r="W975" i="13"/>
  <c r="X975" i="13" s="1"/>
  <c r="Y975" i="13" s="1"/>
  <c r="W976" i="13"/>
  <c r="X976" i="13" s="1"/>
  <c r="Y976" i="13"/>
  <c r="W977" i="13"/>
  <c r="X977" i="13" s="1"/>
  <c r="Y977" i="13" s="1"/>
  <c r="W978" i="13"/>
  <c r="X978" i="13" s="1"/>
  <c r="Y978" i="13" s="1"/>
  <c r="W979" i="13"/>
  <c r="X979" i="13"/>
  <c r="Y979" i="13" s="1"/>
  <c r="W980" i="13"/>
  <c r="X980" i="13" s="1"/>
  <c r="Y980" i="13" s="1"/>
  <c r="W981" i="13"/>
  <c r="X981" i="13"/>
  <c r="Y981" i="13" s="1"/>
  <c r="W982" i="13"/>
  <c r="X982" i="13" s="1"/>
  <c r="Y982" i="13" s="1"/>
  <c r="W983" i="13"/>
  <c r="X983" i="13"/>
  <c r="Y983" i="13" s="1"/>
  <c r="W984" i="13"/>
  <c r="X984" i="13" s="1"/>
  <c r="Y984" i="13" s="1"/>
  <c r="W985" i="13"/>
  <c r="X985" i="13"/>
  <c r="Y985" i="13" s="1"/>
  <c r="W986" i="13"/>
  <c r="X986" i="13" s="1"/>
  <c r="Y986" i="13" s="1"/>
  <c r="W987" i="13"/>
  <c r="X987" i="13" s="1"/>
  <c r="Y987" i="13" s="1"/>
  <c r="W988" i="13"/>
  <c r="X988" i="13" s="1"/>
  <c r="Y988" i="13" s="1"/>
  <c r="W989" i="13"/>
  <c r="X989" i="13" s="1"/>
  <c r="Y989" i="13" s="1"/>
  <c r="W990" i="13"/>
  <c r="X990" i="13" s="1"/>
  <c r="Y990" i="13" s="1"/>
  <c r="W991" i="13"/>
  <c r="X991" i="13"/>
  <c r="Y991" i="13" s="1"/>
  <c r="W992" i="13"/>
  <c r="X992" i="13" s="1"/>
  <c r="Y992" i="13" s="1"/>
  <c r="W993" i="13"/>
  <c r="X993" i="13"/>
  <c r="Y993" i="13" s="1"/>
  <c r="W994" i="13"/>
  <c r="X994" i="13" s="1"/>
  <c r="Y994" i="13" s="1"/>
  <c r="W995" i="13"/>
  <c r="X995" i="13"/>
  <c r="Y995" i="13" s="1"/>
  <c r="W996" i="13"/>
  <c r="X996" i="13" s="1"/>
  <c r="Y996" i="13" s="1"/>
  <c r="W997" i="13"/>
  <c r="X997" i="13"/>
  <c r="Y997" i="13" s="1"/>
  <c r="W998" i="13"/>
  <c r="X998" i="13" s="1"/>
  <c r="Y998" i="13" s="1"/>
  <c r="W999" i="13"/>
  <c r="X999" i="13" s="1"/>
  <c r="Y999" i="13" s="1"/>
  <c r="W1000" i="13"/>
  <c r="X1000" i="13" s="1"/>
  <c r="Y1000" i="13"/>
  <c r="W1001" i="13"/>
  <c r="X1001" i="13" s="1"/>
  <c r="Y1001" i="13" s="1"/>
  <c r="W1002" i="13"/>
  <c r="X1002" i="13" s="1"/>
  <c r="Y1002" i="13" s="1"/>
  <c r="W1003" i="13"/>
  <c r="X1003" i="13" s="1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/>
  <c r="W9" i="7"/>
  <c r="X9" i="7" s="1"/>
  <c r="W10" i="7"/>
  <c r="X10" i="7"/>
  <c r="W11" i="7"/>
  <c r="X11" i="7" s="1"/>
  <c r="W12" i="7"/>
  <c r="X12" i="7"/>
  <c r="W13" i="7"/>
  <c r="X13" i="7" s="1"/>
  <c r="W14" i="7"/>
  <c r="X14" i="7"/>
  <c r="W15" i="7"/>
  <c r="X15" i="7" s="1"/>
  <c r="W16" i="7"/>
  <c r="X16" i="7"/>
  <c r="W17" i="7"/>
  <c r="X17" i="7" s="1"/>
  <c r="W18" i="7"/>
  <c r="X18" i="7"/>
  <c r="W19" i="7"/>
  <c r="X19" i="7" s="1"/>
  <c r="W20" i="7"/>
  <c r="X20" i="7"/>
  <c r="W21" i="7"/>
  <c r="X21" i="7" s="1"/>
  <c r="W22" i="7"/>
  <c r="X22" i="7"/>
  <c r="W23" i="7"/>
  <c r="X23" i="7" s="1"/>
  <c r="W24" i="7"/>
  <c r="X24" i="7"/>
  <c r="W25" i="7"/>
  <c r="X25" i="7" s="1"/>
  <c r="W26" i="7"/>
  <c r="X26" i="7"/>
  <c r="W27" i="7"/>
  <c r="X27" i="7" s="1"/>
  <c r="W28" i="7"/>
  <c r="X28" i="7"/>
  <c r="W29" i="7"/>
  <c r="X29" i="7" s="1"/>
  <c r="W30" i="7"/>
  <c r="X30" i="7"/>
  <c r="W31" i="7"/>
  <c r="X31" i="7" s="1"/>
  <c r="W32" i="7"/>
  <c r="X32" i="7"/>
  <c r="W33" i="7"/>
  <c r="X33" i="7" s="1"/>
  <c r="W34" i="7"/>
  <c r="X34" i="7"/>
  <c r="W35" i="7"/>
  <c r="X35" i="7" s="1"/>
  <c r="W36" i="7"/>
  <c r="X36" i="7"/>
  <c r="W37" i="7"/>
  <c r="X37" i="7" s="1"/>
  <c r="W38" i="7"/>
  <c r="X38" i="7"/>
  <c r="W39" i="7"/>
  <c r="X39" i="7" s="1"/>
  <c r="W40" i="7"/>
  <c r="X40" i="7"/>
  <c r="W41" i="7"/>
  <c r="X41" i="7" s="1"/>
  <c r="W42" i="7"/>
  <c r="X42" i="7"/>
  <c r="W43" i="7"/>
  <c r="X43" i="7" s="1"/>
  <c r="W44" i="7"/>
  <c r="X44" i="7"/>
  <c r="W45" i="7"/>
  <c r="X45" i="7" s="1"/>
  <c r="W46" i="7"/>
  <c r="X46" i="7"/>
  <c r="W47" i="7"/>
  <c r="X47" i="7" s="1"/>
  <c r="W48" i="7"/>
  <c r="X48" i="7"/>
  <c r="W49" i="7"/>
  <c r="X49" i="7" s="1"/>
  <c r="W50" i="7"/>
  <c r="X50" i="7"/>
  <c r="W51" i="7"/>
  <c r="X51" i="7" s="1"/>
  <c r="W52" i="7"/>
  <c r="X52" i="7"/>
  <c r="W53" i="7"/>
  <c r="X53" i="7" s="1"/>
  <c r="W54" i="7"/>
  <c r="X54" i="7"/>
  <c r="W55" i="7"/>
  <c r="X55" i="7" s="1"/>
  <c r="W56" i="7"/>
  <c r="X56" i="7"/>
  <c r="W57" i="7"/>
  <c r="X57" i="7" s="1"/>
  <c r="W58" i="7"/>
  <c r="X58" i="7"/>
  <c r="W59" i="7"/>
  <c r="X59" i="7" s="1"/>
  <c r="W60" i="7"/>
  <c r="X60" i="7"/>
  <c r="W61" i="7"/>
  <c r="X61" i="7" s="1"/>
  <c r="W62" i="7"/>
  <c r="X62" i="7"/>
  <c r="W63" i="7"/>
  <c r="X63" i="7" s="1"/>
  <c r="W64" i="7"/>
  <c r="X64" i="7"/>
  <c r="W65" i="7"/>
  <c r="X65" i="7" s="1"/>
  <c r="W66" i="7"/>
  <c r="X66" i="7"/>
  <c r="W67" i="7"/>
  <c r="X67" i="7" s="1"/>
  <c r="W68" i="7"/>
  <c r="X68" i="7"/>
  <c r="W69" i="7"/>
  <c r="X69" i="7" s="1"/>
  <c r="W70" i="7"/>
  <c r="X70" i="7"/>
  <c r="W71" i="7"/>
  <c r="X71" i="7" s="1"/>
  <c r="W72" i="7"/>
  <c r="X72" i="7"/>
  <c r="W73" i="7"/>
  <c r="X73" i="7" s="1"/>
  <c r="W74" i="7"/>
  <c r="X74" i="7" s="1"/>
  <c r="W75" i="7"/>
  <c r="X75" i="7" s="1"/>
  <c r="W76" i="7"/>
  <c r="X76" i="7" s="1"/>
  <c r="W77" i="7"/>
  <c r="X77" i="7" s="1"/>
  <c r="W78" i="7"/>
  <c r="X78" i="7" s="1"/>
  <c r="W79" i="7"/>
  <c r="X79" i="7" s="1"/>
  <c r="W80" i="7"/>
  <c r="X80" i="7" s="1"/>
  <c r="W81" i="7"/>
  <c r="X81" i="7" s="1"/>
  <c r="W82" i="7"/>
  <c r="X82" i="7" s="1"/>
  <c r="W83" i="7"/>
  <c r="X83" i="7"/>
  <c r="W84" i="7"/>
  <c r="X84" i="7" s="1"/>
  <c r="W85" i="7"/>
  <c r="X85" i="7" s="1"/>
  <c r="W86" i="7"/>
  <c r="X86" i="7" s="1"/>
  <c r="W87" i="7"/>
  <c r="X87" i="7" s="1"/>
  <c r="W88" i="7"/>
  <c r="X88" i="7" s="1"/>
  <c r="W89" i="7"/>
  <c r="X89" i="7"/>
  <c r="W90" i="7"/>
  <c r="X90" i="7" s="1"/>
  <c r="W91" i="7"/>
  <c r="X91" i="7"/>
  <c r="W92" i="7"/>
  <c r="X92" i="7" s="1"/>
  <c r="W93" i="7"/>
  <c r="X93" i="7" s="1"/>
  <c r="W94" i="7"/>
  <c r="X94" i="7" s="1"/>
  <c r="W95" i="7"/>
  <c r="X95" i="7"/>
  <c r="W96" i="7"/>
  <c r="X96" i="7" s="1"/>
  <c r="W97" i="7"/>
  <c r="X97" i="7"/>
  <c r="W98" i="7"/>
  <c r="X98" i="7" s="1"/>
  <c r="W99" i="7"/>
  <c r="X99" i="7" s="1"/>
  <c r="W100" i="7"/>
  <c r="X100" i="7" s="1"/>
  <c r="W101" i="7"/>
  <c r="X101" i="7" s="1"/>
  <c r="W102" i="7"/>
  <c r="X102" i="7" s="1"/>
  <c r="W103" i="7"/>
  <c r="X103" i="7"/>
  <c r="W104" i="7"/>
  <c r="X104" i="7" s="1"/>
  <c r="W105" i="7"/>
  <c r="X105" i="7" s="1"/>
  <c r="W106" i="7"/>
  <c r="X106" i="7" s="1"/>
  <c r="W107" i="7"/>
  <c r="X107" i="7" s="1"/>
  <c r="W108" i="7"/>
  <c r="X108" i="7" s="1"/>
  <c r="W109" i="7"/>
  <c r="X109" i="7" s="1"/>
  <c r="W110" i="7"/>
  <c r="X110" i="7" s="1"/>
  <c r="W111" i="7"/>
  <c r="X111" i="7" s="1"/>
  <c r="W112" i="7"/>
  <c r="X112" i="7" s="1"/>
  <c r="W113" i="7"/>
  <c r="X113" i="7" s="1"/>
  <c r="W114" i="7"/>
  <c r="X114" i="7" s="1"/>
  <c r="W115" i="7"/>
  <c r="X115" i="7"/>
  <c r="W116" i="7"/>
  <c r="X116" i="7" s="1"/>
  <c r="W117" i="7"/>
  <c r="X117" i="7" s="1"/>
  <c r="W118" i="7"/>
  <c r="X118" i="7" s="1"/>
  <c r="W119" i="7"/>
  <c r="X119" i="7" s="1"/>
  <c r="W120" i="7"/>
  <c r="X120" i="7" s="1"/>
  <c r="W121" i="7"/>
  <c r="X121" i="7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/>
  <c r="W128" i="7"/>
  <c r="X128" i="7" s="1"/>
  <c r="W129" i="7"/>
  <c r="X129" i="7"/>
  <c r="W130" i="7"/>
  <c r="X130" i="7" s="1"/>
  <c r="W131" i="7"/>
  <c r="X131" i="7" s="1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 s="1"/>
  <c r="W138" i="7"/>
  <c r="X138" i="7" s="1"/>
  <c r="W139" i="7"/>
  <c r="X139" i="7" s="1"/>
  <c r="W140" i="7"/>
  <c r="X140" i="7" s="1"/>
  <c r="W141" i="7"/>
  <c r="X141" i="7" s="1"/>
  <c r="W142" i="7"/>
  <c r="X142" i="7" s="1"/>
  <c r="W143" i="7"/>
  <c r="X143" i="7" s="1"/>
  <c r="W144" i="7"/>
  <c r="X144" i="7" s="1"/>
  <c r="W145" i="7"/>
  <c r="X145" i="7" s="1"/>
  <c r="W146" i="7"/>
  <c r="X146" i="7" s="1"/>
  <c r="W147" i="7"/>
  <c r="X147" i="7"/>
  <c r="W148" i="7"/>
  <c r="X148" i="7" s="1"/>
  <c r="W149" i="7"/>
  <c r="X149" i="7" s="1"/>
  <c r="W150" i="7"/>
  <c r="X150" i="7" s="1"/>
  <c r="W151" i="7"/>
  <c r="X151" i="7" s="1"/>
  <c r="W152" i="7"/>
  <c r="X152" i="7" s="1"/>
  <c r="W153" i="7"/>
  <c r="X153" i="7"/>
  <c r="W154" i="7"/>
  <c r="X154" i="7" s="1"/>
  <c r="W155" i="7"/>
  <c r="X155" i="7"/>
  <c r="W156" i="7"/>
  <c r="X156" i="7" s="1"/>
  <c r="W157" i="7"/>
  <c r="X157" i="7" s="1"/>
  <c r="W158" i="7"/>
  <c r="X158" i="7" s="1"/>
  <c r="W159" i="7"/>
  <c r="X159" i="7"/>
  <c r="W160" i="7"/>
  <c r="X160" i="7" s="1"/>
  <c r="W161" i="7"/>
  <c r="X161" i="7"/>
  <c r="W162" i="7"/>
  <c r="X162" i="7" s="1"/>
  <c r="W163" i="7"/>
  <c r="X163" i="7" s="1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 s="1"/>
  <c r="W170" i="7"/>
  <c r="X170" i="7" s="1"/>
  <c r="W171" i="7"/>
  <c r="X171" i="7" s="1"/>
  <c r="W172" i="7"/>
  <c r="X172" i="7" s="1"/>
  <c r="W173" i="7"/>
  <c r="X173" i="7" s="1"/>
  <c r="W174" i="7"/>
  <c r="X174" i="7" s="1"/>
  <c r="W175" i="7"/>
  <c r="X175" i="7" s="1"/>
  <c r="W176" i="7"/>
  <c r="X176" i="7" s="1"/>
  <c r="W177" i="7"/>
  <c r="X177" i="7" s="1"/>
  <c r="W178" i="7"/>
  <c r="X178" i="7" s="1"/>
  <c r="W179" i="7"/>
  <c r="X179" i="7"/>
  <c r="W180" i="7"/>
  <c r="X180" i="7" s="1"/>
  <c r="W181" i="7"/>
  <c r="X181" i="7" s="1"/>
  <c r="W182" i="7"/>
  <c r="X182" i="7" s="1"/>
  <c r="W183" i="7"/>
  <c r="X183" i="7" s="1"/>
  <c r="W184" i="7"/>
  <c r="X184" i="7" s="1"/>
  <c r="W185" i="7"/>
  <c r="X185" i="7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/>
  <c r="W192" i="7"/>
  <c r="X192" i="7" s="1"/>
  <c r="W193" i="7"/>
  <c r="X193" i="7"/>
  <c r="W194" i="7"/>
  <c r="X194" i="7" s="1"/>
  <c r="W195" i="7"/>
  <c r="X195" i="7" s="1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 s="1"/>
  <c r="W202" i="7"/>
  <c r="X202" i="7" s="1"/>
  <c r="W203" i="7"/>
  <c r="X203" i="7" s="1"/>
  <c r="W204" i="7"/>
  <c r="X204" i="7" s="1"/>
  <c r="W205" i="7"/>
  <c r="X205" i="7" s="1"/>
  <c r="W206" i="7"/>
  <c r="X206" i="7" s="1"/>
  <c r="W207" i="7"/>
  <c r="X207" i="7" s="1"/>
  <c r="W208" i="7"/>
  <c r="X208" i="7" s="1"/>
  <c r="W209" i="7"/>
  <c r="X209" i="7" s="1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 s="1"/>
  <c r="W216" i="7"/>
  <c r="X216" i="7" s="1"/>
  <c r="W217" i="7"/>
  <c r="X217" i="7"/>
  <c r="W218" i="7"/>
  <c r="X218" i="7" s="1"/>
  <c r="W219" i="7"/>
  <c r="X219" i="7"/>
  <c r="W220" i="7"/>
  <c r="X220" i="7" s="1"/>
  <c r="W221" i="7"/>
  <c r="X221" i="7" s="1"/>
  <c r="W222" i="7"/>
  <c r="X222" i="7" s="1"/>
  <c r="W223" i="7"/>
  <c r="X223" i="7"/>
  <c r="W224" i="7"/>
  <c r="X224" i="7" s="1"/>
  <c r="W225" i="7"/>
  <c r="X225" i="7"/>
  <c r="W226" i="7"/>
  <c r="X226" i="7" s="1"/>
  <c r="W227" i="7"/>
  <c r="X227" i="7" s="1"/>
  <c r="W228" i="7"/>
  <c r="X228" i="7" s="1"/>
  <c r="W229" i="7"/>
  <c r="X229" i="7" s="1"/>
  <c r="W230" i="7"/>
  <c r="X230" i="7" s="1"/>
  <c r="W231" i="7"/>
  <c r="X231" i="7"/>
  <c r="W232" i="7"/>
  <c r="X232" i="7" s="1"/>
  <c r="W233" i="7"/>
  <c r="X233" i="7" s="1"/>
  <c r="W234" i="7"/>
  <c r="X234" i="7" s="1"/>
  <c r="W235" i="7"/>
  <c r="X235" i="7" s="1"/>
  <c r="W236" i="7"/>
  <c r="X236" i="7" s="1"/>
  <c r="W237" i="7"/>
  <c r="X237" i="7" s="1"/>
  <c r="W238" i="7"/>
  <c r="X238" i="7" s="1"/>
  <c r="W239" i="7"/>
  <c r="X239" i="7" s="1"/>
  <c r="W240" i="7"/>
  <c r="X240" i="7" s="1"/>
  <c r="W241" i="7"/>
  <c r="X241" i="7" s="1"/>
  <c r="W242" i="7"/>
  <c r="X242" i="7" s="1"/>
  <c r="W243" i="7"/>
  <c r="X243" i="7"/>
  <c r="W244" i="7"/>
  <c r="X244" i="7" s="1"/>
  <c r="W245" i="7"/>
  <c r="X245" i="7" s="1"/>
  <c r="W246" i="7"/>
  <c r="X246" i="7" s="1"/>
  <c r="W247" i="7"/>
  <c r="X247" i="7" s="1"/>
  <c r="W248" i="7"/>
  <c r="X248" i="7" s="1"/>
  <c r="W249" i="7"/>
  <c r="X249" i="7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 s="1"/>
  <c r="W264" i="7"/>
  <c r="X264" i="7" s="1"/>
  <c r="W265" i="7"/>
  <c r="X265" i="7" s="1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/>
  <c r="W272" i="7"/>
  <c r="X272" i="7" s="1"/>
  <c r="W273" i="7"/>
  <c r="X273" i="7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 s="1"/>
  <c r="W280" i="7"/>
  <c r="X280" i="7" s="1"/>
  <c r="W281" i="7"/>
  <c r="X281" i="7" s="1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 s="1"/>
  <c r="W296" i="7"/>
  <c r="X296" i="7" s="1"/>
  <c r="W297" i="7"/>
  <c r="X297" i="7" s="1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/>
  <c r="W304" i="7"/>
  <c r="X304" i="7" s="1"/>
  <c r="W305" i="7"/>
  <c r="X305" i="7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 s="1"/>
  <c r="W312" i="7"/>
  <c r="X312" i="7" s="1"/>
  <c r="W313" i="7"/>
  <c r="X313" i="7" s="1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 s="1"/>
  <c r="W328" i="7"/>
  <c r="X328" i="7" s="1"/>
  <c r="W329" i="7"/>
  <c r="X329" i="7" s="1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 s="1"/>
  <c r="W337" i="7"/>
  <c r="X337" i="7" s="1"/>
  <c r="W338" i="7"/>
  <c r="X338" i="7" s="1"/>
  <c r="W339" i="7"/>
  <c r="X339" i="7" s="1"/>
  <c r="W340" i="7"/>
  <c r="X340" i="7"/>
  <c r="W341" i="7"/>
  <c r="X341" i="7" s="1"/>
  <c r="W342" i="7"/>
  <c r="X342" i="7"/>
  <c r="W343" i="7"/>
  <c r="X343" i="7" s="1"/>
  <c r="W344" i="7"/>
  <c r="X344" i="7" s="1"/>
  <c r="W345" i="7"/>
  <c r="X345" i="7" s="1"/>
  <c r="W346" i="7"/>
  <c r="X346" i="7" s="1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 s="1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 s="1"/>
  <c r="W693" i="7"/>
  <c r="X693" i="7" s="1"/>
  <c r="W694" i="7"/>
  <c r="X694" i="7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 s="1"/>
  <c r="W709" i="7"/>
  <c r="X709" i="7" s="1"/>
  <c r="W710" i="7"/>
  <c r="X710" i="7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/>
  <c r="W717" i="7"/>
  <c r="X717" i="7" s="1"/>
  <c r="W718" i="7"/>
  <c r="X718" i="7" s="1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 s="1"/>
  <c r="W725" i="7"/>
  <c r="X725" i="7" s="1"/>
  <c r="W726" i="7"/>
  <c r="X726" i="7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 s="1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 s="1"/>
  <c r="W741" i="7"/>
  <c r="X741" i="7" s="1"/>
  <c r="W742" i="7"/>
  <c r="X742" i="7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 s="1"/>
  <c r="W757" i="7"/>
  <c r="X757" i="7" s="1"/>
  <c r="W758" i="7"/>
  <c r="X758" i="7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 s="1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 s="1"/>
  <c r="W773" i="7"/>
  <c r="X773" i="7" s="1"/>
  <c r="W774" i="7"/>
  <c r="X774" i="7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 s="1"/>
  <c r="W789" i="7"/>
  <c r="X789" i="7" s="1"/>
  <c r="W790" i="7"/>
  <c r="X790" i="7"/>
  <c r="W791" i="7"/>
  <c r="X791" i="7" s="1"/>
  <c r="W792" i="7"/>
  <c r="X792" i="7"/>
  <c r="W793" i="7"/>
  <c r="X793" i="7" s="1"/>
  <c r="W794" i="7"/>
  <c r="X794" i="7" s="1"/>
  <c r="W795" i="7"/>
  <c r="X795" i="7" s="1"/>
  <c r="W796" i="7"/>
  <c r="X796" i="7" s="1"/>
  <c r="W797" i="7"/>
  <c r="X797" i="7" s="1"/>
  <c r="W798" i="7"/>
  <c r="X798" i="7"/>
  <c r="W799" i="7"/>
  <c r="X799" i="7" s="1"/>
  <c r="W800" i="7"/>
  <c r="X800" i="7"/>
  <c r="W801" i="7"/>
  <c r="X801" i="7" s="1"/>
  <c r="W802" i="7"/>
  <c r="X802" i="7" s="1"/>
  <c r="W803" i="7"/>
  <c r="X803" i="7" s="1"/>
  <c r="W804" i="7"/>
  <c r="X804" i="7" s="1"/>
  <c r="W805" i="7"/>
  <c r="X805" i="7" s="1"/>
  <c r="W806" i="7"/>
  <c r="X806" i="7"/>
  <c r="W807" i="7"/>
  <c r="X807" i="7" s="1"/>
  <c r="W808" i="7"/>
  <c r="X808" i="7"/>
  <c r="W809" i="7"/>
  <c r="X809" i="7" s="1"/>
  <c r="W810" i="7"/>
  <c r="X810" i="7" s="1"/>
  <c r="W811" i="7"/>
  <c r="X811" i="7" s="1"/>
  <c r="W812" i="7"/>
  <c r="X812" i="7" s="1"/>
  <c r="W813" i="7"/>
  <c r="X813" i="7" s="1"/>
  <c r="W814" i="7"/>
  <c r="X814" i="7"/>
  <c r="W815" i="7"/>
  <c r="X815" i="7" s="1"/>
  <c r="W816" i="7"/>
  <c r="X816" i="7"/>
  <c r="W817" i="7"/>
  <c r="X817" i="7" s="1"/>
  <c r="W818" i="7"/>
  <c r="X818" i="7" s="1"/>
  <c r="W819" i="7"/>
  <c r="X819" i="7" s="1"/>
  <c r="W820" i="7"/>
  <c r="X820" i="7" s="1"/>
  <c r="W821" i="7"/>
  <c r="X821" i="7" s="1"/>
  <c r="W822" i="7"/>
  <c r="X822" i="7"/>
  <c r="W823" i="7"/>
  <c r="X823" i="7" s="1"/>
  <c r="W824" i="7"/>
  <c r="X824" i="7"/>
  <c r="W825" i="7"/>
  <c r="X825" i="7" s="1"/>
  <c r="W826" i="7"/>
  <c r="X826" i="7" s="1"/>
  <c r="W827" i="7"/>
  <c r="X827" i="7" s="1"/>
  <c r="W828" i="7"/>
  <c r="X828" i="7" s="1"/>
  <c r="W829" i="7"/>
  <c r="X829" i="7" s="1"/>
  <c r="W830" i="7"/>
  <c r="X830" i="7"/>
  <c r="W831" i="7"/>
  <c r="X831" i="7" s="1"/>
  <c r="W832" i="7"/>
  <c r="X832" i="7"/>
  <c r="W833" i="7"/>
  <c r="X833" i="7" s="1"/>
  <c r="W834" i="7"/>
  <c r="X834" i="7" s="1"/>
  <c r="W835" i="7"/>
  <c r="X835" i="7" s="1"/>
  <c r="W836" i="7"/>
  <c r="X836" i="7" s="1"/>
  <c r="W837" i="7"/>
  <c r="X837" i="7" s="1"/>
  <c r="W838" i="7"/>
  <c r="X838" i="7"/>
  <c r="W839" i="7"/>
  <c r="X839" i="7" s="1"/>
  <c r="W840" i="7"/>
  <c r="X840" i="7"/>
  <c r="W841" i="7"/>
  <c r="X841" i="7" s="1"/>
  <c r="W842" i="7"/>
  <c r="X842" i="7" s="1"/>
  <c r="W843" i="7"/>
  <c r="X843" i="7" s="1"/>
  <c r="W844" i="7"/>
  <c r="X844" i="7" s="1"/>
  <c r="W845" i="7"/>
  <c r="X845" i="7" s="1"/>
  <c r="W846" i="7"/>
  <c r="X846" i="7"/>
  <c r="W847" i="7"/>
  <c r="X847" i="7" s="1"/>
  <c r="W848" i="7"/>
  <c r="X848" i="7"/>
  <c r="W849" i="7"/>
  <c r="X849" i="7" s="1"/>
  <c r="W850" i="7"/>
  <c r="X850" i="7" s="1"/>
  <c r="W851" i="7"/>
  <c r="X851" i="7" s="1"/>
  <c r="W852" i="7"/>
  <c r="X852" i="7" s="1"/>
  <c r="W853" i="7"/>
  <c r="X853" i="7" s="1"/>
  <c r="W854" i="7"/>
  <c r="X854" i="7"/>
  <c r="W855" i="7"/>
  <c r="X855" i="7" s="1"/>
  <c r="W856" i="7"/>
  <c r="X856" i="7"/>
  <c r="W857" i="7"/>
  <c r="X857" i="7" s="1"/>
  <c r="W858" i="7"/>
  <c r="X858" i="7" s="1"/>
  <c r="W859" i="7"/>
  <c r="X859" i="7" s="1"/>
  <c r="W860" i="7"/>
  <c r="X860" i="7" s="1"/>
  <c r="W861" i="7"/>
  <c r="X861" i="7" s="1"/>
  <c r="W862" i="7"/>
  <c r="X862" i="7"/>
  <c r="W863" i="7"/>
  <c r="X863" i="7" s="1"/>
  <c r="W864" i="7"/>
  <c r="X864" i="7"/>
  <c r="W865" i="7"/>
  <c r="X865" i="7" s="1"/>
  <c r="W866" i="7"/>
  <c r="X866" i="7" s="1"/>
  <c r="W867" i="7"/>
  <c r="X867" i="7" s="1"/>
  <c r="W868" i="7"/>
  <c r="X868" i="7" s="1"/>
  <c r="W869" i="7"/>
  <c r="X869" i="7" s="1"/>
  <c r="W870" i="7"/>
  <c r="X870" i="7"/>
  <c r="W871" i="7"/>
  <c r="X871" i="7" s="1"/>
  <c r="W872" i="7"/>
  <c r="X872" i="7"/>
  <c r="W873" i="7"/>
  <c r="X873" i="7" s="1"/>
  <c r="W874" i="7"/>
  <c r="X874" i="7" s="1"/>
  <c r="W875" i="7"/>
  <c r="X875" i="7" s="1"/>
  <c r="W876" i="7"/>
  <c r="X876" i="7" s="1"/>
  <c r="W877" i="7"/>
  <c r="X877" i="7" s="1"/>
  <c r="W878" i="7"/>
  <c r="X878" i="7"/>
  <c r="W879" i="7"/>
  <c r="X879" i="7" s="1"/>
  <c r="W880" i="7"/>
  <c r="X880" i="7"/>
  <c r="W881" i="7"/>
  <c r="X881" i="7" s="1"/>
  <c r="W882" i="7"/>
  <c r="X882" i="7" s="1"/>
  <c r="W883" i="7"/>
  <c r="X883" i="7" s="1"/>
  <c r="W884" i="7"/>
  <c r="X884" i="7" s="1"/>
  <c r="W885" i="7"/>
  <c r="X885" i="7" s="1"/>
  <c r="W886" i="7"/>
  <c r="X886" i="7"/>
  <c r="W887" i="7"/>
  <c r="X887" i="7" s="1"/>
  <c r="W888" i="7"/>
  <c r="X888" i="7"/>
  <c r="W889" i="7"/>
  <c r="X889" i="7" s="1"/>
  <c r="W890" i="7"/>
  <c r="X890" i="7" s="1"/>
  <c r="W891" i="7"/>
  <c r="X891" i="7" s="1"/>
  <c r="W892" i="7"/>
  <c r="X892" i="7" s="1"/>
  <c r="W893" i="7"/>
  <c r="X893" i="7" s="1"/>
  <c r="W894" i="7"/>
  <c r="X894" i="7"/>
  <c r="W895" i="7"/>
  <c r="X895" i="7" s="1"/>
  <c r="W896" i="7"/>
  <c r="X896" i="7"/>
  <c r="W897" i="7"/>
  <c r="X897" i="7" s="1"/>
  <c r="W898" i="7"/>
  <c r="X898" i="7" s="1"/>
  <c r="W899" i="7"/>
  <c r="X899" i="7" s="1"/>
  <c r="W900" i="7"/>
  <c r="X900" i="7" s="1"/>
  <c r="W901" i="7"/>
  <c r="X901" i="7" s="1"/>
  <c r="W902" i="7"/>
  <c r="X902" i="7"/>
  <c r="W903" i="7"/>
  <c r="X903" i="7" s="1"/>
  <c r="W904" i="7"/>
  <c r="X904" i="7"/>
  <c r="W905" i="7"/>
  <c r="X905" i="7" s="1"/>
  <c r="W906" i="7"/>
  <c r="X906" i="7" s="1"/>
  <c r="W907" i="7"/>
  <c r="X907" i="7" s="1"/>
  <c r="W908" i="7"/>
  <c r="X908" i="7" s="1"/>
  <c r="W909" i="7"/>
  <c r="X909" i="7" s="1"/>
  <c r="W910" i="7"/>
  <c r="X910" i="7"/>
  <c r="W911" i="7"/>
  <c r="X911" i="7" s="1"/>
  <c r="W912" i="7"/>
  <c r="X912" i="7"/>
  <c r="W913" i="7"/>
  <c r="X913" i="7" s="1"/>
  <c r="W914" i="7"/>
  <c r="X914" i="7" s="1"/>
  <c r="W915" i="7"/>
  <c r="X915" i="7" s="1"/>
  <c r="W916" i="7"/>
  <c r="X916" i="7" s="1"/>
  <c r="W917" i="7"/>
  <c r="X917" i="7" s="1"/>
  <c r="W918" i="7"/>
  <c r="X918" i="7"/>
  <c r="W919" i="7"/>
  <c r="X919" i="7" s="1"/>
  <c r="W920" i="7"/>
  <c r="X920" i="7"/>
  <c r="W921" i="7"/>
  <c r="X921" i="7" s="1"/>
  <c r="W922" i="7"/>
  <c r="X922" i="7" s="1"/>
  <c r="W923" i="7"/>
  <c r="X923" i="7" s="1"/>
  <c r="W924" i="7"/>
  <c r="X924" i="7" s="1"/>
  <c r="W925" i="7"/>
  <c r="X925" i="7" s="1"/>
  <c r="W926" i="7"/>
  <c r="X926" i="7"/>
  <c r="W927" i="7"/>
  <c r="X927" i="7" s="1"/>
  <c r="W928" i="7"/>
  <c r="X928" i="7"/>
  <c r="W929" i="7"/>
  <c r="X929" i="7" s="1"/>
  <c r="W930" i="7"/>
  <c r="X930" i="7" s="1"/>
  <c r="W931" i="7"/>
  <c r="X931" i="7" s="1"/>
  <c r="W932" i="7"/>
  <c r="X932" i="7" s="1"/>
  <c r="W933" i="7"/>
  <c r="X933" i="7" s="1"/>
  <c r="W934" i="7"/>
  <c r="X934" i="7" s="1"/>
  <c r="W935" i="7"/>
  <c r="X935" i="7" s="1"/>
  <c r="W936" i="7"/>
  <c r="X936" i="7"/>
  <c r="W937" i="7"/>
  <c r="X937" i="7" s="1"/>
  <c r="W938" i="7"/>
  <c r="X938" i="7" s="1"/>
  <c r="W939" i="7"/>
  <c r="X939" i="7" s="1"/>
  <c r="W940" i="7"/>
  <c r="X940" i="7" s="1"/>
  <c r="W941" i="7"/>
  <c r="X941" i="7" s="1"/>
  <c r="W942" i="7"/>
  <c r="X942" i="7"/>
  <c r="W943" i="7"/>
  <c r="X943" i="7" s="1"/>
  <c r="W944" i="7"/>
  <c r="X944" i="7"/>
  <c r="W945" i="7"/>
  <c r="X945" i="7" s="1"/>
  <c r="W946" i="7"/>
  <c r="X946" i="7" s="1"/>
  <c r="W947" i="7"/>
  <c r="X947" i="7" s="1"/>
  <c r="W948" i="7"/>
  <c r="X948" i="7"/>
  <c r="W949" i="7"/>
  <c r="X949" i="7" s="1"/>
  <c r="W950" i="7"/>
  <c r="X950" i="7" s="1"/>
  <c r="W951" i="7"/>
  <c r="X951" i="7" s="1"/>
  <c r="W952" i="7"/>
  <c r="X952" i="7"/>
  <c r="W953" i="7"/>
  <c r="X953" i="7" s="1"/>
  <c r="W954" i="7"/>
  <c r="X954" i="7" s="1"/>
  <c r="W955" i="7"/>
  <c r="X955" i="7" s="1"/>
  <c r="W956" i="7"/>
  <c r="X956" i="7" s="1"/>
  <c r="W957" i="7"/>
  <c r="X957" i="7" s="1"/>
  <c r="W958" i="7"/>
  <c r="X958" i="7"/>
  <c r="W959" i="7"/>
  <c r="X959" i="7" s="1"/>
  <c r="W960" i="7"/>
  <c r="X960" i="7"/>
  <c r="W961" i="7"/>
  <c r="X961" i="7" s="1"/>
  <c r="W962" i="7"/>
  <c r="X962" i="7" s="1"/>
  <c r="W963" i="7"/>
  <c r="X963" i="7" s="1"/>
  <c r="W964" i="7"/>
  <c r="X964" i="7"/>
  <c r="W965" i="7"/>
  <c r="X965" i="7" s="1"/>
  <c r="W966" i="7"/>
  <c r="X966" i="7" s="1"/>
  <c r="W967" i="7"/>
  <c r="X967" i="7" s="1"/>
  <c r="W968" i="7"/>
  <c r="X968" i="7"/>
  <c r="W969" i="7"/>
  <c r="X969" i="7" s="1"/>
  <c r="W970" i="7"/>
  <c r="X970" i="7" s="1"/>
  <c r="W971" i="7"/>
  <c r="X971" i="7" s="1"/>
  <c r="W972" i="7"/>
  <c r="X972" i="7" s="1"/>
  <c r="W973" i="7"/>
  <c r="X973" i="7" s="1"/>
  <c r="W974" i="7"/>
  <c r="X974" i="7"/>
  <c r="W975" i="7"/>
  <c r="X975" i="7" s="1"/>
  <c r="W976" i="7"/>
  <c r="X976" i="7"/>
  <c r="W977" i="7"/>
  <c r="X977" i="7" s="1"/>
  <c r="W978" i="7"/>
  <c r="X978" i="7" s="1"/>
  <c r="W979" i="7"/>
  <c r="X979" i="7" s="1"/>
  <c r="W980" i="7"/>
  <c r="X980" i="7"/>
  <c r="W981" i="7"/>
  <c r="X981" i="7" s="1"/>
  <c r="W982" i="7"/>
  <c r="X982" i="7" s="1"/>
  <c r="W983" i="7"/>
  <c r="X983" i="7" s="1"/>
  <c r="W984" i="7"/>
  <c r="X984" i="7"/>
  <c r="W985" i="7"/>
  <c r="X985" i="7" s="1"/>
  <c r="W986" i="7"/>
  <c r="X986" i="7" s="1"/>
  <c r="W987" i="7"/>
  <c r="X987" i="7" s="1"/>
  <c r="W988" i="7"/>
  <c r="X988" i="7" s="1"/>
  <c r="W989" i="7"/>
  <c r="X989" i="7" s="1"/>
  <c r="W990" i="7"/>
  <c r="X990" i="7"/>
  <c r="W991" i="7"/>
  <c r="X991" i="7" s="1"/>
  <c r="W992" i="7"/>
  <c r="X992" i="7"/>
  <c r="W993" i="7"/>
  <c r="X993" i="7" s="1"/>
  <c r="W994" i="7"/>
  <c r="X994" i="7" s="1"/>
  <c r="W995" i="7"/>
  <c r="X995" i="7" s="1"/>
  <c r="W996" i="7"/>
  <c r="X996" i="7"/>
  <c r="W997" i="7"/>
  <c r="X997" i="7" s="1"/>
  <c r="W998" i="7"/>
  <c r="X998" i="7" s="1"/>
  <c r="W999" i="7"/>
  <c r="X999" i="7" s="1"/>
  <c r="W1000" i="7"/>
  <c r="X1000" i="7"/>
  <c r="W1001" i="7"/>
  <c r="X1001" i="7" s="1"/>
  <c r="W1002" i="7"/>
  <c r="X1002" i="7" s="1"/>
  <c r="W1003" i="7"/>
  <c r="X1003" i="7" s="1"/>
  <c r="W1004" i="7"/>
  <c r="X1004" i="7" s="1"/>
  <c r="W1005" i="7"/>
  <c r="X1005" i="7" s="1"/>
  <c r="W1006" i="7"/>
  <c r="X1006" i="7"/>
  <c r="W1007" i="7"/>
  <c r="X1007" i="7" s="1"/>
  <c r="Z2" i="7"/>
  <c r="B4" i="7"/>
  <c r="X1004" i="12"/>
  <c r="Y1004" i="12" s="1"/>
  <c r="X1003" i="12"/>
  <c r="Y1003" i="12" s="1"/>
  <c r="X1002" i="12"/>
  <c r="Y1002" i="12" s="1"/>
  <c r="X1000" i="12"/>
  <c r="Y1000" i="12" s="1"/>
  <c r="X999" i="12"/>
  <c r="Y999" i="12" s="1"/>
  <c r="X998" i="12"/>
  <c r="Y998" i="12" s="1"/>
  <c r="X996" i="12"/>
  <c r="Y996" i="12" s="1"/>
  <c r="X995" i="12"/>
  <c r="Y995" i="12" s="1"/>
  <c r="X994" i="12"/>
  <c r="Y994" i="12" s="1"/>
  <c r="X992" i="12"/>
  <c r="Y992" i="12" s="1"/>
  <c r="X991" i="12"/>
  <c r="Y991" i="12" s="1"/>
  <c r="X990" i="12"/>
  <c r="Y990" i="12" s="1"/>
  <c r="X988" i="12"/>
  <c r="Y988" i="12" s="1"/>
  <c r="X987" i="12"/>
  <c r="Y987" i="12" s="1"/>
  <c r="X986" i="12"/>
  <c r="Y986" i="12" s="1"/>
  <c r="X984" i="12"/>
  <c r="Y984" i="12" s="1"/>
  <c r="X983" i="12"/>
  <c r="Y983" i="12" s="1"/>
  <c r="X982" i="12"/>
  <c r="Y982" i="12" s="1"/>
  <c r="X980" i="12"/>
  <c r="Y980" i="12" s="1"/>
  <c r="X979" i="12"/>
  <c r="Y979" i="12" s="1"/>
  <c r="X978" i="12"/>
  <c r="Y978" i="12" s="1"/>
  <c r="X976" i="12"/>
  <c r="Y976" i="12" s="1"/>
  <c r="X975" i="12"/>
  <c r="Y975" i="12" s="1"/>
  <c r="X974" i="12"/>
  <c r="Y974" i="12" s="1"/>
  <c r="X972" i="12"/>
  <c r="Y972" i="12" s="1"/>
  <c r="X971" i="12"/>
  <c r="Y971" i="12" s="1"/>
  <c r="X970" i="12"/>
  <c r="Y970" i="12" s="1"/>
  <c r="X968" i="12"/>
  <c r="Y968" i="12" s="1"/>
  <c r="X967" i="12"/>
  <c r="Y967" i="12" s="1"/>
  <c r="X966" i="12"/>
  <c r="Y966" i="12" s="1"/>
  <c r="X964" i="12"/>
  <c r="Y964" i="12" s="1"/>
  <c r="X963" i="12"/>
  <c r="Y963" i="12" s="1"/>
  <c r="X962" i="12"/>
  <c r="Y962" i="12" s="1"/>
  <c r="X960" i="12"/>
  <c r="Y960" i="12" s="1"/>
  <c r="X959" i="12"/>
  <c r="Y959" i="12" s="1"/>
  <c r="X958" i="12"/>
  <c r="Y958" i="12" s="1"/>
  <c r="X956" i="12"/>
  <c r="Y956" i="12" s="1"/>
  <c r="X955" i="12"/>
  <c r="Y955" i="12" s="1"/>
  <c r="X954" i="12"/>
  <c r="Y954" i="12" s="1"/>
  <c r="X952" i="12"/>
  <c r="Y952" i="12" s="1"/>
  <c r="X951" i="12"/>
  <c r="Y951" i="12" s="1"/>
  <c r="X950" i="12"/>
  <c r="Y950" i="12" s="1"/>
  <c r="X948" i="12"/>
  <c r="Y948" i="12" s="1"/>
  <c r="X947" i="12"/>
  <c r="Y947" i="12" s="1"/>
  <c r="X946" i="12"/>
  <c r="Y946" i="12" s="1"/>
  <c r="X944" i="12"/>
  <c r="Y944" i="12" s="1"/>
  <c r="X943" i="12"/>
  <c r="Y943" i="12" s="1"/>
  <c r="X942" i="12"/>
  <c r="Y942" i="12" s="1"/>
  <c r="X940" i="12"/>
  <c r="Y940" i="12" s="1"/>
  <c r="X939" i="12"/>
  <c r="Y939" i="12" s="1"/>
  <c r="X938" i="12"/>
  <c r="Y938" i="12" s="1"/>
  <c r="X936" i="12"/>
  <c r="Y936" i="12" s="1"/>
  <c r="X935" i="12"/>
  <c r="Y935" i="12" s="1"/>
  <c r="X934" i="12"/>
  <c r="Y934" i="12" s="1"/>
  <c r="X932" i="12"/>
  <c r="Y932" i="12" s="1"/>
  <c r="X931" i="12"/>
  <c r="Y931" i="12" s="1"/>
  <c r="X930" i="12"/>
  <c r="Y930" i="12" s="1"/>
  <c r="X928" i="12"/>
  <c r="Y928" i="12" s="1"/>
  <c r="X927" i="12"/>
  <c r="Y927" i="12" s="1"/>
  <c r="X926" i="12"/>
  <c r="Y926" i="12" s="1"/>
  <c r="X924" i="12"/>
  <c r="Y924" i="12" s="1"/>
  <c r="X923" i="12"/>
  <c r="Y923" i="12" s="1"/>
  <c r="X922" i="12"/>
  <c r="Y922" i="12" s="1"/>
  <c r="X920" i="12"/>
  <c r="Y920" i="12" s="1"/>
  <c r="X919" i="12"/>
  <c r="Y919" i="12" s="1"/>
  <c r="X918" i="12"/>
  <c r="Y918" i="12" s="1"/>
  <c r="X916" i="12"/>
  <c r="Y916" i="12" s="1"/>
  <c r="X915" i="12"/>
  <c r="Y915" i="12" s="1"/>
  <c r="X914" i="12"/>
  <c r="Y914" i="12" s="1"/>
  <c r="X912" i="12"/>
  <c r="Y912" i="12" s="1"/>
  <c r="X911" i="12"/>
  <c r="Y911" i="12" s="1"/>
  <c r="X910" i="12"/>
  <c r="Y910" i="12" s="1"/>
  <c r="X908" i="12"/>
  <c r="Y908" i="12" s="1"/>
  <c r="X907" i="12"/>
  <c r="Y907" i="12" s="1"/>
  <c r="X906" i="12"/>
  <c r="Y906" i="12" s="1"/>
  <c r="X904" i="12"/>
  <c r="Y904" i="12" s="1"/>
  <c r="X903" i="12"/>
  <c r="Y903" i="12" s="1"/>
  <c r="X902" i="12"/>
  <c r="Y902" i="12" s="1"/>
  <c r="X900" i="12"/>
  <c r="Y900" i="12" s="1"/>
  <c r="X899" i="12"/>
  <c r="Y899" i="12" s="1"/>
  <c r="X898" i="12"/>
  <c r="Y898" i="12" s="1"/>
  <c r="X896" i="12"/>
  <c r="Y896" i="12" s="1"/>
  <c r="X895" i="12"/>
  <c r="Y895" i="12" s="1"/>
  <c r="X894" i="12"/>
  <c r="Y894" i="12" s="1"/>
  <c r="X892" i="12"/>
  <c r="Y892" i="12" s="1"/>
  <c r="X891" i="12"/>
  <c r="Y891" i="12" s="1"/>
  <c r="X890" i="12"/>
  <c r="Y890" i="12" s="1"/>
  <c r="X888" i="12"/>
  <c r="Y888" i="12" s="1"/>
  <c r="X887" i="12"/>
  <c r="Y887" i="12" s="1"/>
  <c r="X886" i="12"/>
  <c r="Y886" i="12" s="1"/>
  <c r="X884" i="12"/>
  <c r="Y884" i="12" s="1"/>
  <c r="X883" i="12"/>
  <c r="Y883" i="12" s="1"/>
  <c r="X882" i="12"/>
  <c r="Y882" i="12" s="1"/>
  <c r="X880" i="12"/>
  <c r="Y880" i="12" s="1"/>
  <c r="X879" i="12"/>
  <c r="Y879" i="12" s="1"/>
  <c r="X878" i="12"/>
  <c r="Y878" i="12" s="1"/>
  <c r="X876" i="12"/>
  <c r="Y876" i="12" s="1"/>
  <c r="X875" i="12"/>
  <c r="Y875" i="12" s="1"/>
  <c r="X874" i="12"/>
  <c r="Y874" i="12" s="1"/>
  <c r="X872" i="12"/>
  <c r="Y872" i="12" s="1"/>
  <c r="X871" i="12"/>
  <c r="Y871" i="12" s="1"/>
  <c r="X870" i="12"/>
  <c r="Y870" i="12" s="1"/>
  <c r="X868" i="12"/>
  <c r="Y868" i="12" s="1"/>
  <c r="X867" i="12"/>
  <c r="Y867" i="12" s="1"/>
  <c r="X866" i="12"/>
  <c r="Y866" i="12" s="1"/>
  <c r="X864" i="12"/>
  <c r="Y864" i="12" s="1"/>
  <c r="X863" i="12"/>
  <c r="Y863" i="12" s="1"/>
  <c r="X862" i="12"/>
  <c r="Y862" i="12" s="1"/>
  <c r="X860" i="12"/>
  <c r="Y860" i="12" s="1"/>
  <c r="X859" i="12"/>
  <c r="Y859" i="12" s="1"/>
  <c r="X858" i="12"/>
  <c r="Y858" i="12" s="1"/>
  <c r="X856" i="12"/>
  <c r="Y856" i="12" s="1"/>
  <c r="X855" i="12"/>
  <c r="Y855" i="12" s="1"/>
  <c r="X854" i="12"/>
  <c r="Y854" i="12" s="1"/>
  <c r="X852" i="12"/>
  <c r="Y852" i="12" s="1"/>
  <c r="X851" i="12"/>
  <c r="Y851" i="12" s="1"/>
  <c r="X850" i="12"/>
  <c r="Y850" i="12" s="1"/>
  <c r="X848" i="12"/>
  <c r="Y848" i="12" s="1"/>
  <c r="X847" i="12"/>
  <c r="Y847" i="12" s="1"/>
  <c r="X846" i="12"/>
  <c r="Y846" i="12" s="1"/>
  <c r="X844" i="12"/>
  <c r="Y844" i="12" s="1"/>
  <c r="X843" i="12"/>
  <c r="Y843" i="12" s="1"/>
  <c r="X842" i="12"/>
  <c r="Y842" i="12" s="1"/>
  <c r="X840" i="12"/>
  <c r="Y840" i="12" s="1"/>
  <c r="X839" i="12"/>
  <c r="Y839" i="12" s="1"/>
  <c r="X838" i="12"/>
  <c r="Y838" i="12" s="1"/>
  <c r="X836" i="12"/>
  <c r="Y836" i="12" s="1"/>
  <c r="X835" i="12"/>
  <c r="Y835" i="12" s="1"/>
  <c r="X834" i="12"/>
  <c r="Y834" i="12" s="1"/>
  <c r="X832" i="12"/>
  <c r="Y832" i="12" s="1"/>
  <c r="X831" i="12"/>
  <c r="Y831" i="12" s="1"/>
  <c r="X830" i="12"/>
  <c r="Y830" i="12" s="1"/>
  <c r="X828" i="12"/>
  <c r="Y828" i="12" s="1"/>
  <c r="X827" i="12"/>
  <c r="Y827" i="12" s="1"/>
  <c r="X826" i="12"/>
  <c r="Y826" i="12" s="1"/>
  <c r="X824" i="12"/>
  <c r="Y824" i="12" s="1"/>
  <c r="X823" i="12"/>
  <c r="Y823" i="12" s="1"/>
  <c r="X822" i="12"/>
  <c r="Y822" i="12" s="1"/>
  <c r="X820" i="12"/>
  <c r="Y820" i="12" s="1"/>
  <c r="X819" i="12"/>
  <c r="Y819" i="12" s="1"/>
  <c r="X818" i="12"/>
  <c r="Y818" i="12" s="1"/>
  <c r="X816" i="12"/>
  <c r="Y816" i="12" s="1"/>
  <c r="X815" i="12"/>
  <c r="Y815" i="12" s="1"/>
  <c r="X814" i="12"/>
  <c r="Y814" i="12" s="1"/>
  <c r="X812" i="12"/>
  <c r="Y812" i="12" s="1"/>
  <c r="X811" i="12"/>
  <c r="Y811" i="12" s="1"/>
  <c r="X810" i="12"/>
  <c r="Y810" i="12" s="1"/>
  <c r="X808" i="12"/>
  <c r="Y808" i="12" s="1"/>
  <c r="X807" i="12"/>
  <c r="Y807" i="12" s="1"/>
  <c r="X806" i="12"/>
  <c r="Y806" i="12" s="1"/>
  <c r="X804" i="12"/>
  <c r="Y804" i="12" s="1"/>
  <c r="X803" i="12"/>
  <c r="Y803" i="12" s="1"/>
  <c r="X802" i="12"/>
  <c r="Y802" i="12" s="1"/>
  <c r="X800" i="12"/>
  <c r="Y800" i="12" s="1"/>
  <c r="X799" i="12"/>
  <c r="Y799" i="12" s="1"/>
  <c r="X798" i="12"/>
  <c r="Y798" i="12" s="1"/>
  <c r="X796" i="12"/>
  <c r="Y796" i="12" s="1"/>
  <c r="X795" i="12"/>
  <c r="Y795" i="12" s="1"/>
  <c r="X794" i="12"/>
  <c r="Y794" i="12" s="1"/>
  <c r="X792" i="12"/>
  <c r="Y792" i="12" s="1"/>
  <c r="X791" i="12"/>
  <c r="Y791" i="12" s="1"/>
  <c r="X790" i="12"/>
  <c r="Y790" i="12" s="1"/>
  <c r="X788" i="12"/>
  <c r="Y788" i="12" s="1"/>
  <c r="X787" i="12"/>
  <c r="Y787" i="12" s="1"/>
  <c r="X786" i="12"/>
  <c r="Y786" i="12" s="1"/>
  <c r="X784" i="12"/>
  <c r="Y784" i="12" s="1"/>
  <c r="X783" i="12"/>
  <c r="Y783" i="12" s="1"/>
  <c r="X782" i="12"/>
  <c r="Y782" i="12" s="1"/>
  <c r="X780" i="12"/>
  <c r="Y780" i="12" s="1"/>
  <c r="X779" i="12"/>
  <c r="Y779" i="12" s="1"/>
  <c r="X778" i="12"/>
  <c r="Y778" i="12" s="1"/>
  <c r="X776" i="12"/>
  <c r="Y776" i="12" s="1"/>
  <c r="X775" i="12"/>
  <c r="Y775" i="12" s="1"/>
  <c r="X774" i="12"/>
  <c r="Y774" i="12" s="1"/>
  <c r="X772" i="12"/>
  <c r="Y772" i="12" s="1"/>
  <c r="X771" i="12"/>
  <c r="Y771" i="12" s="1"/>
  <c r="X770" i="12"/>
  <c r="Y770" i="12" s="1"/>
  <c r="X768" i="12"/>
  <c r="Y768" i="12" s="1"/>
  <c r="X767" i="12"/>
  <c r="Y767" i="12" s="1"/>
  <c r="X766" i="12"/>
  <c r="Y766" i="12" s="1"/>
  <c r="X764" i="12"/>
  <c r="Y764" i="12" s="1"/>
  <c r="X763" i="12"/>
  <c r="Y763" i="12" s="1"/>
  <c r="X762" i="12"/>
  <c r="Y762" i="12" s="1"/>
  <c r="X760" i="12"/>
  <c r="Y760" i="12" s="1"/>
  <c r="X759" i="12"/>
  <c r="Y759" i="12" s="1"/>
  <c r="X758" i="12"/>
  <c r="Y758" i="12" s="1"/>
  <c r="X756" i="12"/>
  <c r="Y756" i="12" s="1"/>
  <c r="X755" i="12"/>
  <c r="Y755" i="12" s="1"/>
  <c r="X754" i="12"/>
  <c r="Y754" i="12" s="1"/>
  <c r="X752" i="12"/>
  <c r="Y752" i="12" s="1"/>
  <c r="X751" i="12"/>
  <c r="Y751" i="12" s="1"/>
  <c r="X750" i="12"/>
  <c r="Y750" i="12" s="1"/>
  <c r="X748" i="12"/>
  <c r="Y748" i="12" s="1"/>
  <c r="X747" i="12"/>
  <c r="Y747" i="12" s="1"/>
  <c r="X746" i="12"/>
  <c r="Y746" i="12" s="1"/>
  <c r="X744" i="12"/>
  <c r="Y744" i="12" s="1"/>
  <c r="X743" i="12"/>
  <c r="Y743" i="12" s="1"/>
  <c r="X742" i="12"/>
  <c r="Y742" i="12" s="1"/>
  <c r="X740" i="12"/>
  <c r="Y740" i="12" s="1"/>
  <c r="X739" i="12"/>
  <c r="Y739" i="12" s="1"/>
  <c r="X738" i="12"/>
  <c r="Y738" i="12" s="1"/>
  <c r="X736" i="12"/>
  <c r="Y736" i="12" s="1"/>
  <c r="X735" i="12"/>
  <c r="Y735" i="12" s="1"/>
  <c r="X734" i="12"/>
  <c r="Y734" i="12" s="1"/>
  <c r="X732" i="12"/>
  <c r="Y732" i="12" s="1"/>
  <c r="X731" i="12"/>
  <c r="Y731" i="12"/>
  <c r="X730" i="12"/>
  <c r="Y730" i="12" s="1"/>
  <c r="X728" i="12"/>
  <c r="Y728" i="12" s="1"/>
  <c r="X727" i="12"/>
  <c r="Y727" i="12"/>
  <c r="X726" i="12"/>
  <c r="Y726" i="12" s="1"/>
  <c r="X724" i="12"/>
  <c r="Y724" i="12" s="1"/>
  <c r="X723" i="12"/>
  <c r="Y723" i="12"/>
  <c r="X722" i="12"/>
  <c r="Y722" i="12" s="1"/>
  <c r="X720" i="12"/>
  <c r="Y720" i="12" s="1"/>
  <c r="X719" i="12"/>
  <c r="Y719" i="12"/>
  <c r="X718" i="12"/>
  <c r="Y718" i="12" s="1"/>
  <c r="X717" i="12"/>
  <c r="Y717" i="12" s="1"/>
  <c r="X716" i="12"/>
  <c r="Y716" i="12" s="1"/>
  <c r="X715" i="12"/>
  <c r="Y715" i="12"/>
  <c r="X714" i="12"/>
  <c r="Y714" i="12" s="1"/>
  <c r="X713" i="12"/>
  <c r="Y713" i="12" s="1"/>
  <c r="X712" i="12"/>
  <c r="Y712" i="12" s="1"/>
  <c r="X711" i="12"/>
  <c r="Y711" i="12"/>
  <c r="X710" i="12"/>
  <c r="Y710" i="12" s="1"/>
  <c r="X709" i="12"/>
  <c r="Y709" i="12" s="1"/>
  <c r="X708" i="12"/>
  <c r="Y708" i="12" s="1"/>
  <c r="X707" i="12"/>
  <c r="Y707" i="12"/>
  <c r="X706" i="12"/>
  <c r="Y706" i="12" s="1"/>
  <c r="X705" i="12"/>
  <c r="Y705" i="12" s="1"/>
  <c r="X704" i="12"/>
  <c r="Y704" i="12" s="1"/>
  <c r="X703" i="12"/>
  <c r="Y703" i="12"/>
  <c r="X702" i="12"/>
  <c r="Y702" i="12" s="1"/>
  <c r="X701" i="12"/>
  <c r="Y701" i="12" s="1"/>
  <c r="X700" i="12"/>
  <c r="Y700" i="12" s="1"/>
  <c r="X699" i="12"/>
  <c r="Y699" i="12"/>
  <c r="X698" i="12"/>
  <c r="Y698" i="12" s="1"/>
  <c r="X697" i="12"/>
  <c r="Y697" i="12" s="1"/>
  <c r="X696" i="12"/>
  <c r="Y696" i="12" s="1"/>
  <c r="X695" i="12"/>
  <c r="Y695" i="12"/>
  <c r="X694" i="12"/>
  <c r="Y694" i="12" s="1"/>
  <c r="X693" i="12"/>
  <c r="Y693" i="12" s="1"/>
  <c r="X692" i="12"/>
  <c r="Y692" i="12" s="1"/>
  <c r="X691" i="12"/>
  <c r="Y691" i="12"/>
  <c r="X690" i="12"/>
  <c r="Y690" i="12" s="1"/>
  <c r="X689" i="12"/>
  <c r="Y689" i="12" s="1"/>
  <c r="X688" i="12"/>
  <c r="Y688" i="12" s="1"/>
  <c r="X687" i="12"/>
  <c r="Y687" i="12"/>
  <c r="X686" i="12"/>
  <c r="Y686" i="12" s="1"/>
  <c r="X685" i="12"/>
  <c r="Y685" i="12" s="1"/>
  <c r="X684" i="12"/>
  <c r="Y684" i="12" s="1"/>
  <c r="X683" i="12"/>
  <c r="Y683" i="12"/>
  <c r="X682" i="12"/>
  <c r="Y682" i="12" s="1"/>
  <c r="X681" i="12"/>
  <c r="Y681" i="12" s="1"/>
  <c r="X680" i="12"/>
  <c r="Y680" i="12" s="1"/>
  <c r="X679" i="12"/>
  <c r="Y679" i="12"/>
  <c r="X678" i="12"/>
  <c r="Y678" i="12" s="1"/>
  <c r="X677" i="12"/>
  <c r="Y677" i="12" s="1"/>
  <c r="X676" i="12"/>
  <c r="Y676" i="12" s="1"/>
  <c r="X675" i="12"/>
  <c r="Y675" i="12"/>
  <c r="X674" i="12"/>
  <c r="Y674" i="12" s="1"/>
  <c r="X673" i="12"/>
  <c r="Y673" i="12" s="1"/>
  <c r="X672" i="12"/>
  <c r="Y672" i="12" s="1"/>
  <c r="X671" i="12"/>
  <c r="Y671" i="12"/>
  <c r="X670" i="12"/>
  <c r="Y670" i="12" s="1"/>
  <c r="X669" i="12"/>
  <c r="Y669" i="12" s="1"/>
  <c r="X668" i="12"/>
  <c r="Y668" i="12" s="1"/>
  <c r="X667" i="12"/>
  <c r="Y667" i="12"/>
  <c r="X666" i="12"/>
  <c r="Y666" i="12" s="1"/>
  <c r="X665" i="12"/>
  <c r="Y665" i="12" s="1"/>
  <c r="X664" i="12"/>
  <c r="Y664" i="12" s="1"/>
  <c r="X663" i="12"/>
  <c r="Y663" i="12"/>
  <c r="X662" i="12"/>
  <c r="Y662" i="12" s="1"/>
  <c r="X661" i="12"/>
  <c r="Y661" i="12" s="1"/>
  <c r="X660" i="12"/>
  <c r="Y660" i="12" s="1"/>
  <c r="X659" i="12"/>
  <c r="Y659" i="12" s="1"/>
  <c r="X658" i="12"/>
  <c r="Y658" i="12" s="1"/>
  <c r="X657" i="12"/>
  <c r="Y657" i="12" s="1"/>
  <c r="X656" i="12"/>
  <c r="Y656" i="12" s="1"/>
  <c r="X655" i="12"/>
  <c r="Y655" i="12"/>
  <c r="X654" i="12"/>
  <c r="Y654" i="12" s="1"/>
  <c r="X653" i="12"/>
  <c r="Y653" i="12" s="1"/>
  <c r="X652" i="12"/>
  <c r="Y652" i="12" s="1"/>
  <c r="X651" i="12"/>
  <c r="Y651" i="12" s="1"/>
  <c r="X650" i="12"/>
  <c r="Y650" i="12" s="1"/>
  <c r="X649" i="12"/>
  <c r="Y649" i="12" s="1"/>
  <c r="X648" i="12"/>
  <c r="Y648" i="12" s="1"/>
  <c r="X647" i="12"/>
  <c r="Y647" i="12"/>
  <c r="X646" i="12"/>
  <c r="Y646" i="12" s="1"/>
  <c r="X645" i="12"/>
  <c r="Y645" i="12" s="1"/>
  <c r="X644" i="12"/>
  <c r="Y644" i="12" s="1"/>
  <c r="X643" i="12"/>
  <c r="Y643" i="12" s="1"/>
  <c r="X642" i="12"/>
  <c r="Y642" i="12" s="1"/>
  <c r="X641" i="12"/>
  <c r="Y641" i="12" s="1"/>
  <c r="X640" i="12"/>
  <c r="Y640" i="12" s="1"/>
  <c r="X639" i="12"/>
  <c r="Y639" i="12"/>
  <c r="X638" i="12"/>
  <c r="Y638" i="12" s="1"/>
  <c r="X637" i="12"/>
  <c r="Y637" i="12" s="1"/>
  <c r="X636" i="12"/>
  <c r="Y636" i="12" s="1"/>
  <c r="X635" i="12"/>
  <c r="Y635" i="12" s="1"/>
  <c r="X634" i="12"/>
  <c r="Y634" i="12" s="1"/>
  <c r="X633" i="12"/>
  <c r="Y633" i="12" s="1"/>
  <c r="X632" i="12"/>
  <c r="Y632" i="12" s="1"/>
  <c r="X631" i="12"/>
  <c r="Y631" i="12"/>
  <c r="X630" i="12"/>
  <c r="Y630" i="12" s="1"/>
  <c r="X629" i="12"/>
  <c r="Y629" i="12" s="1"/>
  <c r="X628" i="12"/>
  <c r="Y628" i="12" s="1"/>
  <c r="X627" i="12"/>
  <c r="Y627" i="12" s="1"/>
  <c r="X626" i="12"/>
  <c r="Y626" i="12" s="1"/>
  <c r="X625" i="12"/>
  <c r="Y625" i="12" s="1"/>
  <c r="X624" i="12"/>
  <c r="Y624" i="12" s="1"/>
  <c r="X623" i="12"/>
  <c r="Y623" i="12"/>
  <c r="X622" i="12"/>
  <c r="Y622" i="12" s="1"/>
  <c r="X621" i="12"/>
  <c r="Y621" i="12" s="1"/>
  <c r="X620" i="12"/>
  <c r="Y620" i="12" s="1"/>
  <c r="X619" i="12"/>
  <c r="Y619" i="12" s="1"/>
  <c r="X618" i="12"/>
  <c r="Y618" i="12" s="1"/>
  <c r="X617" i="12"/>
  <c r="Y617" i="12" s="1"/>
  <c r="X616" i="12"/>
  <c r="Y616" i="12" s="1"/>
  <c r="X615" i="12"/>
  <c r="Y615" i="12"/>
  <c r="X614" i="12"/>
  <c r="Y614" i="12" s="1"/>
  <c r="X613" i="12"/>
  <c r="Y613" i="12" s="1"/>
  <c r="X612" i="12"/>
  <c r="Y612" i="12" s="1"/>
  <c r="X611" i="12"/>
  <c r="Y611" i="12" s="1"/>
  <c r="X610" i="12"/>
  <c r="Y610" i="12" s="1"/>
  <c r="X609" i="12"/>
  <c r="Y609" i="12" s="1"/>
  <c r="X608" i="12"/>
  <c r="Y608" i="12" s="1"/>
  <c r="X607" i="12"/>
  <c r="Y607" i="12"/>
  <c r="X606" i="12"/>
  <c r="Y606" i="12" s="1"/>
  <c r="X605" i="12"/>
  <c r="Y605" i="12" s="1"/>
  <c r="X604" i="12"/>
  <c r="Y604" i="12" s="1"/>
  <c r="X603" i="12"/>
  <c r="Y603" i="12" s="1"/>
  <c r="X602" i="12"/>
  <c r="Y602" i="12" s="1"/>
  <c r="X601" i="12"/>
  <c r="Y601" i="12" s="1"/>
  <c r="X600" i="12"/>
  <c r="Y600" i="12" s="1"/>
  <c r="X599" i="12"/>
  <c r="Y599" i="12"/>
  <c r="X598" i="12"/>
  <c r="Y598" i="12" s="1"/>
  <c r="X597" i="12"/>
  <c r="Y597" i="12" s="1"/>
  <c r="X596" i="12"/>
  <c r="Y596" i="12" s="1"/>
  <c r="X595" i="12"/>
  <c r="Y595" i="12" s="1"/>
  <c r="X594" i="12"/>
  <c r="Y594" i="12" s="1"/>
  <c r="X593" i="12"/>
  <c r="Y593" i="12" s="1"/>
  <c r="X592" i="12"/>
  <c r="Y592" i="12" s="1"/>
  <c r="X591" i="12"/>
  <c r="Y591" i="12"/>
  <c r="X590" i="12"/>
  <c r="Y590" i="12" s="1"/>
  <c r="X589" i="12"/>
  <c r="Y589" i="12" s="1"/>
  <c r="X588" i="12"/>
  <c r="Y588" i="12" s="1"/>
  <c r="X587" i="12"/>
  <c r="Y587" i="12" s="1"/>
  <c r="X586" i="12"/>
  <c r="Y586" i="12" s="1"/>
  <c r="X585" i="12"/>
  <c r="Y585" i="12" s="1"/>
  <c r="X584" i="12"/>
  <c r="Y584" i="12" s="1"/>
  <c r="X583" i="12"/>
  <c r="Y583" i="12"/>
  <c r="X582" i="12"/>
  <c r="Y582" i="12" s="1"/>
  <c r="X581" i="12"/>
  <c r="Y581" i="12" s="1"/>
  <c r="X580" i="12"/>
  <c r="Y580" i="12" s="1"/>
  <c r="X579" i="12"/>
  <c r="Y579" i="12" s="1"/>
  <c r="X578" i="12"/>
  <c r="Y578" i="12" s="1"/>
  <c r="X577" i="12"/>
  <c r="Y577" i="12" s="1"/>
  <c r="X576" i="12"/>
  <c r="Y576" i="12" s="1"/>
  <c r="X575" i="12"/>
  <c r="Y575" i="12"/>
  <c r="X574" i="12"/>
  <c r="Y574" i="12" s="1"/>
  <c r="X573" i="12"/>
  <c r="Y573" i="12" s="1"/>
  <c r="X572" i="12"/>
  <c r="Y572" i="12" s="1"/>
  <c r="X571" i="12"/>
  <c r="Y571" i="12" s="1"/>
  <c r="X570" i="12"/>
  <c r="Y570" i="12" s="1"/>
  <c r="X569" i="12"/>
  <c r="Y569" i="12" s="1"/>
  <c r="X568" i="12"/>
  <c r="Y568" i="12" s="1"/>
  <c r="X567" i="12"/>
  <c r="Y567" i="12"/>
  <c r="X566" i="12"/>
  <c r="Y566" i="12" s="1"/>
  <c r="X565" i="12"/>
  <c r="Y565" i="12" s="1"/>
  <c r="X564" i="12"/>
  <c r="Y564" i="12" s="1"/>
  <c r="X563" i="12"/>
  <c r="Y563" i="12" s="1"/>
  <c r="X562" i="12"/>
  <c r="Y562" i="12" s="1"/>
  <c r="X561" i="12"/>
  <c r="Y561" i="12" s="1"/>
  <c r="X560" i="12"/>
  <c r="Y560" i="12" s="1"/>
  <c r="X559" i="12"/>
  <c r="Y559" i="12"/>
  <c r="X558" i="12"/>
  <c r="Y558" i="12" s="1"/>
  <c r="X557" i="12"/>
  <c r="Y557" i="12" s="1"/>
  <c r="X556" i="12"/>
  <c r="Y556" i="12" s="1"/>
  <c r="X555" i="12"/>
  <c r="Y555" i="12" s="1"/>
  <c r="X554" i="12"/>
  <c r="Y554" i="12" s="1"/>
  <c r="X553" i="12"/>
  <c r="Y553" i="12" s="1"/>
  <c r="X552" i="12"/>
  <c r="Y552" i="12" s="1"/>
  <c r="X551" i="12"/>
  <c r="Y551" i="12"/>
  <c r="X550" i="12"/>
  <c r="Y550" i="12" s="1"/>
  <c r="X549" i="12"/>
  <c r="Y549" i="12" s="1"/>
  <c r="X548" i="12"/>
  <c r="Y548" i="12" s="1"/>
  <c r="X547" i="12"/>
  <c r="Y547" i="12" s="1"/>
  <c r="X546" i="12"/>
  <c r="Y546" i="12" s="1"/>
  <c r="X545" i="12"/>
  <c r="Y545" i="12" s="1"/>
  <c r="X544" i="12"/>
  <c r="Y544" i="12" s="1"/>
  <c r="X543" i="12"/>
  <c r="Y543" i="12"/>
  <c r="X542" i="12"/>
  <c r="Y542" i="12" s="1"/>
  <c r="X541" i="12"/>
  <c r="Y541" i="12" s="1"/>
  <c r="X540" i="12"/>
  <c r="Y540" i="12" s="1"/>
  <c r="X539" i="12"/>
  <c r="Y539" i="12" s="1"/>
  <c r="X538" i="12"/>
  <c r="Y538" i="12" s="1"/>
  <c r="X537" i="12"/>
  <c r="Y537" i="12" s="1"/>
  <c r="X536" i="12"/>
  <c r="Y536" i="12" s="1"/>
  <c r="X535" i="12"/>
  <c r="Y535" i="12"/>
  <c r="X534" i="12"/>
  <c r="Y534" i="12" s="1"/>
  <c r="X533" i="12"/>
  <c r="Y533" i="12" s="1"/>
  <c r="X532" i="12"/>
  <c r="Y532" i="12" s="1"/>
  <c r="X531" i="12"/>
  <c r="Y531" i="12" s="1"/>
  <c r="X530" i="12"/>
  <c r="Y530" i="12" s="1"/>
  <c r="X529" i="12"/>
  <c r="Y529" i="12" s="1"/>
  <c r="X528" i="12"/>
  <c r="Y528" i="12" s="1"/>
  <c r="X527" i="12"/>
  <c r="Y527" i="12"/>
  <c r="X526" i="12"/>
  <c r="Y526" i="12" s="1"/>
  <c r="X525" i="12"/>
  <c r="Y525" i="12" s="1"/>
  <c r="X524" i="12"/>
  <c r="Y524" i="12" s="1"/>
  <c r="X523" i="12"/>
  <c r="Y523" i="12" s="1"/>
  <c r="X522" i="12"/>
  <c r="Y522" i="12" s="1"/>
  <c r="X521" i="12"/>
  <c r="Y521" i="12" s="1"/>
  <c r="X520" i="12"/>
  <c r="Y520" i="12" s="1"/>
  <c r="X519" i="12"/>
  <c r="Y519" i="12"/>
  <c r="X518" i="12"/>
  <c r="Y518" i="12" s="1"/>
  <c r="X517" i="12"/>
  <c r="Y517" i="12" s="1"/>
  <c r="X516" i="12"/>
  <c r="Y516" i="12" s="1"/>
  <c r="X515" i="12"/>
  <c r="Y515" i="12" s="1"/>
  <c r="X514" i="12"/>
  <c r="Y514" i="12" s="1"/>
  <c r="X513" i="12"/>
  <c r="Y513" i="12" s="1"/>
  <c r="X512" i="12"/>
  <c r="Y512" i="12" s="1"/>
  <c r="X511" i="12"/>
  <c r="Y511" i="12"/>
  <c r="X510" i="12"/>
  <c r="Y510" i="12" s="1"/>
  <c r="X509" i="12"/>
  <c r="Y509" i="12" s="1"/>
  <c r="X508" i="12"/>
  <c r="Y508" i="12" s="1"/>
  <c r="X507" i="12"/>
  <c r="Y507" i="12" s="1"/>
  <c r="X506" i="12"/>
  <c r="Y506" i="12" s="1"/>
  <c r="X505" i="12"/>
  <c r="Y505" i="12" s="1"/>
  <c r="X504" i="12"/>
  <c r="Y504" i="12" s="1"/>
  <c r="X503" i="12"/>
  <c r="Y503" i="12"/>
  <c r="X502" i="12"/>
  <c r="Y502" i="12" s="1"/>
  <c r="X501" i="12"/>
  <c r="Y501" i="12" s="1"/>
  <c r="X500" i="12"/>
  <c r="Y500" i="12" s="1"/>
  <c r="X499" i="12"/>
  <c r="Y499" i="12" s="1"/>
  <c r="X498" i="12"/>
  <c r="Y498" i="12" s="1"/>
  <c r="X497" i="12"/>
  <c r="Y497" i="12" s="1"/>
  <c r="X496" i="12"/>
  <c r="Y496" i="12" s="1"/>
  <c r="X495" i="12"/>
  <c r="Y495" i="12"/>
  <c r="X494" i="12"/>
  <c r="Y494" i="12" s="1"/>
  <c r="X493" i="12"/>
  <c r="Y493" i="12" s="1"/>
  <c r="X492" i="12"/>
  <c r="Y492" i="12" s="1"/>
  <c r="X491" i="12"/>
  <c r="Y491" i="12" s="1"/>
  <c r="X490" i="12"/>
  <c r="Y490" i="12" s="1"/>
  <c r="X489" i="12"/>
  <c r="Y489" i="12" s="1"/>
  <c r="X488" i="12"/>
  <c r="Y488" i="12" s="1"/>
  <c r="X487" i="12"/>
  <c r="Y487" i="12"/>
  <c r="X486" i="12"/>
  <c r="Y486" i="12" s="1"/>
  <c r="X485" i="12"/>
  <c r="Y485" i="12" s="1"/>
  <c r="X484" i="12"/>
  <c r="Y484" i="12" s="1"/>
  <c r="X483" i="12"/>
  <c r="Y483" i="12" s="1"/>
  <c r="X482" i="12"/>
  <c r="Y482" i="12" s="1"/>
  <c r="X481" i="12"/>
  <c r="Y481" i="12" s="1"/>
  <c r="X480" i="12"/>
  <c r="Y480" i="12" s="1"/>
  <c r="X479" i="12"/>
  <c r="Y479" i="12"/>
  <c r="X478" i="12"/>
  <c r="Y478" i="12" s="1"/>
  <c r="X477" i="12"/>
  <c r="Y477" i="12" s="1"/>
  <c r="X476" i="12"/>
  <c r="Y476" i="12" s="1"/>
  <c r="X475" i="12"/>
  <c r="Y475" i="12" s="1"/>
  <c r="X474" i="12"/>
  <c r="Y474" i="12" s="1"/>
  <c r="X473" i="12"/>
  <c r="Y473" i="12" s="1"/>
  <c r="X472" i="12"/>
  <c r="Y472" i="12" s="1"/>
  <c r="X471" i="12"/>
  <c r="Y471" i="12"/>
  <c r="X470" i="12"/>
  <c r="Y470" i="12" s="1"/>
  <c r="X469" i="12"/>
  <c r="Y469" i="12" s="1"/>
  <c r="X468" i="12"/>
  <c r="Y468" i="12" s="1"/>
  <c r="X467" i="12"/>
  <c r="Y467" i="12" s="1"/>
  <c r="X466" i="12"/>
  <c r="Y466" i="12" s="1"/>
  <c r="X465" i="12"/>
  <c r="Y465" i="12" s="1"/>
  <c r="X464" i="12"/>
  <c r="Y464" i="12" s="1"/>
  <c r="X463" i="12"/>
  <c r="Y463" i="12"/>
  <c r="X462" i="12"/>
  <c r="Y462" i="12" s="1"/>
  <c r="X461" i="12"/>
  <c r="Y461" i="12" s="1"/>
  <c r="X460" i="12"/>
  <c r="Y460" i="12" s="1"/>
  <c r="X459" i="12"/>
  <c r="Y459" i="12" s="1"/>
  <c r="X458" i="12"/>
  <c r="Y458" i="12" s="1"/>
  <c r="X457" i="12"/>
  <c r="Y457" i="12" s="1"/>
  <c r="X456" i="12"/>
  <c r="Y456" i="12" s="1"/>
  <c r="X455" i="12"/>
  <c r="Y455" i="12"/>
  <c r="X454" i="12"/>
  <c r="Y454" i="12" s="1"/>
  <c r="X453" i="12"/>
  <c r="Y453" i="12" s="1"/>
  <c r="X452" i="12"/>
  <c r="Y452" i="12" s="1"/>
  <c r="X451" i="12"/>
  <c r="Y451" i="12" s="1"/>
  <c r="X450" i="12"/>
  <c r="Y450" i="12" s="1"/>
  <c r="X449" i="12"/>
  <c r="Y449" i="12" s="1"/>
  <c r="X448" i="12"/>
  <c r="Y448" i="12" s="1"/>
  <c r="X447" i="12"/>
  <c r="Y447" i="12"/>
  <c r="X446" i="12"/>
  <c r="Y446" i="12" s="1"/>
  <c r="X445" i="12"/>
  <c r="Y445" i="12" s="1"/>
  <c r="X444" i="12"/>
  <c r="Y444" i="12" s="1"/>
  <c r="X443" i="12"/>
  <c r="Y443" i="12" s="1"/>
  <c r="X442" i="12"/>
  <c r="Y442" i="12" s="1"/>
  <c r="X441" i="12"/>
  <c r="Y441" i="12" s="1"/>
  <c r="X440" i="12"/>
  <c r="Y440" i="12" s="1"/>
  <c r="X439" i="12"/>
  <c r="Y439" i="12"/>
  <c r="X438" i="12"/>
  <c r="Y438" i="12" s="1"/>
  <c r="X437" i="12"/>
  <c r="Y437" i="12" s="1"/>
  <c r="X436" i="12"/>
  <c r="Y436" i="12" s="1"/>
  <c r="X435" i="12"/>
  <c r="Y435" i="12" s="1"/>
  <c r="X434" i="12"/>
  <c r="Y434" i="12" s="1"/>
  <c r="X433" i="12"/>
  <c r="Y433" i="12" s="1"/>
  <c r="X432" i="12"/>
  <c r="Y432" i="12" s="1"/>
  <c r="X431" i="12"/>
  <c r="Y431" i="12"/>
  <c r="X430" i="12"/>
  <c r="Y430" i="12" s="1"/>
  <c r="X429" i="12"/>
  <c r="Y429" i="12" s="1"/>
  <c r="X428" i="12"/>
  <c r="Y428" i="12" s="1"/>
  <c r="X427" i="12"/>
  <c r="Y427" i="12" s="1"/>
  <c r="X426" i="12"/>
  <c r="Y426" i="12" s="1"/>
  <c r="X425" i="12"/>
  <c r="Y425" i="12" s="1"/>
  <c r="X424" i="12"/>
  <c r="Y424" i="12" s="1"/>
  <c r="X423" i="12"/>
  <c r="Y423" i="12"/>
  <c r="X422" i="12"/>
  <c r="Y422" i="12" s="1"/>
  <c r="X421" i="12"/>
  <c r="Y421" i="12" s="1"/>
  <c r="X420" i="12"/>
  <c r="Y420" i="12" s="1"/>
  <c r="X419" i="12"/>
  <c r="Y419" i="12" s="1"/>
  <c r="X418" i="12"/>
  <c r="Y418" i="12" s="1"/>
  <c r="X417" i="12"/>
  <c r="Y417" i="12" s="1"/>
  <c r="X416" i="12"/>
  <c r="Y416" i="12" s="1"/>
  <c r="X415" i="12"/>
  <c r="Y415" i="12"/>
  <c r="X414" i="12"/>
  <c r="Y414" i="12" s="1"/>
  <c r="X413" i="12"/>
  <c r="Y413" i="12" s="1"/>
  <c r="X412" i="12"/>
  <c r="Y412" i="12" s="1"/>
  <c r="X411" i="12"/>
  <c r="Y411" i="12" s="1"/>
  <c r="X410" i="12"/>
  <c r="Y410" i="12" s="1"/>
  <c r="X409" i="12"/>
  <c r="Y409" i="12" s="1"/>
  <c r="X408" i="12"/>
  <c r="Y408" i="12" s="1"/>
  <c r="X407" i="12"/>
  <c r="Y407" i="12"/>
  <c r="X406" i="12"/>
  <c r="Y406" i="12" s="1"/>
  <c r="X405" i="12"/>
  <c r="Y405" i="12" s="1"/>
  <c r="X404" i="12"/>
  <c r="Y404" i="12" s="1"/>
  <c r="X403" i="12"/>
  <c r="Y403" i="12" s="1"/>
  <c r="X402" i="12"/>
  <c r="Y402" i="12" s="1"/>
  <c r="X401" i="12"/>
  <c r="Y401" i="12" s="1"/>
  <c r="X400" i="12"/>
  <c r="Y400" i="12" s="1"/>
  <c r="X399" i="12"/>
  <c r="Y399" i="12"/>
  <c r="X398" i="12"/>
  <c r="Y398" i="12" s="1"/>
  <c r="X397" i="12"/>
  <c r="Y397" i="12" s="1"/>
  <c r="X396" i="12"/>
  <c r="Y396" i="12" s="1"/>
  <c r="X395" i="12"/>
  <c r="Y395" i="12" s="1"/>
  <c r="X394" i="12"/>
  <c r="Y394" i="12" s="1"/>
  <c r="X393" i="12"/>
  <c r="Y393" i="12" s="1"/>
  <c r="X392" i="12"/>
  <c r="Y392" i="12" s="1"/>
  <c r="X391" i="12"/>
  <c r="Y391" i="12"/>
  <c r="X390" i="12"/>
  <c r="Y390" i="12" s="1"/>
  <c r="X389" i="12"/>
  <c r="Y389" i="12" s="1"/>
  <c r="X388" i="12"/>
  <c r="Y388" i="12" s="1"/>
  <c r="X387" i="12"/>
  <c r="Y387" i="12" s="1"/>
  <c r="X386" i="12"/>
  <c r="Y386" i="12" s="1"/>
  <c r="X385" i="12"/>
  <c r="Y385" i="12" s="1"/>
  <c r="X384" i="12"/>
  <c r="Y384" i="12" s="1"/>
  <c r="X383" i="12"/>
  <c r="Y383" i="12"/>
  <c r="X382" i="12"/>
  <c r="Y382" i="12" s="1"/>
  <c r="X381" i="12"/>
  <c r="Y381" i="12" s="1"/>
  <c r="X380" i="12"/>
  <c r="Y380" i="12" s="1"/>
  <c r="X379" i="12"/>
  <c r="Y379" i="12" s="1"/>
  <c r="X378" i="12"/>
  <c r="Y378" i="12" s="1"/>
  <c r="X377" i="12"/>
  <c r="Y377" i="12" s="1"/>
  <c r="X376" i="12"/>
  <c r="Y376" i="12" s="1"/>
  <c r="X375" i="12"/>
  <c r="Y375" i="12"/>
  <c r="X374" i="12"/>
  <c r="Y374" i="12" s="1"/>
  <c r="X373" i="12"/>
  <c r="Y373" i="12" s="1"/>
  <c r="X372" i="12"/>
  <c r="Y372" i="12" s="1"/>
  <c r="X371" i="12"/>
  <c r="Y371" i="12" s="1"/>
  <c r="X370" i="12"/>
  <c r="Y370" i="12" s="1"/>
  <c r="X369" i="12"/>
  <c r="Y369" i="12" s="1"/>
  <c r="X368" i="12"/>
  <c r="Y368" i="12" s="1"/>
  <c r="X367" i="12"/>
  <c r="Y367" i="12"/>
  <c r="X366" i="12"/>
  <c r="Y366" i="12" s="1"/>
  <c r="X365" i="12"/>
  <c r="Y365" i="12" s="1"/>
  <c r="X364" i="12"/>
  <c r="Y364" i="12" s="1"/>
  <c r="X363" i="12"/>
  <c r="Y363" i="12" s="1"/>
  <c r="X362" i="12"/>
  <c r="Y362" i="12" s="1"/>
  <c r="X361" i="12"/>
  <c r="Y361" i="12" s="1"/>
  <c r="X360" i="12"/>
  <c r="Y360" i="12" s="1"/>
  <c r="X359" i="12"/>
  <c r="Y359" i="12"/>
  <c r="X358" i="12"/>
  <c r="Y358" i="12" s="1"/>
  <c r="X357" i="12"/>
  <c r="Y357" i="12" s="1"/>
  <c r="X356" i="12"/>
  <c r="Y356" i="12" s="1"/>
  <c r="X355" i="12"/>
  <c r="Y355" i="12" s="1"/>
  <c r="X354" i="12"/>
  <c r="Y354" i="12" s="1"/>
  <c r="X353" i="12"/>
  <c r="Y353" i="12" s="1"/>
  <c r="X352" i="12"/>
  <c r="Y352" i="12" s="1"/>
  <c r="X351" i="12"/>
  <c r="Y351" i="12"/>
  <c r="X350" i="12"/>
  <c r="Y350" i="12" s="1"/>
  <c r="X349" i="12"/>
  <c r="Y349" i="12" s="1"/>
  <c r="X348" i="12"/>
  <c r="Y348" i="12" s="1"/>
  <c r="X347" i="12"/>
  <c r="Y347" i="12" s="1"/>
  <c r="X346" i="12"/>
  <c r="Y346" i="12" s="1"/>
  <c r="X345" i="12"/>
  <c r="Y345" i="12" s="1"/>
  <c r="X344" i="12"/>
  <c r="Y344" i="12" s="1"/>
  <c r="X343" i="12"/>
  <c r="Y343" i="12"/>
  <c r="X342" i="12"/>
  <c r="Y342" i="12" s="1"/>
  <c r="X341" i="12"/>
  <c r="Y341" i="12" s="1"/>
  <c r="X340" i="12"/>
  <c r="Y340" i="12" s="1"/>
  <c r="X339" i="12"/>
  <c r="Y339" i="12" s="1"/>
  <c r="X338" i="12"/>
  <c r="Y338" i="12" s="1"/>
  <c r="X337" i="12"/>
  <c r="Y337" i="12" s="1"/>
  <c r="X336" i="12"/>
  <c r="Y336" i="12" s="1"/>
  <c r="X335" i="12"/>
  <c r="Y335" i="12"/>
  <c r="X334" i="12"/>
  <c r="Y334" i="12" s="1"/>
  <c r="X333" i="12"/>
  <c r="Y333" i="12" s="1"/>
  <c r="X332" i="12"/>
  <c r="Y332" i="12" s="1"/>
  <c r="X331" i="12"/>
  <c r="Y331" i="12" s="1"/>
  <c r="X330" i="12"/>
  <c r="Y330" i="12" s="1"/>
  <c r="X329" i="12"/>
  <c r="Y329" i="12" s="1"/>
  <c r="X328" i="12"/>
  <c r="Y328" i="12" s="1"/>
  <c r="X327" i="12"/>
  <c r="Y327" i="12"/>
  <c r="X326" i="12"/>
  <c r="Y326" i="12" s="1"/>
  <c r="X325" i="12"/>
  <c r="Y325" i="12" s="1"/>
  <c r="X324" i="12"/>
  <c r="Y324" i="12" s="1"/>
  <c r="X323" i="12"/>
  <c r="Y323" i="12" s="1"/>
  <c r="X322" i="12"/>
  <c r="Y322" i="12" s="1"/>
  <c r="X321" i="12"/>
  <c r="Y321" i="12" s="1"/>
  <c r="X320" i="12"/>
  <c r="Y320" i="12" s="1"/>
  <c r="X319" i="12"/>
  <c r="Y319" i="12"/>
  <c r="X318" i="12"/>
  <c r="Y318" i="12" s="1"/>
  <c r="X317" i="12"/>
  <c r="Y317" i="12" s="1"/>
  <c r="X316" i="12"/>
  <c r="Y316" i="12" s="1"/>
  <c r="X315" i="12"/>
  <c r="Y315" i="12" s="1"/>
  <c r="X314" i="12"/>
  <c r="Y314" i="12" s="1"/>
  <c r="X313" i="12"/>
  <c r="Y313" i="12" s="1"/>
  <c r="X312" i="12"/>
  <c r="Y312" i="12" s="1"/>
  <c r="X311" i="12"/>
  <c r="Y311" i="12"/>
  <c r="X310" i="12"/>
  <c r="Y310" i="12" s="1"/>
  <c r="X309" i="12"/>
  <c r="Y309" i="12" s="1"/>
  <c r="X308" i="12"/>
  <c r="Y308" i="12" s="1"/>
  <c r="X307" i="12"/>
  <c r="Y307" i="12" s="1"/>
  <c r="X306" i="12"/>
  <c r="Y306" i="12" s="1"/>
  <c r="X305" i="12"/>
  <c r="Y305" i="12" s="1"/>
  <c r="X304" i="12"/>
  <c r="Y304" i="12" s="1"/>
  <c r="X303" i="12"/>
  <c r="Y303" i="12"/>
  <c r="X302" i="12"/>
  <c r="Y302" i="12" s="1"/>
  <c r="X301" i="12"/>
  <c r="Y301" i="12" s="1"/>
  <c r="X300" i="12"/>
  <c r="Y300" i="12" s="1"/>
  <c r="X299" i="12"/>
  <c r="Y299" i="12" s="1"/>
  <c r="X298" i="12"/>
  <c r="Y298" i="12" s="1"/>
  <c r="X297" i="12"/>
  <c r="Y297" i="12" s="1"/>
  <c r="X296" i="12"/>
  <c r="Y296" i="12" s="1"/>
  <c r="X295" i="12"/>
  <c r="Y295" i="12"/>
  <c r="X294" i="12"/>
  <c r="Y294" i="12" s="1"/>
  <c r="X293" i="12"/>
  <c r="Y293" i="12" s="1"/>
  <c r="X292" i="12"/>
  <c r="Y292" i="12" s="1"/>
  <c r="X291" i="12"/>
  <c r="Y291" i="12" s="1"/>
  <c r="X290" i="12"/>
  <c r="Y290" i="12" s="1"/>
  <c r="X289" i="12"/>
  <c r="Y289" i="12" s="1"/>
  <c r="X288" i="12"/>
  <c r="Y288" i="12" s="1"/>
  <c r="X287" i="12"/>
  <c r="Y287" i="12"/>
  <c r="X286" i="12"/>
  <c r="Y286" i="12" s="1"/>
  <c r="X285" i="12"/>
  <c r="Y285" i="12" s="1"/>
  <c r="X284" i="12"/>
  <c r="Y284" i="12" s="1"/>
  <c r="X283" i="12"/>
  <c r="Y283" i="12" s="1"/>
  <c r="X282" i="12"/>
  <c r="Y282" i="12" s="1"/>
  <c r="X281" i="12"/>
  <c r="Y281" i="12" s="1"/>
  <c r="X280" i="12"/>
  <c r="Y280" i="12" s="1"/>
  <c r="X279" i="12"/>
  <c r="Y279" i="12"/>
  <c r="X278" i="12"/>
  <c r="Y278" i="12" s="1"/>
  <c r="X277" i="12"/>
  <c r="Y277" i="12" s="1"/>
  <c r="X276" i="12"/>
  <c r="Y276" i="12" s="1"/>
  <c r="X275" i="12"/>
  <c r="Y275" i="12" s="1"/>
  <c r="X274" i="12"/>
  <c r="Y274" i="12" s="1"/>
  <c r="X273" i="12"/>
  <c r="Y273" i="12" s="1"/>
  <c r="X272" i="12"/>
  <c r="Y272" i="12" s="1"/>
  <c r="X271" i="12"/>
  <c r="Y271" i="12"/>
  <c r="X270" i="12"/>
  <c r="Y270" i="12" s="1"/>
  <c r="X269" i="12"/>
  <c r="Y269" i="12" s="1"/>
  <c r="X268" i="12"/>
  <c r="Y268" i="12" s="1"/>
  <c r="X267" i="12"/>
  <c r="Y267" i="12" s="1"/>
  <c r="X266" i="12"/>
  <c r="Y266" i="12" s="1"/>
  <c r="X265" i="12"/>
  <c r="Y265" i="12" s="1"/>
  <c r="X264" i="12"/>
  <c r="Y264" i="12" s="1"/>
  <c r="X263" i="12"/>
  <c r="Y263" i="12"/>
  <c r="X262" i="12"/>
  <c r="Y262" i="12" s="1"/>
  <c r="X261" i="12"/>
  <c r="Y261" i="12" s="1"/>
  <c r="X260" i="12"/>
  <c r="Y260" i="12" s="1"/>
  <c r="X259" i="12"/>
  <c r="Y259" i="12" s="1"/>
  <c r="X258" i="12"/>
  <c r="Y258" i="12" s="1"/>
  <c r="X257" i="12"/>
  <c r="Y257" i="12" s="1"/>
  <c r="X256" i="12"/>
  <c r="Y256" i="12" s="1"/>
  <c r="X255" i="12"/>
  <c r="Y255" i="12"/>
  <c r="X254" i="12"/>
  <c r="Y254" i="12" s="1"/>
  <c r="X253" i="12"/>
  <c r="Y253" i="12" s="1"/>
  <c r="X252" i="12"/>
  <c r="Y252" i="12" s="1"/>
  <c r="X251" i="12"/>
  <c r="Y251" i="12" s="1"/>
  <c r="X250" i="12"/>
  <c r="Y250" i="12" s="1"/>
  <c r="X249" i="12"/>
  <c r="Y249" i="12" s="1"/>
  <c r="X248" i="12"/>
  <c r="Y248" i="12" s="1"/>
  <c r="X247" i="12"/>
  <c r="Y247" i="12"/>
  <c r="X246" i="12"/>
  <c r="Y246" i="12" s="1"/>
  <c r="X245" i="12"/>
  <c r="Y245" i="12" s="1"/>
  <c r="X244" i="12"/>
  <c r="Y244" i="12" s="1"/>
  <c r="X243" i="12"/>
  <c r="Y243" i="12" s="1"/>
  <c r="X242" i="12"/>
  <c r="Y242" i="12" s="1"/>
  <c r="X241" i="12"/>
  <c r="Y241" i="12" s="1"/>
  <c r="X240" i="12"/>
  <c r="Y240" i="12" s="1"/>
  <c r="X239" i="12"/>
  <c r="Y239" i="12"/>
  <c r="X238" i="12"/>
  <c r="Y238" i="12" s="1"/>
  <c r="X237" i="12"/>
  <c r="Y237" i="12" s="1"/>
  <c r="X236" i="12"/>
  <c r="Y236" i="12" s="1"/>
  <c r="X235" i="12"/>
  <c r="Y235" i="12" s="1"/>
  <c r="X234" i="12"/>
  <c r="Y234" i="12" s="1"/>
  <c r="X233" i="12"/>
  <c r="Y233" i="12" s="1"/>
  <c r="X232" i="12"/>
  <c r="Y232" i="12" s="1"/>
  <c r="X231" i="12"/>
  <c r="Y231" i="12"/>
  <c r="X230" i="12"/>
  <c r="Y230" i="12" s="1"/>
  <c r="X229" i="12"/>
  <c r="Y229" i="12" s="1"/>
  <c r="X228" i="12"/>
  <c r="Y228" i="12" s="1"/>
  <c r="X227" i="12"/>
  <c r="Y227" i="12" s="1"/>
  <c r="X226" i="12"/>
  <c r="Y226" i="12" s="1"/>
  <c r="X225" i="12"/>
  <c r="Y225" i="12" s="1"/>
  <c r="X224" i="12"/>
  <c r="Y224" i="12" s="1"/>
  <c r="X223" i="12"/>
  <c r="Y223" i="12"/>
  <c r="X222" i="12"/>
  <c r="Y222" i="12" s="1"/>
  <c r="X221" i="12"/>
  <c r="Y221" i="12" s="1"/>
  <c r="X220" i="12"/>
  <c r="Y220" i="12" s="1"/>
  <c r="X219" i="12"/>
  <c r="Y219" i="12" s="1"/>
  <c r="X218" i="12"/>
  <c r="Y218" i="12" s="1"/>
  <c r="X217" i="12"/>
  <c r="Y217" i="12" s="1"/>
  <c r="X216" i="12"/>
  <c r="Y216" i="12" s="1"/>
  <c r="X215" i="12"/>
  <c r="Y215" i="12"/>
  <c r="X214" i="12"/>
  <c r="Y214" i="12" s="1"/>
  <c r="X213" i="12"/>
  <c r="Y213" i="12" s="1"/>
  <c r="X212" i="12"/>
  <c r="Y212" i="12" s="1"/>
  <c r="X211" i="12"/>
  <c r="Y211" i="12" s="1"/>
  <c r="X210" i="12"/>
  <c r="Y210" i="12" s="1"/>
  <c r="X209" i="12"/>
  <c r="Y209" i="12" s="1"/>
  <c r="X208" i="12"/>
  <c r="Y208" i="12" s="1"/>
  <c r="X207" i="12"/>
  <c r="Y207" i="12"/>
  <c r="X206" i="12"/>
  <c r="Y206" i="12" s="1"/>
  <c r="X205" i="12"/>
  <c r="Y205" i="12" s="1"/>
  <c r="X204" i="12"/>
  <c r="Y204" i="12" s="1"/>
  <c r="X203" i="12"/>
  <c r="Y203" i="12" s="1"/>
  <c r="X202" i="12"/>
  <c r="Y202" i="12" s="1"/>
  <c r="X201" i="12"/>
  <c r="Y201" i="12" s="1"/>
  <c r="X200" i="12"/>
  <c r="Y200" i="12" s="1"/>
  <c r="X199" i="12"/>
  <c r="Y199" i="12"/>
  <c r="X198" i="12"/>
  <c r="Y198" i="12" s="1"/>
  <c r="X197" i="12"/>
  <c r="Y197" i="12" s="1"/>
  <c r="X196" i="12"/>
  <c r="Y196" i="12" s="1"/>
  <c r="X195" i="12"/>
  <c r="Y195" i="12" s="1"/>
  <c r="X194" i="12"/>
  <c r="Y194" i="12" s="1"/>
  <c r="X193" i="12"/>
  <c r="Y193" i="12" s="1"/>
  <c r="X192" i="12"/>
  <c r="Y192" i="12" s="1"/>
  <c r="X191" i="12"/>
  <c r="Y191" i="12"/>
  <c r="X190" i="12"/>
  <c r="Y190" i="12" s="1"/>
  <c r="X189" i="12"/>
  <c r="Y189" i="12" s="1"/>
  <c r="X188" i="12"/>
  <c r="Y188" i="12" s="1"/>
  <c r="X187" i="12"/>
  <c r="Y187" i="12" s="1"/>
  <c r="X186" i="12"/>
  <c r="Y186" i="12" s="1"/>
  <c r="X185" i="12"/>
  <c r="Y185" i="12" s="1"/>
  <c r="X184" i="12"/>
  <c r="Y184" i="12" s="1"/>
  <c r="X183" i="12"/>
  <c r="Y183" i="12"/>
  <c r="X182" i="12"/>
  <c r="Y182" i="12" s="1"/>
  <c r="X181" i="12"/>
  <c r="Y181" i="12" s="1"/>
  <c r="X180" i="12"/>
  <c r="Y180" i="12" s="1"/>
  <c r="X179" i="12"/>
  <c r="Y179" i="12" s="1"/>
  <c r="X178" i="12"/>
  <c r="Y178" i="12" s="1"/>
  <c r="X177" i="12"/>
  <c r="Y177" i="12" s="1"/>
  <c r="X176" i="12"/>
  <c r="Y176" i="12" s="1"/>
  <c r="X175" i="12"/>
  <c r="Y175" i="12"/>
  <c r="X174" i="12"/>
  <c r="Y174" i="12" s="1"/>
  <c r="X173" i="12"/>
  <c r="Y173" i="12" s="1"/>
  <c r="X172" i="12"/>
  <c r="Y172" i="12" s="1"/>
  <c r="X171" i="12"/>
  <c r="Y171" i="12" s="1"/>
  <c r="X170" i="12"/>
  <c r="Y170" i="12" s="1"/>
  <c r="X169" i="12"/>
  <c r="Y169" i="12" s="1"/>
  <c r="X168" i="12"/>
  <c r="Y168" i="12" s="1"/>
  <c r="X167" i="12"/>
  <c r="Y167" i="12"/>
  <c r="X166" i="12"/>
  <c r="Y166" i="12" s="1"/>
  <c r="X165" i="12"/>
  <c r="Y165" i="12" s="1"/>
  <c r="X164" i="12"/>
  <c r="Y164" i="12" s="1"/>
  <c r="X163" i="12"/>
  <c r="Y163" i="12" s="1"/>
  <c r="X162" i="12"/>
  <c r="Y162" i="12" s="1"/>
  <c r="X161" i="12"/>
  <c r="Y161" i="12" s="1"/>
  <c r="X160" i="12"/>
  <c r="Y160" i="12" s="1"/>
  <c r="X159" i="12"/>
  <c r="Y159" i="12"/>
  <c r="X158" i="12"/>
  <c r="Y158" i="12" s="1"/>
  <c r="X157" i="12"/>
  <c r="Y157" i="12" s="1"/>
  <c r="X156" i="12"/>
  <c r="Y156" i="12" s="1"/>
  <c r="X155" i="12"/>
  <c r="Y155" i="12" s="1"/>
  <c r="X154" i="12"/>
  <c r="Y154" i="12" s="1"/>
  <c r="X153" i="12"/>
  <c r="Y153" i="12" s="1"/>
  <c r="X152" i="12"/>
  <c r="Y152" i="12" s="1"/>
  <c r="X151" i="12"/>
  <c r="Y151" i="12"/>
  <c r="X150" i="12"/>
  <c r="Y150" i="12" s="1"/>
  <c r="X149" i="12"/>
  <c r="Y149" i="12" s="1"/>
  <c r="X148" i="12"/>
  <c r="Y148" i="12" s="1"/>
  <c r="X147" i="12"/>
  <c r="Y147" i="12" s="1"/>
  <c r="X146" i="12"/>
  <c r="Y146" i="12" s="1"/>
  <c r="X145" i="12"/>
  <c r="Y145" i="12" s="1"/>
  <c r="X144" i="12"/>
  <c r="Y144" i="12" s="1"/>
  <c r="X143" i="12"/>
  <c r="Y143" i="12"/>
  <c r="X142" i="12"/>
  <c r="Y142" i="12" s="1"/>
  <c r="X141" i="12"/>
  <c r="Y141" i="12" s="1"/>
  <c r="X140" i="12"/>
  <c r="Y140" i="12" s="1"/>
  <c r="X139" i="12"/>
  <c r="Y139" i="12" s="1"/>
  <c r="X138" i="12"/>
  <c r="Y138" i="12" s="1"/>
  <c r="X137" i="12"/>
  <c r="Y137" i="12" s="1"/>
  <c r="X136" i="12"/>
  <c r="Y136" i="12" s="1"/>
  <c r="X135" i="12"/>
  <c r="Y135" i="12"/>
  <c r="X134" i="12"/>
  <c r="Y134" i="12" s="1"/>
  <c r="X133" i="12"/>
  <c r="Y133" i="12" s="1"/>
  <c r="X132" i="12"/>
  <c r="Y132" i="12" s="1"/>
  <c r="X131" i="12"/>
  <c r="Y131" i="12" s="1"/>
  <c r="X130" i="12"/>
  <c r="Y130" i="12" s="1"/>
  <c r="X129" i="12"/>
  <c r="Y129" i="12" s="1"/>
  <c r="X128" i="12"/>
  <c r="Y128" i="12" s="1"/>
  <c r="X127" i="12"/>
  <c r="Y127" i="12"/>
  <c r="X126" i="12"/>
  <c r="Y126" i="12" s="1"/>
  <c r="X125" i="12"/>
  <c r="Y125" i="12" s="1"/>
  <c r="X124" i="12"/>
  <c r="Y124" i="12" s="1"/>
  <c r="X123" i="12"/>
  <c r="Y123" i="12" s="1"/>
  <c r="X122" i="12"/>
  <c r="Y122" i="12" s="1"/>
  <c r="X121" i="12"/>
  <c r="Y121" i="12" s="1"/>
  <c r="X120" i="12"/>
  <c r="Y120" i="12" s="1"/>
  <c r="X119" i="12"/>
  <c r="Y119" i="12"/>
  <c r="X118" i="12"/>
  <c r="Y118" i="12" s="1"/>
  <c r="X117" i="12"/>
  <c r="Y117" i="12" s="1"/>
  <c r="X116" i="12"/>
  <c r="Y116" i="12" s="1"/>
  <c r="X115" i="12"/>
  <c r="Y115" i="12" s="1"/>
  <c r="X114" i="12"/>
  <c r="Y114" i="12" s="1"/>
  <c r="X113" i="12"/>
  <c r="Y113" i="12" s="1"/>
  <c r="X112" i="12"/>
  <c r="Y112" i="12" s="1"/>
  <c r="X111" i="12"/>
  <c r="Y111" i="12"/>
  <c r="X110" i="12"/>
  <c r="Y110" i="12" s="1"/>
  <c r="X109" i="12"/>
  <c r="Y109" i="12" s="1"/>
  <c r="X108" i="12"/>
  <c r="Y108" i="12" s="1"/>
  <c r="X107" i="12"/>
  <c r="Y107" i="12" s="1"/>
  <c r="X106" i="12"/>
  <c r="Y106" i="12" s="1"/>
  <c r="X105" i="12"/>
  <c r="Y105" i="12" s="1"/>
  <c r="X104" i="12"/>
  <c r="Y104" i="12" s="1"/>
  <c r="X103" i="12"/>
  <c r="Y103" i="12"/>
  <c r="X102" i="12"/>
  <c r="Y102" i="12" s="1"/>
  <c r="X101" i="12"/>
  <c r="Y101" i="12" s="1"/>
  <c r="X100" i="12"/>
  <c r="Y100" i="12" s="1"/>
  <c r="X99" i="12"/>
  <c r="Y99" i="12" s="1"/>
  <c r="X98" i="12"/>
  <c r="Y98" i="12" s="1"/>
  <c r="X97" i="12"/>
  <c r="Y97" i="12" s="1"/>
  <c r="X96" i="12"/>
  <c r="Y96" i="12" s="1"/>
  <c r="X95" i="12"/>
  <c r="Y95" i="12"/>
  <c r="X94" i="12"/>
  <c r="Y94" i="12" s="1"/>
  <c r="X93" i="12"/>
  <c r="Y93" i="12" s="1"/>
  <c r="X92" i="12"/>
  <c r="Y92" i="12" s="1"/>
  <c r="X91" i="12"/>
  <c r="Y91" i="12" s="1"/>
  <c r="X90" i="12"/>
  <c r="Y90" i="12" s="1"/>
  <c r="X89" i="12"/>
  <c r="Y89" i="12" s="1"/>
  <c r="X88" i="12"/>
  <c r="Y88" i="12" s="1"/>
  <c r="X87" i="12"/>
  <c r="Y87" i="12"/>
  <c r="X86" i="12"/>
  <c r="Y86" i="12" s="1"/>
  <c r="X85" i="12"/>
  <c r="Y85" i="12" s="1"/>
  <c r="X84" i="12"/>
  <c r="Y84" i="12" s="1"/>
  <c r="X83" i="12"/>
  <c r="Y83" i="12" s="1"/>
  <c r="X82" i="12"/>
  <c r="Y82" i="12" s="1"/>
  <c r="X81" i="12"/>
  <c r="Y81" i="12" s="1"/>
  <c r="X80" i="12"/>
  <c r="Y80" i="12" s="1"/>
  <c r="X79" i="12"/>
  <c r="Y79" i="12"/>
  <c r="X78" i="12"/>
  <c r="Y78" i="12" s="1"/>
  <c r="X77" i="12"/>
  <c r="Y77" i="12" s="1"/>
  <c r="X76" i="12"/>
  <c r="Y76" i="12" s="1"/>
  <c r="X75" i="12"/>
  <c r="Y75" i="12" s="1"/>
  <c r="X74" i="12"/>
  <c r="Y74" i="12" s="1"/>
  <c r="X73" i="12"/>
  <c r="Y73" i="12" s="1"/>
  <c r="X72" i="12"/>
  <c r="Y72" i="12" s="1"/>
  <c r="X71" i="12"/>
  <c r="Y71" i="12"/>
  <c r="X70" i="12"/>
  <c r="Y70" i="12" s="1"/>
  <c r="X69" i="12"/>
  <c r="Y69" i="12" s="1"/>
  <c r="X68" i="12"/>
  <c r="Y68" i="12" s="1"/>
  <c r="X67" i="12"/>
  <c r="Y67" i="12" s="1"/>
  <c r="X66" i="12"/>
  <c r="Y66" i="12" s="1"/>
  <c r="X65" i="12"/>
  <c r="Y65" i="12" s="1"/>
  <c r="X64" i="12"/>
  <c r="Y64" i="12" s="1"/>
  <c r="X63" i="12"/>
  <c r="Y63" i="12"/>
  <c r="X62" i="12"/>
  <c r="Y62" i="12" s="1"/>
  <c r="X61" i="12"/>
  <c r="Y61" i="12" s="1"/>
  <c r="X60" i="12"/>
  <c r="Y60" i="12" s="1"/>
  <c r="X59" i="12"/>
  <c r="Y59" i="12" s="1"/>
  <c r="X58" i="12"/>
  <c r="Y58" i="12" s="1"/>
  <c r="X57" i="12"/>
  <c r="Y57" i="12" s="1"/>
  <c r="X56" i="12"/>
  <c r="Y56" i="12" s="1"/>
  <c r="X55" i="12"/>
  <c r="Y55" i="12"/>
  <c r="X54" i="12"/>
  <c r="Y54" i="12" s="1"/>
  <c r="X53" i="12"/>
  <c r="Y53" i="12" s="1"/>
  <c r="X52" i="12"/>
  <c r="Y52" i="12" s="1"/>
  <c r="X51" i="12"/>
  <c r="Y51" i="12" s="1"/>
  <c r="X50" i="12"/>
  <c r="Y50" i="12" s="1"/>
  <c r="X49" i="12"/>
  <c r="Y49" i="12" s="1"/>
  <c r="X48" i="12"/>
  <c r="Y48" i="12" s="1"/>
  <c r="X47" i="12"/>
  <c r="Y47" i="12"/>
  <c r="X46" i="12"/>
  <c r="Y46" i="12" s="1"/>
  <c r="X45" i="12"/>
  <c r="Y45" i="12" s="1"/>
  <c r="X44" i="12"/>
  <c r="Y44" i="12" s="1"/>
  <c r="X43" i="12"/>
  <c r="Y43" i="12" s="1"/>
  <c r="X42" i="12"/>
  <c r="Y42" i="12" s="1"/>
  <c r="X41" i="12"/>
  <c r="Y41" i="12" s="1"/>
  <c r="X40" i="12"/>
  <c r="Y40" i="12" s="1"/>
  <c r="X39" i="12"/>
  <c r="Y39" i="12"/>
  <c r="X38" i="12"/>
  <c r="Y38" i="12" s="1"/>
  <c r="X37" i="12"/>
  <c r="Y37" i="12" s="1"/>
  <c r="X36" i="12"/>
  <c r="Y36" i="12" s="1"/>
  <c r="X35" i="12"/>
  <c r="Y35" i="12" s="1"/>
  <c r="X34" i="12"/>
  <c r="Y34" i="12" s="1"/>
  <c r="X33" i="12"/>
  <c r="Y33" i="12" s="1"/>
  <c r="X32" i="12"/>
  <c r="Y32" i="12" s="1"/>
  <c r="X31" i="12"/>
  <c r="Y31" i="12"/>
  <c r="X30" i="12"/>
  <c r="Y30" i="12" s="1"/>
  <c r="X29" i="12"/>
  <c r="Y29" i="12" s="1"/>
  <c r="X28" i="12"/>
  <c r="Y28" i="12" s="1"/>
  <c r="X27" i="12"/>
  <c r="Y27" i="12" s="1"/>
  <c r="X26" i="12"/>
  <c r="Y26" i="12" s="1"/>
  <c r="X25" i="12"/>
  <c r="Y25" i="12" s="1"/>
  <c r="X24" i="12"/>
  <c r="Y24" i="12" s="1"/>
  <c r="X23" i="12"/>
  <c r="Y23" i="12"/>
  <c r="X22" i="12"/>
  <c r="Y22" i="12" s="1"/>
  <c r="X21" i="12"/>
  <c r="Y21" i="12" s="1"/>
  <c r="X20" i="12"/>
  <c r="Y20" i="12" s="1"/>
  <c r="X19" i="12"/>
  <c r="Y19" i="12" s="1"/>
  <c r="X18" i="12"/>
  <c r="Y18" i="12" s="1"/>
  <c r="X17" i="12"/>
  <c r="Y17" i="12" s="1"/>
  <c r="X16" i="12"/>
  <c r="Y16" i="12" s="1"/>
  <c r="X15" i="12"/>
  <c r="Y15" i="12"/>
  <c r="X14" i="12"/>
  <c r="Y14" i="12" s="1"/>
  <c r="X13" i="12"/>
  <c r="Y13" i="12" s="1"/>
  <c r="X12" i="12"/>
  <c r="Y12" i="12" s="1"/>
  <c r="X11" i="12"/>
  <c r="Y11" i="12" s="1"/>
  <c r="X10" i="12"/>
  <c r="Y10" i="12" s="1"/>
  <c r="X9" i="12"/>
  <c r="Y9" i="12" s="1"/>
  <c r="X8" i="12"/>
  <c r="Y8" i="12" s="1"/>
  <c r="X7" i="12"/>
  <c r="Y7" i="12"/>
  <c r="X6" i="12"/>
  <c r="Y6" i="12" s="1"/>
  <c r="X5" i="12"/>
  <c r="Y5" i="12" s="1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3" i="8"/>
  <c r="D23" i="8"/>
  <c r="E23" i="8" s="1"/>
  <c r="F23" i="8"/>
  <c r="C24" i="8"/>
  <c r="D24" i="8"/>
  <c r="E24" i="8" s="1"/>
  <c r="F24" i="8"/>
  <c r="C25" i="8"/>
  <c r="D25" i="8"/>
  <c r="E25" i="8" s="1"/>
  <c r="F25" i="8"/>
  <c r="C26" i="8"/>
  <c r="D26" i="8"/>
  <c r="E26" i="8" s="1"/>
  <c r="F26" i="8"/>
  <c r="C27" i="8"/>
  <c r="D27" i="8"/>
  <c r="E27" i="8" s="1"/>
  <c r="F27" i="8"/>
  <c r="C28" i="8"/>
  <c r="D28" i="8"/>
  <c r="E28" i="8" s="1"/>
  <c r="F28" i="8"/>
  <c r="C29" i="8"/>
  <c r="D29" i="8"/>
  <c r="E29" i="8" s="1"/>
  <c r="F29" i="8"/>
  <c r="C30" i="8"/>
  <c r="D30" i="8"/>
  <c r="E30" i="8" s="1"/>
  <c r="F30" i="8"/>
  <c r="C31" i="8"/>
  <c r="D31" i="8"/>
  <c r="E31" i="8" s="1"/>
  <c r="F31" i="8"/>
  <c r="C32" i="8"/>
  <c r="D32" i="8"/>
  <c r="E32" i="8" s="1"/>
  <c r="F32" i="8"/>
  <c r="C33" i="8"/>
  <c r="D33" i="8"/>
  <c r="E33" i="8" s="1"/>
  <c r="F33" i="8"/>
  <c r="C34" i="8"/>
  <c r="D34" i="8"/>
  <c r="E34" i="8" s="1"/>
  <c r="F34" i="8"/>
  <c r="Z1" i="7"/>
  <c r="Z3" i="7" s="1"/>
  <c r="S4" i="7"/>
  <c r="R4" i="7"/>
  <c r="Q4" i="7"/>
  <c r="P4" i="7"/>
  <c r="P5" i="7" s="1"/>
  <c r="O4" i="7"/>
  <c r="N4" i="7"/>
  <c r="M4" i="7"/>
  <c r="L4" i="7"/>
  <c r="L5" i="7" s="1"/>
  <c r="K4" i="7"/>
  <c r="J4" i="7"/>
  <c r="I4" i="7"/>
  <c r="I5" i="7" s="1"/>
  <c r="H4" i="7"/>
  <c r="G4" i="7"/>
  <c r="F4" i="7"/>
  <c r="E4" i="7"/>
  <c r="D4" i="7"/>
  <c r="D5" i="7" s="1"/>
  <c r="C4" i="7"/>
  <c r="X2" i="7"/>
  <c r="X2" i="9"/>
  <c r="X3" i="9"/>
  <c r="X4" i="9"/>
  <c r="X5" i="9"/>
  <c r="D4" i="10" s="1"/>
  <c r="E4" i="10" s="1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D3" i="10" s="1"/>
  <c r="E3" i="10" s="1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5" i="10"/>
  <c r="E5" i="10" s="1"/>
  <c r="D6" i="10"/>
  <c r="E6" i="10" s="1"/>
  <c r="D7" i="10"/>
  <c r="E7" i="10" s="1"/>
  <c r="D9" i="10"/>
  <c r="E9" i="10" s="1"/>
  <c r="D10" i="10"/>
  <c r="E10" i="10" s="1"/>
  <c r="D11" i="10"/>
  <c r="E11" i="10" s="1"/>
  <c r="D13" i="10"/>
  <c r="E13" i="10" s="1"/>
  <c r="D14" i="10"/>
  <c r="E14" i="10" s="1"/>
  <c r="D15" i="10"/>
  <c r="E15" i="10" s="1"/>
  <c r="D17" i="10"/>
  <c r="E17" i="10" s="1"/>
  <c r="D18" i="10"/>
  <c r="E18" i="10" s="1"/>
  <c r="D19" i="10"/>
  <c r="E19" i="10" s="1"/>
  <c r="D21" i="10"/>
  <c r="E21" i="10" s="1"/>
  <c r="D22" i="10"/>
  <c r="E22" i="10" s="1"/>
  <c r="D2" i="10"/>
  <c r="E2" i="10" s="1"/>
  <c r="A5" i="8"/>
  <c r="A2" i="8"/>
  <c r="F2" i="8"/>
  <c r="D2" i="8"/>
  <c r="E2" i="8" s="1"/>
  <c r="D3" i="8"/>
  <c r="E3" i="8" s="1"/>
  <c r="D4" i="8"/>
  <c r="E4" i="8"/>
  <c r="D5" i="8"/>
  <c r="E5" i="8" s="1"/>
  <c r="D6" i="8"/>
  <c r="E6" i="8"/>
  <c r="D7" i="8"/>
  <c r="E7" i="8" s="1"/>
  <c r="D8" i="8"/>
  <c r="E8" i="8" s="1"/>
  <c r="D9" i="8"/>
  <c r="E9" i="8" s="1"/>
  <c r="D10" i="8"/>
  <c r="E10" i="8" s="1"/>
  <c r="D11" i="8"/>
  <c r="E11" i="8" s="1"/>
  <c r="D12" i="8"/>
  <c r="E12" i="8"/>
  <c r="D13" i="8"/>
  <c r="E13" i="8" s="1"/>
  <c r="D14" i="8"/>
  <c r="E14" i="8"/>
  <c r="D15" i="8"/>
  <c r="E15" i="8" s="1"/>
  <c r="D16" i="8"/>
  <c r="E16" i="8" s="1"/>
  <c r="D17" i="8"/>
  <c r="E17" i="8" s="1"/>
  <c r="D18" i="8"/>
  <c r="E18" i="8" s="1"/>
  <c r="D19" i="8"/>
  <c r="E19" i="8" s="1"/>
  <c r="D20" i="8"/>
  <c r="E20" i="8"/>
  <c r="D21" i="8"/>
  <c r="E21" i="8" s="1"/>
  <c r="D22" i="8"/>
  <c r="E2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H5" i="7" l="1"/>
  <c r="F5" i="7"/>
  <c r="Q5" i="7"/>
  <c r="D20" i="10"/>
  <c r="E20" i="10" s="1"/>
  <c r="D16" i="10"/>
  <c r="E16" i="10" s="1"/>
  <c r="D12" i="10"/>
  <c r="E12" i="10" s="1"/>
  <c r="D8" i="10"/>
  <c r="E8" i="10" s="1"/>
  <c r="C2" i="10"/>
  <c r="N5" i="7"/>
  <c r="X1" i="12"/>
  <c r="M19" i="14"/>
  <c r="I19" i="14"/>
  <c r="E19" i="14"/>
  <c r="U18" i="14"/>
  <c r="Q18" i="14"/>
  <c r="M18" i="14"/>
  <c r="I18" i="14"/>
  <c r="E18" i="14"/>
  <c r="U17" i="14"/>
  <c r="Q17" i="14"/>
  <c r="M17" i="14"/>
  <c r="I17" i="14"/>
  <c r="E17" i="14"/>
  <c r="U16" i="14"/>
  <c r="Q16" i="14"/>
  <c r="M16" i="14"/>
  <c r="I16" i="14"/>
  <c r="E16" i="14"/>
  <c r="U15" i="14"/>
  <c r="Q15" i="14"/>
  <c r="M15" i="14"/>
  <c r="I15" i="14"/>
  <c r="E15" i="14"/>
  <c r="U14" i="14"/>
  <c r="Q14" i="14"/>
  <c r="M14" i="14"/>
  <c r="I14" i="14"/>
  <c r="E14" i="14"/>
  <c r="U13" i="14"/>
  <c r="Q13" i="14"/>
  <c r="M13" i="14"/>
  <c r="I13" i="14"/>
  <c r="E13" i="14"/>
  <c r="U12" i="14"/>
  <c r="Q12" i="14"/>
  <c r="M12" i="14"/>
  <c r="I12" i="14"/>
  <c r="E12" i="14"/>
  <c r="U11" i="14"/>
  <c r="Q11" i="14"/>
  <c r="M11" i="14"/>
  <c r="I11" i="14"/>
  <c r="E11" i="14"/>
  <c r="U10" i="14"/>
  <c r="Q10" i="14"/>
  <c r="M10" i="14"/>
  <c r="I10" i="14"/>
  <c r="E10" i="14"/>
  <c r="U9" i="14"/>
  <c r="Q9" i="14"/>
  <c r="M9" i="14"/>
  <c r="I9" i="14"/>
  <c r="E9" i="14"/>
  <c r="U8" i="14"/>
  <c r="Q8" i="14"/>
  <c r="M8" i="14"/>
  <c r="I8" i="14"/>
  <c r="E8" i="14"/>
  <c r="U7" i="14"/>
  <c r="Q7" i="14"/>
  <c r="M7" i="14"/>
  <c r="I7" i="14"/>
  <c r="E7" i="14"/>
  <c r="U6" i="14"/>
  <c r="Q6" i="14"/>
  <c r="M6" i="14"/>
  <c r="I6" i="14"/>
  <c r="E6" i="14"/>
  <c r="U5" i="14"/>
  <c r="Q5" i="14"/>
  <c r="M5" i="14"/>
  <c r="I5" i="14"/>
  <c r="E5" i="14"/>
  <c r="U4" i="14"/>
  <c r="Q4" i="14"/>
  <c r="M4" i="14"/>
  <c r="I4" i="14"/>
  <c r="E4" i="14"/>
  <c r="U3" i="14"/>
  <c r="Q3" i="14"/>
  <c r="M3" i="14"/>
  <c r="H3" i="14"/>
  <c r="U2" i="14"/>
  <c r="M2" i="14"/>
  <c r="E2" i="14"/>
  <c r="L19" i="14"/>
  <c r="H19" i="14"/>
  <c r="D19" i="14"/>
  <c r="T18" i="14"/>
  <c r="P18" i="14"/>
  <c r="L18" i="14"/>
  <c r="H18" i="14"/>
  <c r="D18" i="14"/>
  <c r="T17" i="14"/>
  <c r="P17" i="14"/>
  <c r="L17" i="14"/>
  <c r="H17" i="14"/>
  <c r="D17" i="14"/>
  <c r="T16" i="14"/>
  <c r="P16" i="14"/>
  <c r="L16" i="14"/>
  <c r="H16" i="14"/>
  <c r="D16" i="14"/>
  <c r="T15" i="14"/>
  <c r="P15" i="14"/>
  <c r="L15" i="14"/>
  <c r="H15" i="14"/>
  <c r="D15" i="14"/>
  <c r="T14" i="14"/>
  <c r="P14" i="14"/>
  <c r="L14" i="14"/>
  <c r="H14" i="14"/>
  <c r="D14" i="14"/>
  <c r="T13" i="14"/>
  <c r="P13" i="14"/>
  <c r="L13" i="14"/>
  <c r="H13" i="14"/>
  <c r="D13" i="14"/>
  <c r="T12" i="14"/>
  <c r="P12" i="14"/>
  <c r="L12" i="14"/>
  <c r="H12" i="14"/>
  <c r="D12" i="14"/>
  <c r="T11" i="14"/>
  <c r="P11" i="14"/>
  <c r="L11" i="14"/>
  <c r="H11" i="14"/>
  <c r="D11" i="14"/>
  <c r="T10" i="14"/>
  <c r="P10" i="14"/>
  <c r="L10" i="14"/>
  <c r="H10" i="14"/>
  <c r="D10" i="14"/>
  <c r="T9" i="14"/>
  <c r="P9" i="14"/>
  <c r="L9" i="14"/>
  <c r="H9" i="14"/>
  <c r="D9" i="14"/>
  <c r="T8" i="14"/>
  <c r="P8" i="14"/>
  <c r="L8" i="14"/>
  <c r="H8" i="14"/>
  <c r="D8" i="14"/>
  <c r="T7" i="14"/>
  <c r="P7" i="14"/>
  <c r="L7" i="14"/>
  <c r="H7" i="14"/>
  <c r="D7" i="14"/>
  <c r="T6" i="14"/>
  <c r="P6" i="14"/>
  <c r="L6" i="14"/>
  <c r="H6" i="14"/>
  <c r="D6" i="14"/>
  <c r="T5" i="14"/>
  <c r="P5" i="14"/>
  <c r="L5" i="14"/>
  <c r="H5" i="14"/>
  <c r="D5" i="14"/>
  <c r="T4" i="14"/>
  <c r="P4" i="14"/>
  <c r="L4" i="14"/>
  <c r="H4" i="14"/>
  <c r="D4" i="14"/>
  <c r="T3" i="14"/>
  <c r="P3" i="14"/>
  <c r="L3" i="14"/>
  <c r="F3" i="14"/>
  <c r="T2" i="14"/>
  <c r="L2" i="14"/>
  <c r="D2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B25" i="14" l="1" a="1"/>
  <c r="B25" i="14" s="1"/>
  <c r="X5" i="7"/>
  <c r="X3" i="7"/>
  <c r="N39" i="14" l="1"/>
  <c r="J36" i="14"/>
  <c r="E41" i="14"/>
  <c r="J28" i="14"/>
  <c r="P36" i="14"/>
  <c r="Q43" i="14"/>
  <c r="T31" i="14"/>
  <c r="T43" i="14"/>
  <c r="L41" i="14"/>
  <c r="J37" i="14"/>
  <c r="F34" i="14"/>
  <c r="U29" i="14"/>
  <c r="R27" i="14"/>
  <c r="K44" i="14"/>
  <c r="S42" i="14"/>
  <c r="G41" i="14"/>
  <c r="E38" i="14"/>
  <c r="B36" i="14"/>
  <c r="T33" i="14"/>
  <c r="Q31" i="14"/>
  <c r="N29" i="14"/>
  <c r="L27" i="14"/>
  <c r="I25" i="14"/>
  <c r="N42" i="14"/>
  <c r="B41" i="14"/>
  <c r="T38" i="14"/>
  <c r="Q36" i="14"/>
  <c r="N34" i="14"/>
  <c r="L32" i="14"/>
  <c r="I30" i="14"/>
  <c r="F28" i="14"/>
  <c r="H25" i="14"/>
  <c r="O39" i="14"/>
  <c r="C38" i="14"/>
  <c r="G37" i="14"/>
  <c r="K36" i="14"/>
  <c r="S34" i="14"/>
  <c r="C34" i="14"/>
  <c r="G33" i="14"/>
  <c r="K32" i="14"/>
  <c r="O31" i="14"/>
  <c r="S30" i="14"/>
  <c r="C30" i="14"/>
  <c r="G29" i="14"/>
  <c r="K28" i="14"/>
  <c r="O27" i="14"/>
  <c r="S26" i="14"/>
  <c r="G25" i="14"/>
  <c r="I35" i="14"/>
  <c r="Q44" i="14"/>
  <c r="U28" i="14"/>
  <c r="E32" i="14"/>
  <c r="H34" i="14"/>
  <c r="M43" i="14"/>
  <c r="E40" i="14"/>
  <c r="T35" i="14"/>
  <c r="N31" i="14"/>
  <c r="I27" i="14"/>
  <c r="I43" i="14"/>
  <c r="T39" i="14"/>
  <c r="N35" i="14"/>
  <c r="I31" i="14"/>
  <c r="D27" i="14"/>
  <c r="U42" i="14"/>
  <c r="I39" i="14"/>
  <c r="D35" i="14"/>
  <c r="R30" i="14"/>
  <c r="M26" i="14"/>
  <c r="L44" i="14"/>
  <c r="P43" i="14"/>
  <c r="T42" i="14"/>
  <c r="D42" i="14"/>
  <c r="H41" i="14"/>
  <c r="I40" i="14"/>
  <c r="H39" i="14"/>
  <c r="F38" i="14"/>
  <c r="E37" i="14"/>
  <c r="D36" i="14"/>
  <c r="B35" i="14"/>
  <c r="U33" i="14"/>
  <c r="T32" i="14"/>
  <c r="R31" i="14"/>
  <c r="Q30" i="14"/>
  <c r="P29" i="14"/>
  <c r="N28" i="14"/>
  <c r="M27" i="14"/>
  <c r="L26" i="14"/>
  <c r="J25" i="14"/>
  <c r="G44" i="14"/>
  <c r="K43" i="14"/>
  <c r="O42" i="14"/>
  <c r="S41" i="14"/>
  <c r="C41" i="14"/>
  <c r="B40" i="14"/>
  <c r="U38" i="14"/>
  <c r="T37" i="14"/>
  <c r="R36" i="14"/>
  <c r="Q35" i="14"/>
  <c r="P34" i="14"/>
  <c r="N33" i="14"/>
  <c r="M32" i="14"/>
  <c r="L31" i="14"/>
  <c r="J30" i="14"/>
  <c r="I29" i="14"/>
  <c r="H28" i="14"/>
  <c r="F27" i="14"/>
  <c r="E26" i="14"/>
  <c r="R44" i="14"/>
  <c r="B44" i="14"/>
  <c r="F43" i="14"/>
  <c r="J42" i="14"/>
  <c r="N41" i="14"/>
  <c r="Q40" i="14"/>
  <c r="P39" i="14"/>
  <c r="N38" i="14"/>
  <c r="M37" i="14"/>
  <c r="L36" i="14"/>
  <c r="J35" i="14"/>
  <c r="I34" i="14"/>
  <c r="H33" i="14"/>
  <c r="F32" i="14"/>
  <c r="E31" i="14"/>
  <c r="D30" i="14"/>
  <c r="B29" i="14"/>
  <c r="U27" i="14"/>
  <c r="T26" i="14"/>
  <c r="R25" i="14"/>
  <c r="D25" i="14"/>
  <c r="G40" i="14"/>
  <c r="K39" i="14"/>
  <c r="O38" i="14"/>
  <c r="S37" i="14"/>
  <c r="C37" i="14"/>
  <c r="G36" i="14"/>
  <c r="K35" i="14"/>
  <c r="O34" i="14"/>
  <c r="S33" i="14"/>
  <c r="C33" i="14"/>
  <c r="G32" i="14"/>
  <c r="K31" i="14"/>
  <c r="O30" i="14"/>
  <c r="S29" i="14"/>
  <c r="C29" i="14"/>
  <c r="G28" i="14"/>
  <c r="K27" i="14"/>
  <c r="O26" i="14"/>
  <c r="S25" i="14"/>
  <c r="C25" i="14"/>
  <c r="F33" i="14"/>
  <c r="I44" i="14"/>
  <c r="P32" i="14"/>
  <c r="U40" i="14"/>
  <c r="E28" i="14"/>
  <c r="E36" i="14"/>
  <c r="P44" i="14"/>
  <c r="H42" i="14"/>
  <c r="M39" i="14"/>
  <c r="I36" i="14"/>
  <c r="E33" i="14"/>
  <c r="B31" i="14"/>
  <c r="T28" i="14"/>
  <c r="P25" i="14"/>
  <c r="O43" i="14"/>
  <c r="C42" i="14"/>
  <c r="H40" i="14"/>
  <c r="D37" i="14"/>
  <c r="U34" i="14"/>
  <c r="R32" i="14"/>
  <c r="P30" i="14"/>
  <c r="M28" i="14"/>
  <c r="J26" i="14"/>
  <c r="F44" i="14"/>
  <c r="J43" i="14"/>
  <c r="R41" i="14"/>
  <c r="U39" i="14"/>
  <c r="R37" i="14"/>
  <c r="P35" i="14"/>
  <c r="M33" i="14"/>
  <c r="J31" i="14"/>
  <c r="H29" i="14"/>
  <c r="E27" i="14"/>
  <c r="K40" i="14"/>
  <c r="S38" i="14"/>
  <c r="O35" i="14"/>
  <c r="C26" i="14"/>
  <c r="D31" i="14"/>
  <c r="M41" i="14"/>
  <c r="U43" i="14"/>
  <c r="T27" i="14"/>
  <c r="B30" i="14"/>
  <c r="Q42" i="14"/>
  <c r="D39" i="14"/>
  <c r="R34" i="14"/>
  <c r="M30" i="14"/>
  <c r="H26" i="14"/>
  <c r="M42" i="14"/>
  <c r="R38" i="14"/>
  <c r="M34" i="14"/>
  <c r="H30" i="14"/>
  <c r="B26" i="14"/>
  <c r="E42" i="14"/>
  <c r="H38" i="14"/>
  <c r="B34" i="14"/>
  <c r="Q29" i="14"/>
  <c r="L25" i="14"/>
  <c r="H44" i="14"/>
  <c r="L43" i="14"/>
  <c r="P42" i="14"/>
  <c r="T41" i="14"/>
  <c r="D41" i="14"/>
  <c r="D40" i="14"/>
  <c r="B39" i="14"/>
  <c r="U37" i="14"/>
  <c r="T36" i="14"/>
  <c r="R35" i="14"/>
  <c r="Q34" i="14"/>
  <c r="P33" i="14"/>
  <c r="N32" i="14"/>
  <c r="M31" i="14"/>
  <c r="L30" i="14"/>
  <c r="J29" i="14"/>
  <c r="I28" i="14"/>
  <c r="H27" i="14"/>
  <c r="F26" i="14"/>
  <c r="S44" i="14"/>
  <c r="C44" i="14"/>
  <c r="G43" i="14"/>
  <c r="K42" i="14"/>
  <c r="O41" i="14"/>
  <c r="R40" i="14"/>
  <c r="Q39" i="14"/>
  <c r="P38" i="14"/>
  <c r="N37" i="14"/>
  <c r="M36" i="14"/>
  <c r="L35" i="14"/>
  <c r="J34" i="14"/>
  <c r="I33" i="14"/>
  <c r="H32" i="14"/>
  <c r="F31" i="14"/>
  <c r="E30" i="14"/>
  <c r="D29" i="14"/>
  <c r="B28" i="14"/>
  <c r="U26" i="14"/>
  <c r="T25" i="14"/>
  <c r="N44" i="14"/>
  <c r="R43" i="14"/>
  <c r="B43" i="14"/>
  <c r="F42" i="14"/>
  <c r="J41" i="14"/>
  <c r="L40" i="14"/>
  <c r="J39" i="14"/>
  <c r="I38" i="14"/>
  <c r="H37" i="14"/>
  <c r="F36" i="14"/>
  <c r="E35" i="14"/>
  <c r="D34" i="14"/>
  <c r="B33" i="14"/>
  <c r="U31" i="14"/>
  <c r="T30" i="14"/>
  <c r="R29" i="14"/>
  <c r="Q28" i="14"/>
  <c r="P27" i="14"/>
  <c r="N26" i="14"/>
  <c r="M25" i="14"/>
  <c r="S40" i="14"/>
  <c r="C40" i="14"/>
  <c r="G39" i="14"/>
  <c r="K38" i="14"/>
  <c r="O37" i="14"/>
  <c r="S36" i="14"/>
  <c r="C36" i="14"/>
  <c r="G35" i="14"/>
  <c r="K34" i="14"/>
  <c r="O33" i="14"/>
  <c r="S32" i="14"/>
  <c r="C32" i="14"/>
  <c r="G31" i="14"/>
  <c r="K30" i="14"/>
  <c r="O29" i="14"/>
  <c r="S28" i="14"/>
  <c r="C28" i="14"/>
  <c r="G27" i="14"/>
  <c r="K26" i="14"/>
  <c r="O25" i="14"/>
  <c r="F25" i="14"/>
  <c r="R26" i="14"/>
  <c r="M38" i="14"/>
  <c r="U36" i="14"/>
  <c r="E44" i="14"/>
  <c r="J32" i="14"/>
  <c r="J40" i="14"/>
  <c r="N27" i="14"/>
  <c r="D43" i="14"/>
  <c r="N40" i="14"/>
  <c r="L38" i="14"/>
  <c r="H35" i="14"/>
  <c r="D32" i="14"/>
  <c r="Q26" i="14"/>
  <c r="F39" i="14"/>
  <c r="D26" i="14"/>
  <c r="E43" i="14"/>
  <c r="L37" i="14"/>
  <c r="P40" i="14"/>
  <c r="I42" i="14"/>
  <c r="Q25" i="14"/>
  <c r="U41" i="14"/>
  <c r="B38" i="14"/>
  <c r="Q33" i="14"/>
  <c r="L29" i="14"/>
  <c r="U44" i="14"/>
  <c r="Q41" i="14"/>
  <c r="Q37" i="14"/>
  <c r="L33" i="14"/>
  <c r="F29" i="14"/>
  <c r="M44" i="14"/>
  <c r="I41" i="14"/>
  <c r="F37" i="14"/>
  <c r="U32" i="14"/>
  <c r="P28" i="14"/>
  <c r="T44" i="14"/>
  <c r="D44" i="14"/>
  <c r="H43" i="14"/>
  <c r="L42" i="14"/>
  <c r="P41" i="14"/>
  <c r="T40" i="14"/>
  <c r="R39" i="14"/>
  <c r="Q38" i="14"/>
  <c r="P37" i="14"/>
  <c r="N36" i="14"/>
  <c r="M35" i="14"/>
  <c r="L34" i="14"/>
  <c r="J33" i="14"/>
  <c r="I32" i="14"/>
  <c r="H31" i="14"/>
  <c r="F30" i="14"/>
  <c r="E29" i="14"/>
  <c r="D28" i="14"/>
  <c r="B27" i="14"/>
  <c r="U25" i="14"/>
  <c r="O44" i="14"/>
  <c r="S43" i="14"/>
  <c r="C43" i="14"/>
  <c r="G42" i="14"/>
  <c r="K41" i="14"/>
  <c r="M40" i="14"/>
  <c r="L39" i="14"/>
  <c r="J38" i="14"/>
  <c r="I37" i="14"/>
  <c r="H36" i="14"/>
  <c r="F35" i="14"/>
  <c r="E34" i="14"/>
  <c r="D33" i="14"/>
  <c r="B32" i="14"/>
  <c r="U30" i="14"/>
  <c r="T29" i="14"/>
  <c r="R28" i="14"/>
  <c r="Q27" i="14"/>
  <c r="P26" i="14"/>
  <c r="N25" i="14"/>
  <c r="J44" i="14"/>
  <c r="N43" i="14"/>
  <c r="R42" i="14"/>
  <c r="B42" i="14"/>
  <c r="F41" i="14"/>
  <c r="F40" i="14"/>
  <c r="E39" i="14"/>
  <c r="D38" i="14"/>
  <c r="B37" i="14"/>
  <c r="U35" i="14"/>
  <c r="T34" i="14"/>
  <c r="R33" i="14"/>
  <c r="Q32" i="14"/>
  <c r="P31" i="14"/>
  <c r="N30" i="14"/>
  <c r="M29" i="14"/>
  <c r="L28" i="14"/>
  <c r="J27" i="14"/>
  <c r="I26" i="14"/>
  <c r="E25" i="14"/>
  <c r="O40" i="14"/>
  <c r="S39" i="14"/>
  <c r="C39" i="14"/>
  <c r="G38" i="14"/>
  <c r="K37" i="14"/>
  <c r="O36" i="14"/>
  <c r="S35" i="14"/>
  <c r="C35" i="14"/>
  <c r="G34" i="14"/>
  <c r="K33" i="14"/>
  <c r="O32" i="14"/>
  <c r="S31" i="14"/>
  <c r="C31" i="14"/>
  <c r="G30" i="14"/>
  <c r="K29" i="14"/>
  <c r="O28" i="14"/>
  <c r="S27" i="14"/>
  <c r="C27" i="14"/>
  <c r="G26" i="14"/>
  <c r="K25" i="14"/>
  <c r="Z4" i="7"/>
  <c r="Z5" i="7" s="1"/>
  <c r="X4" i="7"/>
  <c r="C47" i="14"/>
  <c r="G47" i="14"/>
  <c r="K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<sst xmlns="http://schemas.openxmlformats.org/spreadsheetml/2006/main" count="2308" uniqueCount="60">
  <si>
    <t>M</t>
  </si>
  <si>
    <t>U</t>
  </si>
  <si>
    <t>F</t>
  </si>
  <si>
    <t>A</t>
  </si>
  <si>
    <t>H</t>
  </si>
  <si>
    <t>P</t>
  </si>
  <si>
    <t>予想性別</t>
    <rPh sb="0" eb="4">
      <t>よそうせいべつ</t>
    </rPh>
    <phoneticPr fontId="3" type="noConversion"/>
  </si>
  <si>
    <t>戸建て（H）/アパート（A）/私書箱（P）</t>
    <rPh sb="0" eb="2">
      <t>こだて</t>
    </rPh>
    <rPh sb="15" eb="18">
      <t>ししょばこ</t>
    </rPh>
    <phoneticPr fontId="3" type="noConversion"/>
  </si>
  <si>
    <t>妊娠検査</t>
    <rPh sb="0" eb="4">
      <t>にんしんけんさ</t>
    </rPh>
    <phoneticPr fontId="3" type="noConversion"/>
  </si>
  <si>
    <t>避妊具</t>
    <rPh sb="0" eb="3">
      <t>ひにんぐ</t>
    </rPh>
    <phoneticPr fontId="3" type="noConversion"/>
  </si>
  <si>
    <t>生理処理用品</t>
    <rPh sb="0" eb="6">
      <t>せいりしょりようひｎ</t>
    </rPh>
    <phoneticPr fontId="3" type="noConversion"/>
  </si>
  <si>
    <t>葉酸サプリ</t>
  </si>
  <si>
    <t>妊婦用ビタミン剤</t>
    <rPh sb="0" eb="3">
      <t>にんぷよう</t>
    </rPh>
    <rPh sb="7" eb="8">
      <t>ざい</t>
    </rPh>
    <phoneticPr fontId="3" type="noConversion"/>
  </si>
  <si>
    <t>マタニティヨガ</t>
  </si>
  <si>
    <t>抱き枕</t>
    <rPh sb="0" eb="1">
      <t>だきまくら</t>
    </rPh>
    <rPh sb="2" eb="3">
      <t>まくら</t>
    </rPh>
    <phoneticPr fontId="3" type="noConversion"/>
  </si>
  <si>
    <t>ジンジャーエール</t>
  </si>
  <si>
    <t>シーバンド</t>
  </si>
  <si>
    <t>煙草の購入停止</t>
    <rPh sb="0" eb="2">
      <t>たばこの</t>
    </rPh>
    <rPh sb="3" eb="5">
      <t>こうにゅう</t>
    </rPh>
    <rPh sb="5" eb="7">
      <t>ていし</t>
    </rPh>
    <phoneticPr fontId="3" type="noConversion"/>
  </si>
  <si>
    <t>煙草</t>
    <rPh sb="0" eb="2">
      <t>たばこ</t>
    </rPh>
    <phoneticPr fontId="3" type="noConversion"/>
  </si>
  <si>
    <t>禁煙用品</t>
    <rPh sb="0" eb="4">
      <t>きんえんようひん</t>
    </rPh>
    <phoneticPr fontId="3" type="noConversion"/>
  </si>
  <si>
    <t>ワイン購入停止</t>
  </si>
  <si>
    <t>ワイン</t>
  </si>
  <si>
    <t>マタニティドレス</t>
  </si>
  <si>
    <t>妊娠</t>
    <rPh sb="0" eb="2">
      <t>にんしん</t>
    </rPh>
    <phoneticPr fontId="3" type="noConversion"/>
  </si>
  <si>
    <t>男性</t>
    <rPh sb="0" eb="2">
      <t>だんせい</t>
    </rPh>
    <phoneticPr fontId="3" type="noConversion"/>
  </si>
  <si>
    <t>女性</t>
    <rPh sb="0" eb="2">
      <t>ジョセイ</t>
    </rPh>
    <phoneticPr fontId="5"/>
  </si>
  <si>
    <t>戸建て</t>
    <rPh sb="0" eb="2">
      <t>こだて</t>
    </rPh>
    <phoneticPr fontId="3" type="noConversion"/>
  </si>
  <si>
    <t>アパート</t>
  </si>
  <si>
    <t>切片</t>
    <rPh sb="0" eb="2">
      <t>セッペン</t>
    </rPh>
    <phoneticPr fontId="5"/>
  </si>
  <si>
    <t>二乗誤差の合計</t>
    <rPh sb="0" eb="4">
      <t>ニジョウゴサノ</t>
    </rPh>
    <rPh sb="5" eb="7">
      <t>ゴウケイ</t>
    </rPh>
    <phoneticPr fontId="5"/>
  </si>
  <si>
    <t>総二乗和</t>
    <rPh sb="0" eb="4">
      <t>ソウニジョウワ</t>
    </rPh>
    <phoneticPr fontId="5"/>
  </si>
  <si>
    <t>被説明二乗和</t>
    <rPh sb="0" eb="6">
      <t>ヒセツメイニジョウワ</t>
    </rPh>
    <phoneticPr fontId="5"/>
  </si>
  <si>
    <t>R二乗</t>
    <rPh sb="1" eb="3">
      <t>ニジョウ</t>
    </rPh>
    <phoneticPr fontId="5"/>
  </si>
  <si>
    <t>予測の標準誤差</t>
    <rPh sb="0" eb="2">
      <t>ヨソクノ</t>
    </rPh>
    <rPh sb="3" eb="7">
      <t>ヒョウジュンゴサ</t>
    </rPh>
    <phoneticPr fontId="5"/>
  </si>
  <si>
    <t>観測数</t>
    <rPh sb="0" eb="3">
      <t>カンソクスウ</t>
    </rPh>
    <phoneticPr fontId="5"/>
  </si>
  <si>
    <t>モデル係数の数</t>
  </si>
  <si>
    <t>自由度</t>
    <rPh sb="0" eb="3">
      <t>ジユウド</t>
    </rPh>
    <phoneticPr fontId="5"/>
  </si>
  <si>
    <t>F統計量</t>
    <rPh sb="1" eb="4">
      <t>トウケイリョウ</t>
    </rPh>
    <phoneticPr fontId="5"/>
  </si>
  <si>
    <t>F検定のP値</t>
    <rPh sb="1" eb="3">
      <t>ケンテイ</t>
    </rPh>
    <rPh sb="5" eb="6">
      <t>チ</t>
    </rPh>
    <phoneticPr fontId="5"/>
  </si>
  <si>
    <t>線形結合（予測）</t>
    <rPh sb="0" eb="4">
      <t>センケイケツゴウ</t>
    </rPh>
    <rPh sb="5" eb="7">
      <t>ヨソク</t>
    </rPh>
    <phoneticPr fontId="5"/>
  </si>
  <si>
    <t>二乗誤差</t>
    <rPh sb="0" eb="4">
      <t>ニジョウゴサ</t>
    </rPh>
    <phoneticPr fontId="5"/>
  </si>
  <si>
    <t>モデルの係数</t>
  </si>
  <si>
    <t>係数の標準誤差</t>
    <rPh sb="0" eb="2">
      <t>ケイスウノ</t>
    </rPh>
    <rPh sb="3" eb="7">
      <t>ヒョウジュンゴサ</t>
    </rPh>
    <phoneticPr fontId="5"/>
  </si>
  <si>
    <t>t検定のp値</t>
    <rPh sb="1" eb="3">
      <t>ケンテイノ</t>
    </rPh>
    <rPh sb="5" eb="6">
      <t>アタイ</t>
    </rPh>
    <phoneticPr fontId="5"/>
  </si>
  <si>
    <t>SSCP行列</t>
    <rPh sb="4" eb="6">
      <t>ギョウレツ</t>
    </rPh>
    <phoneticPr fontId="6"/>
  </si>
  <si>
    <t>逆元</t>
    <rPh sb="0" eb="1">
      <t>ギャク</t>
    </rPh>
    <rPh sb="1" eb="2">
      <t>ゲン</t>
    </rPh>
    <phoneticPr fontId="6"/>
  </si>
  <si>
    <t>予測（リンク関数の出力）</t>
    <rPh sb="0" eb="2">
      <t>ヨソク</t>
    </rPh>
    <rPh sb="9" eb="11">
      <t>シュツリョク</t>
    </rPh>
    <phoneticPr fontId="5"/>
  </si>
  <si>
    <t>対数尤度</t>
    <rPh sb="0" eb="2">
      <t>タイスウヨウド</t>
    </rPh>
    <rPh sb="2" eb="4">
      <t>ユウド</t>
    </rPh>
    <phoneticPr fontId="5"/>
  </si>
  <si>
    <t>妊娠</t>
    <rPh sb="0" eb="2">
      <t>ニンシン</t>
    </rPh>
    <phoneticPr fontId="5"/>
  </si>
  <si>
    <t>線形予測</t>
    <rPh sb="0" eb="2">
      <t>センケイ</t>
    </rPh>
    <rPh sb="2" eb="4">
      <t>ヨソク</t>
    </rPh>
    <phoneticPr fontId="5"/>
  </si>
  <si>
    <t>ロジスティック回帰予測</t>
    <rPh sb="9" eb="11">
      <t>ヨソク</t>
    </rPh>
    <phoneticPr fontId="5"/>
  </si>
  <si>
    <t>確率</t>
    <rPh sb="0" eb="2">
      <t>カクリツ</t>
    </rPh>
    <phoneticPr fontId="5"/>
  </si>
  <si>
    <t>最低予測値</t>
    <rPh sb="0" eb="5">
      <t>サイテイヨソクチ</t>
    </rPh>
    <phoneticPr fontId="5"/>
  </si>
  <si>
    <t>妊娠分類の確率のカットオフ値</t>
    <rPh sb="0" eb="2">
      <t>ニンシンブルイノ</t>
    </rPh>
    <rPh sb="2" eb="4">
      <t>ブンルイノ</t>
    </rPh>
    <rPh sb="5" eb="7">
      <t>カクリツ</t>
    </rPh>
    <phoneticPr fontId="5"/>
  </si>
  <si>
    <t>適合率</t>
    <rPh sb="0" eb="3">
      <t>テキゴウリツ</t>
    </rPh>
    <phoneticPr fontId="5"/>
  </si>
  <si>
    <t>特異度/真陰性率</t>
    <rPh sb="0" eb="3">
      <t>トクイド</t>
    </rPh>
    <rPh sb="4" eb="8">
      <t>シンインセイリツ</t>
    </rPh>
    <phoneticPr fontId="5"/>
  </si>
  <si>
    <t>偽陽性率（1-特異度）</t>
    <rPh sb="0" eb="4">
      <t>ギヨウセイリツ</t>
    </rPh>
    <rPh sb="7" eb="10">
      <t>トクイド</t>
    </rPh>
    <phoneticPr fontId="5"/>
  </si>
  <si>
    <t>真陽性率/再現率/感度</t>
    <rPh sb="0" eb="4">
      <t>シンヨウセイリツ</t>
    </rPh>
    <rPh sb="5" eb="8">
      <t>サイゲンリツ</t>
    </rPh>
    <rPh sb="9" eb="11">
      <t>カンド</t>
    </rPh>
    <phoneticPr fontId="5"/>
  </si>
  <si>
    <t>最大予測値</t>
    <rPh sb="0" eb="5">
      <t>サイダイヨソクチ</t>
    </rPh>
    <phoneticPr fontId="5"/>
  </si>
  <si>
    <t>t統計量</t>
    <rPh sb="1" eb="4">
      <t>トウケイリョウ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</si>
</sst>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"/>
    <numFmt numFmtId="177" formatCode="0.000"/>
    <numFmt numFmtId="178" formatCode="0.00E+00;\_x0000_"/>
    <numFmt numFmtId="179" formatCode="0.0000"/>
  </numFmts>
  <fonts count="7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8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76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78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77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77" fontId="0" fillId="0" borderId="14" xfId="0" applyNumberFormat="1" applyBorder="1" applyAlignment="1">
      <alignment horizontal="left"/>
    </xf>
    <xf numFmtId="177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79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79" fontId="0" fillId="0" borderId="2" xfId="0" applyNumberFormat="1" applyBorder="1"/>
    <xf numFmtId="0" fontId="0" fillId="0" borderId="3" xfId="0" applyBorder="1"/>
    <xf numFmtId="0" fontId="0" fillId="0" borderId="6" xfId="0" applyBorder="1"/>
    <xf numFmtId="179" fontId="0" fillId="0" borderId="3" xfId="0" applyNumberFormat="1" applyBorder="1"/>
    <xf numFmtId="179" fontId="0" fillId="0" borderId="1" xfId="0" applyNumberFormat="1" applyBorder="1"/>
    <xf numFmtId="179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</cellXfs>
  <cellStyles count="3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 b="1">
                <a:solidFill>
                  <a:schemeClr val="tx1"/>
                </a:solidFill>
                <a:latin typeface="+mj-ea"/>
                <a:ea typeface="+mj-ea"/>
              </a:rPr>
              <a:t>ROC</a:t>
            </a:r>
            <a:r>
              <a:rPr lang="ja-JP" altLang="en-US" sz="2400" b="1">
                <a:solidFill>
                  <a:schemeClr val="tx1"/>
                </a:solidFill>
                <a:latin typeface="+mj-ea"/>
                <a:ea typeface="+mj-ea"/>
              </a:rPr>
              <a:t>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36433191680894"/>
          <c:y val="0.12900334429601545"/>
          <c:w val="0.86889707878946454"/>
          <c:h val="0.731067790370627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性能!$F$1</c:f>
              <c:strCache>
                <c:ptCount val="1"/>
                <c:pt idx="0">
                  <c:v>真陽性率/再現率/感度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性能!$E$2:$E$34</c:f>
              <c:numCache>
                <c:formatCode>0.00</c:formatCode>
                <c:ptCount val="33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性能!$F$2:$F$34</c:f>
              <c:numCache>
                <c:formatCode>0.00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  <c:pt idx="32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82-4E69-9607-3AC36C7B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095216"/>
        <c:axId val="209582864"/>
      </c:scatterChart>
      <c:valAx>
        <c:axId val="206109521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800" b="1">
                    <a:solidFill>
                      <a:schemeClr val="tx1"/>
                    </a:solidFill>
                  </a:rPr>
                  <a:t>偽陽性率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582864"/>
        <c:crosses val="autoZero"/>
        <c:crossBetween val="midCat"/>
      </c:valAx>
      <c:valAx>
        <c:axId val="209582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800" b="1">
                    <a:solidFill>
                      <a:schemeClr val="tx1"/>
                    </a:solidFill>
                  </a:rPr>
                  <a:t>真陽性率</a:t>
                </a:r>
                <a:endParaRPr lang="en-US" altLang="ja-JP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109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 b="1">
                <a:solidFill>
                  <a:schemeClr val="tx1"/>
                </a:solidFill>
              </a:rPr>
              <a:t>ROC</a:t>
            </a:r>
            <a:r>
              <a:rPr lang="ja-JP" altLang="en-US" sz="1800" b="1">
                <a:solidFill>
                  <a:schemeClr val="tx1"/>
                </a:solidFill>
              </a:rPr>
              <a:t>曲線</a:t>
            </a:r>
          </a:p>
        </c:rich>
      </c:tx>
      <c:layout>
        <c:manualLayout>
          <c:xMode val="edge"/>
          <c:yMode val="edge"/>
          <c:x val="0.43152190548091868"/>
          <c:y val="2.6970152682916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ロジスティック回帰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ロジスティックの性能!$E$2:$E$22</c:f>
              <c:numCache>
                <c:formatCode>0.00</c:formatCode>
                <c:ptCount val="21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ロジスティックの性能!$F$2:$F$22</c:f>
              <c:numCache>
                <c:formatCode>0.00</c:formatCode>
                <c:ptCount val="21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00-4CCE-96E8-9AF8DB900936}"/>
            </c:ext>
          </c:extLst>
        </c:ser>
        <c:ser>
          <c:idx val="1"/>
          <c:order val="1"/>
          <c:tx>
            <c:v>線形回帰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性能!$E$2:$E$34</c:f>
              <c:numCache>
                <c:formatCode>0.00</c:formatCode>
                <c:ptCount val="33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性能!$F$2:$F$34</c:f>
              <c:numCache>
                <c:formatCode>0.00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  <c:pt idx="32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00-4CCE-96E8-9AF8DB900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59872"/>
        <c:axId val="210808192"/>
      </c:scatterChart>
      <c:valAx>
        <c:axId val="7495987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chemeClr val="tx1"/>
                    </a:solidFill>
                  </a:rPr>
                  <a:t>偽陽性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808192"/>
        <c:crosses val="autoZero"/>
        <c:crossBetween val="midCat"/>
        <c:majorUnit val="0.1"/>
      </c:valAx>
      <c:valAx>
        <c:axId val="210808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chemeClr val="tx1"/>
                    </a:solidFill>
                  </a:rPr>
                  <a:t>真陽性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95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590468664354"/>
          <c:y val="0.23071024261575049"/>
          <c:w val="0.25164898614839876"/>
          <c:h val="0.1065796579926538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161243</xdr:colOff>
      <xdr:row>0</xdr:row>
      <xdr:rowOff>448353</xdr:rowOff>
    </xdr:from>
    <xdr:to>
      <xdr:col>15</xdr:col>
      <xdr:colOff>680358</xdr:colOff>
      <xdr:row>34</xdr:row>
      <xdr:rowOff>54428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C98A9E3-D083-4B5C-9267-2A49622FF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0</xdr:row>
      <xdr:rowOff>500060</xdr:rowOff>
    </xdr:from>
    <xdr:to>
      <xdr:col>14</xdr:col>
      <xdr:colOff>624417</xdr:colOff>
      <xdr:row>27</xdr:row>
      <xdr:rowOff>52916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E6F1ADD-9668-4CCD-8D11-F89B45598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/>
  </sheetViews>
  <sheetFormatPr defaultColWidth="11" defaultRowHeight="14.25" x14ac:dyDescent="0.1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8" t="s">
        <v>22</v>
      </c>
      <c r="S1" s="36" t="s">
        <v>23</v>
      </c>
    </row>
    <row r="2" spans="1:19" x14ac:dyDescent="0.15">
      <c r="A2" s="3" t="s">
        <v>0</v>
      </c>
      <c r="B2" s="3" t="s">
        <v>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15">
      <c r="A3" s="3" t="s">
        <v>0</v>
      </c>
      <c r="B3" s="3" t="s">
        <v>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15">
      <c r="A4" s="3" t="s">
        <v>0</v>
      </c>
      <c r="B4" s="3" t="s">
        <v>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15">
      <c r="A5" s="3" t="s">
        <v>1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15">
      <c r="A6" s="3" t="s">
        <v>2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15">
      <c r="A7" s="3" t="s">
        <v>2</v>
      </c>
      <c r="B7" s="3" t="s">
        <v>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15">
      <c r="A8" s="3" t="s">
        <v>0</v>
      </c>
      <c r="B8" s="3" t="s">
        <v>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15">
      <c r="A9" s="3" t="s">
        <v>2</v>
      </c>
      <c r="B9" s="3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15">
      <c r="A10" s="3" t="s">
        <v>2</v>
      </c>
      <c r="B10" s="3" t="s">
        <v>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15">
      <c r="A11" s="3" t="s">
        <v>2</v>
      </c>
      <c r="B11" s="3" t="s">
        <v>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15">
      <c r="A12" s="3" t="s">
        <v>2</v>
      </c>
      <c r="B12" s="3" t="s">
        <v>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15">
      <c r="A13" s="3" t="s">
        <v>2</v>
      </c>
      <c r="B13" s="3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15">
      <c r="A14" s="3" t="s">
        <v>2</v>
      </c>
      <c r="B14" s="3" t="s">
        <v>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15">
      <c r="A15" s="3" t="s">
        <v>1</v>
      </c>
      <c r="B15" s="3" t="s">
        <v>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15">
      <c r="A16" s="3" t="s">
        <v>0</v>
      </c>
      <c r="B16" s="3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15">
      <c r="A17" s="3" t="s">
        <v>0</v>
      </c>
      <c r="B17" s="3" t="s">
        <v>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15">
      <c r="A18" s="3" t="s">
        <v>0</v>
      </c>
      <c r="B18" s="3" t="s">
        <v>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15">
      <c r="A19" s="3" t="s">
        <v>2</v>
      </c>
      <c r="B19" s="3" t="s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15">
      <c r="A20" s="3" t="s">
        <v>0</v>
      </c>
      <c r="B20" s="3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15">
      <c r="A21" s="3" t="s">
        <v>2</v>
      </c>
      <c r="B21" s="3" t="s">
        <v>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15">
      <c r="A22" s="3" t="s">
        <v>0</v>
      </c>
      <c r="B22" s="3" t="s">
        <v>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15">
      <c r="A23" s="3" t="s">
        <v>2</v>
      </c>
      <c r="B23" s="3" t="s">
        <v>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15">
      <c r="A24" s="3" t="s">
        <v>2</v>
      </c>
      <c r="B24" s="3" t="s">
        <v>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15">
      <c r="A25" s="3" t="s">
        <v>2</v>
      </c>
      <c r="B25" s="3" t="s">
        <v>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15">
      <c r="A26" s="3" t="s">
        <v>0</v>
      </c>
      <c r="B26" s="3" t="s">
        <v>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15">
      <c r="A27" s="3" t="s">
        <v>2</v>
      </c>
      <c r="B27" s="3" t="s">
        <v>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15">
      <c r="A28" s="3" t="s">
        <v>2</v>
      </c>
      <c r="B28" s="3" t="s">
        <v>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15">
      <c r="A29" s="3" t="s">
        <v>0</v>
      </c>
      <c r="B29" s="3" t="s">
        <v>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15">
      <c r="A30" s="3" t="s">
        <v>0</v>
      </c>
      <c r="B30" s="3" t="s">
        <v>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15">
      <c r="A31" s="3" t="s">
        <v>2</v>
      </c>
      <c r="B31" s="3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15">
      <c r="A32" s="3" t="s">
        <v>2</v>
      </c>
      <c r="B32" s="3" t="s">
        <v>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15">
      <c r="A33" s="3" t="s">
        <v>2</v>
      </c>
      <c r="B33" s="3" t="s">
        <v>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15">
      <c r="A34" s="3" t="s">
        <v>0</v>
      </c>
      <c r="B34" s="3" t="s">
        <v>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15">
      <c r="A35" s="3" t="s">
        <v>1</v>
      </c>
      <c r="B35" s="3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15">
      <c r="A36" s="3" t="s">
        <v>2</v>
      </c>
      <c r="B36" s="3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15">
      <c r="A37" s="3" t="s">
        <v>0</v>
      </c>
      <c r="B37" s="3" t="s"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15">
      <c r="A38" s="3" t="s">
        <v>0</v>
      </c>
      <c r="B38" s="3" t="s">
        <v>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15">
      <c r="A39" s="3" t="s">
        <v>0</v>
      </c>
      <c r="B39" s="3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15">
      <c r="A40" s="3" t="s">
        <v>0</v>
      </c>
      <c r="B40" s="3" t="s">
        <v>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15">
      <c r="A41" s="3" t="s">
        <v>2</v>
      </c>
      <c r="B41" s="3" t="s">
        <v>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15">
      <c r="A42" s="3" t="s">
        <v>0</v>
      </c>
      <c r="B42" s="3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15">
      <c r="A43" s="3" t="s">
        <v>0</v>
      </c>
      <c r="B43" s="3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15">
      <c r="A44" s="3" t="s">
        <v>2</v>
      </c>
      <c r="B44" s="3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15">
      <c r="A45" s="3" t="s">
        <v>2</v>
      </c>
      <c r="B45" s="3" t="s">
        <v>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15">
      <c r="A46" s="3" t="s">
        <v>0</v>
      </c>
      <c r="B46" s="3" t="s">
        <v>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15">
      <c r="A47" s="3" t="s">
        <v>2</v>
      </c>
      <c r="B47" s="3" t="s">
        <v>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15">
      <c r="A48" s="3" t="s">
        <v>2</v>
      </c>
      <c r="B48" s="3" t="s">
        <v>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15">
      <c r="A49" s="3" t="s">
        <v>2</v>
      </c>
      <c r="B49" s="3" t="s">
        <v>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15">
      <c r="A50" s="3" t="s">
        <v>0</v>
      </c>
      <c r="B50" s="3" t="s">
        <v>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15">
      <c r="A51" s="3" t="s">
        <v>2</v>
      </c>
      <c r="B51" s="3" t="s">
        <v>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15">
      <c r="A52" s="3" t="s">
        <v>0</v>
      </c>
      <c r="B52" s="3" t="s">
        <v>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15">
      <c r="A53" s="3" t="s">
        <v>0</v>
      </c>
      <c r="B53" s="3" t="s">
        <v>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15">
      <c r="A54" s="3" t="s">
        <v>1</v>
      </c>
      <c r="B54" s="3" t="s">
        <v>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15">
      <c r="A55" s="3" t="s">
        <v>2</v>
      </c>
      <c r="B55" s="3" t="s">
        <v>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15">
      <c r="A56" s="3" t="s">
        <v>2</v>
      </c>
      <c r="B56" s="3" t="s">
        <v>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15">
      <c r="A57" s="3" t="s">
        <v>1</v>
      </c>
      <c r="B57" s="3" t="s">
        <v>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15">
      <c r="A58" s="3" t="s">
        <v>0</v>
      </c>
      <c r="B58" s="3" t="s">
        <v>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15">
      <c r="A59" s="3" t="s">
        <v>2</v>
      </c>
      <c r="B59" s="3" t="s">
        <v>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15">
      <c r="A60" s="3" t="s">
        <v>1</v>
      </c>
      <c r="B60" s="3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15">
      <c r="A61" s="3" t="s">
        <v>0</v>
      </c>
      <c r="B61" s="3" t="s">
        <v>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15">
      <c r="A62" s="3" t="s">
        <v>2</v>
      </c>
      <c r="B62" s="3" t="s">
        <v>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15">
      <c r="A63" s="3" t="s">
        <v>2</v>
      </c>
      <c r="B63" s="3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15">
      <c r="A64" s="3" t="s">
        <v>0</v>
      </c>
      <c r="B64" s="3" t="s">
        <v>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15">
      <c r="A65" s="3" t="s">
        <v>2</v>
      </c>
      <c r="B65" s="3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15">
      <c r="A66" s="3" t="s">
        <v>0</v>
      </c>
      <c r="B66" s="3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15">
      <c r="A67" s="3" t="s">
        <v>0</v>
      </c>
      <c r="B67" s="3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15">
      <c r="A68" s="3" t="s">
        <v>0</v>
      </c>
      <c r="B68" s="3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15">
      <c r="A69" s="3" t="s">
        <v>1</v>
      </c>
      <c r="B69" s="3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15">
      <c r="A70" s="3" t="s">
        <v>0</v>
      </c>
      <c r="B70" s="3" t="s">
        <v>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15">
      <c r="A71" s="3" t="s">
        <v>2</v>
      </c>
      <c r="B71" s="3" t="s">
        <v>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15">
      <c r="A72" s="3" t="s">
        <v>2</v>
      </c>
      <c r="B72" s="3" t="s">
        <v>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15">
      <c r="A73" s="3" t="s">
        <v>1</v>
      </c>
      <c r="B73" s="3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15">
      <c r="A74" s="3" t="s">
        <v>0</v>
      </c>
      <c r="B74" s="3" t="s">
        <v>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15">
      <c r="A75" s="3" t="s">
        <v>0</v>
      </c>
      <c r="B75" s="3" t="s">
        <v>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15">
      <c r="A76" s="3" t="s">
        <v>2</v>
      </c>
      <c r="B76" s="3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15">
      <c r="A77" s="3" t="s">
        <v>0</v>
      </c>
      <c r="B77" s="3" t="s">
        <v>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15">
      <c r="A78" s="3" t="s">
        <v>2</v>
      </c>
      <c r="B78" s="3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15">
      <c r="A79" s="3" t="s">
        <v>2</v>
      </c>
      <c r="B79" s="3" t="s">
        <v>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15">
      <c r="A80" s="3" t="s">
        <v>2</v>
      </c>
      <c r="B80" s="3" t="s">
        <v>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15">
      <c r="A81" s="3" t="s">
        <v>2</v>
      </c>
      <c r="B81" s="3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15">
      <c r="A82" s="3" t="s">
        <v>2</v>
      </c>
      <c r="B82" s="3" t="s">
        <v>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15">
      <c r="A83" s="3" t="s">
        <v>0</v>
      </c>
      <c r="B83" s="3" t="s">
        <v>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15">
      <c r="A84" s="3" t="s">
        <v>1</v>
      </c>
      <c r="B84" s="3" t="s">
        <v>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15">
      <c r="A85" s="3" t="s">
        <v>2</v>
      </c>
      <c r="B85" s="3" t="s">
        <v>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15">
      <c r="A86" s="3" t="s">
        <v>2</v>
      </c>
      <c r="B86" s="3" t="s">
        <v>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15">
      <c r="A87" s="3" t="s">
        <v>2</v>
      </c>
      <c r="B87" s="3" t="s">
        <v>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15">
      <c r="A88" s="3" t="s">
        <v>1</v>
      </c>
      <c r="B88" s="3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15">
      <c r="A89" s="3" t="s">
        <v>2</v>
      </c>
      <c r="B89" s="3" t="s">
        <v>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15">
      <c r="A90" s="3" t="s">
        <v>1</v>
      </c>
      <c r="B90" s="3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15">
      <c r="A91" s="3" t="s">
        <v>0</v>
      </c>
      <c r="B91" s="3" t="s">
        <v>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15">
      <c r="A92" s="3" t="s">
        <v>2</v>
      </c>
      <c r="B92" s="3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15">
      <c r="A93" s="3" t="s">
        <v>2</v>
      </c>
      <c r="B93" s="3" t="s">
        <v>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15">
      <c r="A94" s="3" t="s">
        <v>2</v>
      </c>
      <c r="B94" s="3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15">
      <c r="A95" s="3" t="s">
        <v>0</v>
      </c>
      <c r="B95" s="3" t="s">
        <v>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15">
      <c r="A96" s="3" t="s">
        <v>0</v>
      </c>
      <c r="B96" s="3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15">
      <c r="A97" s="3" t="s">
        <v>2</v>
      </c>
      <c r="B97" s="3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15">
      <c r="A98" s="3" t="s">
        <v>2</v>
      </c>
      <c r="B98" s="3" t="s">
        <v>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15">
      <c r="A99" s="3" t="s">
        <v>0</v>
      </c>
      <c r="B99" s="3" t="s">
        <v>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15">
      <c r="A100" s="3" t="s">
        <v>1</v>
      </c>
      <c r="B100" s="3" t="s">
        <v>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15">
      <c r="A101" s="3" t="s">
        <v>0</v>
      </c>
      <c r="B101" s="3" t="s">
        <v>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15">
      <c r="A102" s="3" t="s">
        <v>0</v>
      </c>
      <c r="B102" s="3" t="s">
        <v>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15">
      <c r="A103" s="3" t="s">
        <v>2</v>
      </c>
      <c r="B103" s="3" t="s">
        <v>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15">
      <c r="A104" s="3" t="s">
        <v>2</v>
      </c>
      <c r="B104" s="3" t="s">
        <v>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15">
      <c r="A105" s="3" t="s">
        <v>0</v>
      </c>
      <c r="B105" s="3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15">
      <c r="A106" s="3" t="s">
        <v>1</v>
      </c>
      <c r="B106" s="3" t="s">
        <v>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15">
      <c r="A107" s="3" t="s">
        <v>0</v>
      </c>
      <c r="B107" s="3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15">
      <c r="A108" s="3" t="s">
        <v>0</v>
      </c>
      <c r="B108" s="3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15">
      <c r="A109" s="3" t="s">
        <v>2</v>
      </c>
      <c r="B109" s="3" t="s">
        <v>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15">
      <c r="A110" s="3" t="s">
        <v>2</v>
      </c>
      <c r="B110" s="3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15">
      <c r="A111" s="3" t="s">
        <v>0</v>
      </c>
      <c r="B111" s="3" t="s">
        <v>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15">
      <c r="A112" s="3" t="s">
        <v>0</v>
      </c>
      <c r="B112" s="3" t="s">
        <v>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15">
      <c r="A113" s="3" t="s">
        <v>0</v>
      </c>
      <c r="B113" s="3" t="s">
        <v>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15">
      <c r="A114" s="3" t="s">
        <v>2</v>
      </c>
      <c r="B114" s="3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15">
      <c r="A115" s="3" t="s">
        <v>0</v>
      </c>
      <c r="B115" s="3" t="s">
        <v>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15">
      <c r="A116" s="3" t="s">
        <v>0</v>
      </c>
      <c r="B116" s="3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15">
      <c r="A117" s="3" t="s">
        <v>0</v>
      </c>
      <c r="B117" s="3" t="s">
        <v>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15">
      <c r="A118" s="3" t="s">
        <v>0</v>
      </c>
      <c r="B118" s="3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15">
      <c r="A119" s="3" t="s">
        <v>2</v>
      </c>
      <c r="B119" s="3" t="s">
        <v>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15">
      <c r="A120" s="3" t="s">
        <v>1</v>
      </c>
      <c r="B120" s="3" t="s">
        <v>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15">
      <c r="A121" s="3" t="s">
        <v>0</v>
      </c>
      <c r="B121" s="3" t="s">
        <v>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15">
      <c r="A122" s="3" t="s">
        <v>2</v>
      </c>
      <c r="B122" s="3" t="s">
        <v>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15">
      <c r="A123" s="3" t="s">
        <v>0</v>
      </c>
      <c r="B123" s="3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15">
      <c r="A124" s="3" t="s">
        <v>0</v>
      </c>
      <c r="B124" s="3" t="s">
        <v>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15">
      <c r="A125" s="3" t="s">
        <v>2</v>
      </c>
      <c r="B125" s="3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15">
      <c r="A126" s="3" t="s">
        <v>2</v>
      </c>
      <c r="B126" s="3" t="s">
        <v>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15">
      <c r="A127" s="3" t="s">
        <v>1</v>
      </c>
      <c r="B127" s="3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15">
      <c r="A128" s="3" t="s">
        <v>2</v>
      </c>
      <c r="B128" s="3" t="s">
        <v>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15">
      <c r="A129" s="3" t="s">
        <v>2</v>
      </c>
      <c r="B129" s="3" t="s">
        <v>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15">
      <c r="A130" s="3" t="s">
        <v>0</v>
      </c>
      <c r="B130" s="3" t="s">
        <v>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15">
      <c r="A131" s="3" t="s">
        <v>2</v>
      </c>
      <c r="B131" s="3" t="s">
        <v>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15">
      <c r="A132" s="3" t="s">
        <v>0</v>
      </c>
      <c r="B132" s="3" t="s">
        <v>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15">
      <c r="A133" s="3" t="s">
        <v>2</v>
      </c>
      <c r="B133" s="3" t="s">
        <v>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15">
      <c r="A134" s="3" t="s">
        <v>1</v>
      </c>
      <c r="B134" s="3" t="s">
        <v>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15">
      <c r="A135" s="3" t="s">
        <v>0</v>
      </c>
      <c r="B135" s="3" t="s">
        <v>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15">
      <c r="A136" s="3" t="s">
        <v>2</v>
      </c>
      <c r="B136" s="3" t="s">
        <v>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15">
      <c r="A137" s="3" t="s">
        <v>0</v>
      </c>
      <c r="B137" s="3" t="s">
        <v>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15">
      <c r="A138" s="3" t="s">
        <v>2</v>
      </c>
      <c r="B138" s="3" t="s">
        <v>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15">
      <c r="A139" s="3" t="s">
        <v>0</v>
      </c>
      <c r="B139" s="3" t="s">
        <v>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15">
      <c r="A140" s="3" t="s">
        <v>0</v>
      </c>
      <c r="B140" s="3" t="s">
        <v>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15">
      <c r="A141" s="3" t="s">
        <v>1</v>
      </c>
      <c r="B141" s="3" t="s">
        <v>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15">
      <c r="A142" s="3" t="s">
        <v>2</v>
      </c>
      <c r="B142" s="3" t="s">
        <v>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15">
      <c r="A143" s="3" t="s">
        <v>1</v>
      </c>
      <c r="B143" s="3" t="s">
        <v>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15">
      <c r="A144" s="3" t="s">
        <v>2</v>
      </c>
      <c r="B144" s="3" t="s">
        <v>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15">
      <c r="A145" s="3" t="s">
        <v>0</v>
      </c>
      <c r="B145" s="3" t="s">
        <v>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15">
      <c r="A146" s="3" t="s">
        <v>2</v>
      </c>
      <c r="B146" s="3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15">
      <c r="A147" s="3" t="s">
        <v>2</v>
      </c>
      <c r="B147" s="3" t="s">
        <v>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15">
      <c r="A148" s="3" t="s">
        <v>2</v>
      </c>
      <c r="B148" s="3" t="s">
        <v>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15">
      <c r="A149" s="3" t="s">
        <v>2</v>
      </c>
      <c r="B149" s="3" t="s">
        <v>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15">
      <c r="A150" s="3" t="s">
        <v>0</v>
      </c>
      <c r="B150" s="3" t="s">
        <v>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15">
      <c r="A151" s="3" t="s">
        <v>2</v>
      </c>
      <c r="B151" s="3" t="s">
        <v>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15">
      <c r="A152" s="3" t="s">
        <v>2</v>
      </c>
      <c r="B152" s="3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15">
      <c r="A153" s="3" t="s">
        <v>0</v>
      </c>
      <c r="B153" s="3" t="s">
        <v>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15">
      <c r="A154" s="3" t="s">
        <v>2</v>
      </c>
      <c r="B154" s="3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15">
      <c r="A155" s="3" t="s">
        <v>2</v>
      </c>
      <c r="B155" s="3" t="s">
        <v>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15">
      <c r="A156" s="3" t="s">
        <v>2</v>
      </c>
      <c r="B156" s="3" t="s">
        <v>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15">
      <c r="A157" s="3" t="s">
        <v>2</v>
      </c>
      <c r="B157" s="3" t="s">
        <v>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15">
      <c r="A158" s="3" t="s">
        <v>1</v>
      </c>
      <c r="B158" s="3" t="s">
        <v>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15">
      <c r="A159" s="3" t="s">
        <v>1</v>
      </c>
      <c r="B159" s="3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15">
      <c r="A160" s="3" t="s">
        <v>0</v>
      </c>
      <c r="B160" s="3" t="s">
        <v>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15">
      <c r="A161" s="3" t="s">
        <v>2</v>
      </c>
      <c r="B161" s="3" t="s">
        <v>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15">
      <c r="A162" s="3" t="s">
        <v>0</v>
      </c>
      <c r="B162" s="3" t="s">
        <v>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15">
      <c r="A163" s="3" t="s">
        <v>0</v>
      </c>
      <c r="B163" s="3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15">
      <c r="A164" s="3" t="s">
        <v>2</v>
      </c>
      <c r="B164" s="3" t="s">
        <v>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15">
      <c r="A165" s="3" t="s">
        <v>0</v>
      </c>
      <c r="B165" s="3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15">
      <c r="A166" s="3" t="s">
        <v>2</v>
      </c>
      <c r="B166" s="3" t="s">
        <v>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15">
      <c r="A167" s="3" t="s">
        <v>0</v>
      </c>
      <c r="B167" s="3" t="s">
        <v>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15">
      <c r="A168" s="3" t="s">
        <v>1</v>
      </c>
      <c r="B168" s="3" t="s">
        <v>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15">
      <c r="A169" s="3" t="s">
        <v>0</v>
      </c>
      <c r="B169" s="3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15">
      <c r="A170" s="3" t="s">
        <v>1</v>
      </c>
      <c r="B170" s="3" t="s">
        <v>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15">
      <c r="A171" s="3" t="s">
        <v>2</v>
      </c>
      <c r="B171" s="3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15">
      <c r="A172" s="3" t="s">
        <v>0</v>
      </c>
      <c r="B172" s="3" t="s">
        <v>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15">
      <c r="A173" s="3" t="s">
        <v>0</v>
      </c>
      <c r="B173" s="3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15">
      <c r="A174" s="3" t="s">
        <v>0</v>
      </c>
      <c r="B174" s="3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15">
      <c r="A175" s="3" t="s">
        <v>2</v>
      </c>
      <c r="B175" s="3" t="s">
        <v>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15">
      <c r="A176" s="3" t="s">
        <v>2</v>
      </c>
      <c r="B176" s="3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15">
      <c r="A177" s="3" t="s">
        <v>1</v>
      </c>
      <c r="B177" s="3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15">
      <c r="A178" s="3" t="s">
        <v>1</v>
      </c>
      <c r="B178" s="3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15">
      <c r="A179" s="3" t="s">
        <v>2</v>
      </c>
      <c r="B179" s="3" t="s">
        <v>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15">
      <c r="A180" s="3" t="s">
        <v>2</v>
      </c>
      <c r="B180" s="3" t="s">
        <v>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15">
      <c r="A181" s="3" t="s">
        <v>2</v>
      </c>
      <c r="B181" s="3" t="s">
        <v>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15">
      <c r="A182" s="3" t="s">
        <v>2</v>
      </c>
      <c r="B182" s="3" t="s">
        <v>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15">
      <c r="A183" s="3" t="s">
        <v>2</v>
      </c>
      <c r="B183" s="3" t="s">
        <v>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15">
      <c r="A184" s="3" t="s">
        <v>2</v>
      </c>
      <c r="B184" s="3" t="s">
        <v>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15">
      <c r="A185" s="3" t="s">
        <v>0</v>
      </c>
      <c r="B185" s="3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15">
      <c r="A186" s="3" t="s">
        <v>2</v>
      </c>
      <c r="B186" s="3" t="s">
        <v>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15">
      <c r="A187" s="3" t="s">
        <v>1</v>
      </c>
      <c r="B187" s="3" t="s">
        <v>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15">
      <c r="A188" s="3" t="s">
        <v>2</v>
      </c>
      <c r="B188" s="3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15">
      <c r="A189" s="3" t="s">
        <v>0</v>
      </c>
      <c r="B189" s="3" t="s">
        <v>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15">
      <c r="A190" s="3" t="s">
        <v>0</v>
      </c>
      <c r="B190" s="3" t="s">
        <v>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15">
      <c r="A191" s="3" t="s">
        <v>0</v>
      </c>
      <c r="B191" s="3" t="s">
        <v>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15">
      <c r="A192" s="3" t="s">
        <v>0</v>
      </c>
      <c r="B192" s="3" t="s">
        <v>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15">
      <c r="A193" s="3" t="s">
        <v>2</v>
      </c>
      <c r="B193" s="3" t="s">
        <v>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15">
      <c r="A194" s="3" t="s">
        <v>2</v>
      </c>
      <c r="B194" s="3" t="s">
        <v>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15">
      <c r="A195" s="3" t="s">
        <v>2</v>
      </c>
      <c r="B195" s="3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15">
      <c r="A196" s="3" t="s">
        <v>2</v>
      </c>
      <c r="B196" s="3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15">
      <c r="A197" s="3" t="s">
        <v>0</v>
      </c>
      <c r="B197" s="3" t="s">
        <v>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15">
      <c r="A198" s="3" t="s">
        <v>0</v>
      </c>
      <c r="B198" s="3" t="s">
        <v>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15">
      <c r="A199" s="3" t="s">
        <v>2</v>
      </c>
      <c r="B199" s="3" t="s">
        <v>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15">
      <c r="A200" s="3" t="s">
        <v>2</v>
      </c>
      <c r="B200" s="3" t="s">
        <v>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15">
      <c r="A201" s="3" t="s">
        <v>0</v>
      </c>
      <c r="B201" s="3" t="s">
        <v>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15">
      <c r="A202" s="3" t="s">
        <v>2</v>
      </c>
      <c r="B202" s="3" t="s">
        <v>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15">
      <c r="A203" s="3" t="s">
        <v>2</v>
      </c>
      <c r="B203" s="3" t="s">
        <v>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15">
      <c r="A204" s="3" t="s">
        <v>0</v>
      </c>
      <c r="B204" s="3" t="s">
        <v>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15">
      <c r="A205" s="3" t="s">
        <v>0</v>
      </c>
      <c r="B205" s="3" t="s">
        <v>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15">
      <c r="A206" s="3" t="s">
        <v>2</v>
      </c>
      <c r="B206" s="3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15">
      <c r="A207" s="3" t="s">
        <v>2</v>
      </c>
      <c r="B207" s="3" t="s">
        <v>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15">
      <c r="A208" s="3" t="s">
        <v>2</v>
      </c>
      <c r="B208" s="3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15">
      <c r="A209" s="3" t="s">
        <v>1</v>
      </c>
      <c r="B209" s="3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15">
      <c r="A210" s="3" t="s">
        <v>1</v>
      </c>
      <c r="B210" s="3" t="s">
        <v>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15">
      <c r="A211" s="3" t="s">
        <v>0</v>
      </c>
      <c r="B211" s="3" t="s">
        <v>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15">
      <c r="A212" s="3" t="s">
        <v>2</v>
      </c>
      <c r="B212" s="3" t="s">
        <v>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15">
      <c r="A213" s="3" t="s">
        <v>0</v>
      </c>
      <c r="B213" s="3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15">
      <c r="A214" s="3" t="s">
        <v>2</v>
      </c>
      <c r="B214" s="3" t="s">
        <v>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15">
      <c r="A215" s="3" t="s">
        <v>2</v>
      </c>
      <c r="B215" s="3" t="s">
        <v>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15">
      <c r="A216" s="3" t="s">
        <v>2</v>
      </c>
      <c r="B216" s="3" t="s">
        <v>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15">
      <c r="A217" s="3" t="s">
        <v>1</v>
      </c>
      <c r="B217" s="3" t="s">
        <v>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15">
      <c r="A218" s="3" t="s">
        <v>2</v>
      </c>
      <c r="B218" s="3" t="s">
        <v>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15">
      <c r="A219" s="3" t="s">
        <v>0</v>
      </c>
      <c r="B219" s="3" t="s">
        <v>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15">
      <c r="A220" s="3" t="s">
        <v>2</v>
      </c>
      <c r="B220" s="3" t="s">
        <v>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15">
      <c r="A221" s="3" t="s">
        <v>2</v>
      </c>
      <c r="B221" s="3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15">
      <c r="A222" s="3" t="s">
        <v>2</v>
      </c>
      <c r="B222" s="3" t="s">
        <v>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15">
      <c r="A223" s="3" t="s">
        <v>0</v>
      </c>
      <c r="B223" s="3" t="s">
        <v>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15">
      <c r="A224" s="3" t="s">
        <v>2</v>
      </c>
      <c r="B224" s="3" t="s">
        <v>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15">
      <c r="A225" s="3" t="s">
        <v>0</v>
      </c>
      <c r="B225" s="3" t="s">
        <v>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15">
      <c r="A226" s="3" t="s">
        <v>0</v>
      </c>
      <c r="B226" s="3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15">
      <c r="A227" s="3" t="s">
        <v>0</v>
      </c>
      <c r="B227" s="3" t="s">
        <v>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15">
      <c r="A228" s="3" t="s">
        <v>2</v>
      </c>
      <c r="B228" s="3" t="s">
        <v>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15">
      <c r="A229" s="3" t="s">
        <v>2</v>
      </c>
      <c r="B229" s="3" t="s">
        <v>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15">
      <c r="A230" s="3" t="s">
        <v>0</v>
      </c>
      <c r="B230" s="3" t="s">
        <v>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15">
      <c r="A231" s="3" t="s">
        <v>1</v>
      </c>
      <c r="B231" s="3" t="s">
        <v>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15">
      <c r="A232" s="3" t="s">
        <v>0</v>
      </c>
      <c r="B232" s="3" t="s">
        <v>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15">
      <c r="A233" s="3" t="s">
        <v>0</v>
      </c>
      <c r="B233" s="3" t="s">
        <v>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15">
      <c r="A234" s="3" t="s">
        <v>0</v>
      </c>
      <c r="B234" s="3" t="s">
        <v>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15">
      <c r="A235" s="3" t="s">
        <v>2</v>
      </c>
      <c r="B235" s="3" t="s">
        <v>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15">
      <c r="A236" s="3" t="s">
        <v>1</v>
      </c>
      <c r="B236" s="3" t="s">
        <v>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15">
      <c r="A237" s="3" t="s">
        <v>0</v>
      </c>
      <c r="B237" s="3" t="s">
        <v>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15">
      <c r="A238" s="3" t="s">
        <v>2</v>
      </c>
      <c r="B238" s="3" t="s">
        <v>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15">
      <c r="A239" s="3" t="s">
        <v>2</v>
      </c>
      <c r="B239" s="3" t="s">
        <v>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15">
      <c r="A240" s="3" t="s">
        <v>2</v>
      </c>
      <c r="B240" s="3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15">
      <c r="A241" s="3" t="s">
        <v>1</v>
      </c>
      <c r="B241" s="3" t="s">
        <v>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15">
      <c r="A242" s="3" t="s">
        <v>2</v>
      </c>
      <c r="B242" s="3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15">
      <c r="A243" s="3" t="s">
        <v>2</v>
      </c>
      <c r="B243" s="3" t="s">
        <v>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15">
      <c r="A244" s="3" t="s">
        <v>2</v>
      </c>
      <c r="B244" s="3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15">
      <c r="A245" s="3" t="s">
        <v>0</v>
      </c>
      <c r="B245" s="3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15">
      <c r="A246" s="3" t="s">
        <v>2</v>
      </c>
      <c r="B246" s="3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15">
      <c r="A247" s="3" t="s">
        <v>2</v>
      </c>
      <c r="B247" s="3" t="s">
        <v>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15">
      <c r="A248" s="3" t="s">
        <v>0</v>
      </c>
      <c r="B248" s="3" t="s">
        <v>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15">
      <c r="A249" s="3" t="s">
        <v>0</v>
      </c>
      <c r="B249" s="3" t="s">
        <v>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15">
      <c r="A250" s="3" t="s">
        <v>0</v>
      </c>
      <c r="B250" s="3" t="s">
        <v>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15">
      <c r="A251" s="3" t="s">
        <v>0</v>
      </c>
      <c r="B251" s="3" t="s">
        <v>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15">
      <c r="A252" s="3" t="s">
        <v>0</v>
      </c>
      <c r="B252" s="3" t="s">
        <v>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15">
      <c r="A253" s="3" t="s">
        <v>0</v>
      </c>
      <c r="B253" s="3" t="s">
        <v>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15">
      <c r="A254" s="3" t="s">
        <v>2</v>
      </c>
      <c r="B254" s="3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15">
      <c r="A255" s="3" t="s">
        <v>2</v>
      </c>
      <c r="B255" s="3" t="s">
        <v>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15">
      <c r="A256" s="3" t="s">
        <v>2</v>
      </c>
      <c r="B256" s="3" t="s">
        <v>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15">
      <c r="A257" s="3" t="s">
        <v>2</v>
      </c>
      <c r="B257" s="3" t="s">
        <v>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15">
      <c r="A258" s="3" t="s">
        <v>0</v>
      </c>
      <c r="B258" s="3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15">
      <c r="A259" s="3" t="s">
        <v>2</v>
      </c>
      <c r="B259" s="3" t="s">
        <v>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15">
      <c r="A260" s="3" t="s">
        <v>0</v>
      </c>
      <c r="B260" s="3" t="s">
        <v>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15">
      <c r="A261" s="3" t="s">
        <v>0</v>
      </c>
      <c r="B261" s="3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15">
      <c r="A262" s="3" t="s">
        <v>2</v>
      </c>
      <c r="B262" s="3" t="s">
        <v>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15">
      <c r="A263" s="3" t="s">
        <v>1</v>
      </c>
      <c r="B263" s="3" t="s">
        <v>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15">
      <c r="A264" s="3" t="s">
        <v>2</v>
      </c>
      <c r="B264" s="3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15">
      <c r="A265" s="3" t="s">
        <v>1</v>
      </c>
      <c r="B265" s="3" t="s">
        <v>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15">
      <c r="A266" s="3" t="s">
        <v>0</v>
      </c>
      <c r="B266" s="3" t="s">
        <v>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15">
      <c r="A267" s="3" t="s">
        <v>1</v>
      </c>
      <c r="B267" s="3" t="s">
        <v>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15">
      <c r="A268" s="3" t="s">
        <v>0</v>
      </c>
      <c r="B268" s="3" t="s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15">
      <c r="A269" s="3" t="s">
        <v>2</v>
      </c>
      <c r="B269" s="3" t="s">
        <v>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15">
      <c r="A270" s="3" t="s">
        <v>2</v>
      </c>
      <c r="B270" s="3" t="s">
        <v>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15">
      <c r="A271" s="3" t="s">
        <v>2</v>
      </c>
      <c r="B271" s="3" t="s">
        <v>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15">
      <c r="A272" s="3" t="s">
        <v>0</v>
      </c>
      <c r="B272" s="3" t="s">
        <v>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15">
      <c r="A273" s="3" t="s">
        <v>2</v>
      </c>
      <c r="B273" s="3" t="s">
        <v>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15">
      <c r="A274" s="3" t="s">
        <v>0</v>
      </c>
      <c r="B274" s="3" t="s">
        <v>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15">
      <c r="A275" s="3" t="s">
        <v>2</v>
      </c>
      <c r="B275" s="3" t="s">
        <v>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15">
      <c r="A276" s="3" t="s">
        <v>2</v>
      </c>
      <c r="B276" s="3" t="s">
        <v>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15">
      <c r="A277" s="3" t="s">
        <v>2</v>
      </c>
      <c r="B277" s="3" t="s">
        <v>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15">
      <c r="A278" s="3" t="s">
        <v>2</v>
      </c>
      <c r="B278" s="3" t="s">
        <v>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15">
      <c r="A279" s="3" t="s">
        <v>2</v>
      </c>
      <c r="B279" s="3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15">
      <c r="A280" s="3" t="s">
        <v>2</v>
      </c>
      <c r="B280" s="3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15">
      <c r="A281" s="3" t="s">
        <v>2</v>
      </c>
      <c r="B281" s="3" t="s">
        <v>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15">
      <c r="A282" s="3" t="s">
        <v>0</v>
      </c>
      <c r="B282" s="3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15">
      <c r="A283" s="3" t="s">
        <v>0</v>
      </c>
      <c r="B283" s="3" t="s">
        <v>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15">
      <c r="A284" s="3" t="s">
        <v>2</v>
      </c>
      <c r="B284" s="3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15">
      <c r="A285" s="3" t="s">
        <v>2</v>
      </c>
      <c r="B285" s="3" t="s">
        <v>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15">
      <c r="A286" s="3" t="s">
        <v>1</v>
      </c>
      <c r="B286" s="3" t="s">
        <v>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15">
      <c r="A287" s="3" t="s">
        <v>1</v>
      </c>
      <c r="B287" s="3" t="s">
        <v>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15">
      <c r="A288" s="3" t="s">
        <v>2</v>
      </c>
      <c r="B288" s="3" t="s">
        <v>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15">
      <c r="A289" s="3" t="s">
        <v>0</v>
      </c>
      <c r="B289" s="3" t="s">
        <v>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15">
      <c r="A290" s="3" t="s">
        <v>2</v>
      </c>
      <c r="B290" s="3" t="s">
        <v>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15">
      <c r="A291" s="3" t="s">
        <v>1</v>
      </c>
      <c r="B291" s="3" t="s">
        <v>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15">
      <c r="A292" s="3" t="s">
        <v>2</v>
      </c>
      <c r="B292" s="3" t="s">
        <v>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15">
      <c r="A293" s="3" t="s">
        <v>2</v>
      </c>
      <c r="B293" s="3" t="s">
        <v>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15">
      <c r="A294" s="3" t="s">
        <v>0</v>
      </c>
      <c r="B294" s="3" t="s">
        <v>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15">
      <c r="A295" s="3" t="s">
        <v>0</v>
      </c>
      <c r="B295" s="3" t="s">
        <v>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15">
      <c r="A296" s="3" t="s">
        <v>0</v>
      </c>
      <c r="B296" s="3" t="s">
        <v>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15">
      <c r="A297" s="3" t="s">
        <v>2</v>
      </c>
      <c r="B297" s="3" t="s">
        <v>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15">
      <c r="A298" s="3" t="s">
        <v>2</v>
      </c>
      <c r="B298" s="3" t="s">
        <v>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15">
      <c r="A299" s="3" t="s">
        <v>2</v>
      </c>
      <c r="B299" s="3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15">
      <c r="A300" s="3" t="s">
        <v>2</v>
      </c>
      <c r="B300" s="3" t="s">
        <v>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15">
      <c r="A301" s="3" t="s">
        <v>2</v>
      </c>
      <c r="B301" s="3" t="s">
        <v>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15">
      <c r="A302" s="3" t="s">
        <v>0</v>
      </c>
      <c r="B302" s="3" t="s">
        <v>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15">
      <c r="A303" s="3" t="s">
        <v>2</v>
      </c>
      <c r="B303" s="3" t="s">
        <v>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15">
      <c r="A304" s="3" t="s">
        <v>0</v>
      </c>
      <c r="B304" s="3" t="s">
        <v>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15">
      <c r="A305" s="3" t="s">
        <v>2</v>
      </c>
      <c r="B305" s="3" t="s">
        <v>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15">
      <c r="A306" s="3" t="s">
        <v>0</v>
      </c>
      <c r="B306" s="3" t="s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15">
      <c r="A307" s="3" t="s">
        <v>0</v>
      </c>
      <c r="B307" s="3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15">
      <c r="A308" s="3" t="s">
        <v>1</v>
      </c>
      <c r="B308" s="3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15">
      <c r="A309" s="3" t="s">
        <v>2</v>
      </c>
      <c r="B309" s="3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15">
      <c r="A310" s="3" t="s">
        <v>0</v>
      </c>
      <c r="B310" s="3" t="s">
        <v>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15">
      <c r="A311" s="3" t="s">
        <v>2</v>
      </c>
      <c r="B311" s="3" t="s">
        <v>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15">
      <c r="A312" s="3" t="s">
        <v>1</v>
      </c>
      <c r="B312" s="3" t="s">
        <v>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15">
      <c r="A313" s="3" t="s">
        <v>1</v>
      </c>
      <c r="B313" s="3" t="s">
        <v>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15">
      <c r="A314" s="3" t="s">
        <v>0</v>
      </c>
      <c r="B314" s="3" t="s">
        <v>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15">
      <c r="A315" s="3" t="s">
        <v>2</v>
      </c>
      <c r="B315" s="3" t="s">
        <v>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15">
      <c r="A316" s="3" t="s">
        <v>2</v>
      </c>
      <c r="B316" s="3" t="s">
        <v>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15">
      <c r="A317" s="3" t="s">
        <v>0</v>
      </c>
      <c r="B317" s="3" t="s">
        <v>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15">
      <c r="A318" s="3" t="s">
        <v>2</v>
      </c>
      <c r="B318" s="3" t="s">
        <v>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15">
      <c r="A319" s="3" t="s">
        <v>0</v>
      </c>
      <c r="B319" s="3" t="s">
        <v>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15">
      <c r="A320" s="3" t="s">
        <v>0</v>
      </c>
      <c r="B320" s="3" t="s">
        <v>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15">
      <c r="A321" s="3" t="s">
        <v>2</v>
      </c>
      <c r="B321" s="3" t="s">
        <v>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15">
      <c r="A322" s="3" t="s">
        <v>0</v>
      </c>
      <c r="B322" s="3" t="s">
        <v>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15">
      <c r="A323" s="3" t="s">
        <v>1</v>
      </c>
      <c r="B323" s="3" t="s">
        <v>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15">
      <c r="A324" s="3" t="s">
        <v>2</v>
      </c>
      <c r="B324" s="3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15">
      <c r="A325" s="3" t="s">
        <v>2</v>
      </c>
      <c r="B325" s="3" t="s">
        <v>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15">
      <c r="A326" s="3" t="s">
        <v>2</v>
      </c>
      <c r="B326" s="3" t="s">
        <v>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15">
      <c r="A327" s="3" t="s">
        <v>0</v>
      </c>
      <c r="B327" s="3" t="s">
        <v>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15">
      <c r="A328" s="3" t="s">
        <v>2</v>
      </c>
      <c r="B328" s="3" t="s">
        <v>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15">
      <c r="A329" s="3" t="s">
        <v>2</v>
      </c>
      <c r="B329" s="3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15">
      <c r="A330" s="3" t="s">
        <v>2</v>
      </c>
      <c r="B330" s="3" t="s">
        <v>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15">
      <c r="A331" s="3" t="s">
        <v>1</v>
      </c>
      <c r="B331" s="3" t="s">
        <v>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15">
      <c r="A332" s="3" t="s">
        <v>0</v>
      </c>
      <c r="B332" s="3" t="s">
        <v>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15">
      <c r="A333" s="3" t="s">
        <v>2</v>
      </c>
      <c r="B333" s="3" t="s">
        <v>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15">
      <c r="A334" s="3" t="s">
        <v>1</v>
      </c>
      <c r="B334" s="3" t="s">
        <v>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15">
      <c r="A335" s="3" t="s">
        <v>0</v>
      </c>
      <c r="B335" s="3" t="s">
        <v>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15">
      <c r="A336" s="3" t="s">
        <v>1</v>
      </c>
      <c r="B336" s="3" t="s">
        <v>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15">
      <c r="A337" s="3" t="s">
        <v>1</v>
      </c>
      <c r="B337" s="3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15">
      <c r="A338" s="3" t="s">
        <v>2</v>
      </c>
      <c r="B338" s="3" t="s">
        <v>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15">
      <c r="A339" s="3" t="s">
        <v>2</v>
      </c>
      <c r="B339" s="3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15">
      <c r="A340" s="3" t="s">
        <v>0</v>
      </c>
      <c r="B340" s="3" t="s">
        <v>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15">
      <c r="A341" s="3" t="s">
        <v>2</v>
      </c>
      <c r="B341" s="3" t="s">
        <v>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15">
      <c r="A342" s="3" t="s">
        <v>2</v>
      </c>
      <c r="B342" s="3" t="s">
        <v>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15">
      <c r="A343" s="3" t="s">
        <v>2</v>
      </c>
      <c r="B343" s="3" t="s">
        <v>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15">
      <c r="A344" s="3" t="s">
        <v>2</v>
      </c>
      <c r="B344" s="3" t="s">
        <v>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15">
      <c r="A345" s="3" t="s">
        <v>0</v>
      </c>
      <c r="B345" s="3" t="s">
        <v>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15">
      <c r="A346" s="3" t="s">
        <v>2</v>
      </c>
      <c r="B346" s="3" t="s">
        <v>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15">
      <c r="A347" s="3" t="s">
        <v>2</v>
      </c>
      <c r="B347" s="3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15">
      <c r="A348" s="3" t="s">
        <v>2</v>
      </c>
      <c r="B348" s="3" t="s">
        <v>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15">
      <c r="A349" s="3" t="s">
        <v>0</v>
      </c>
      <c r="B349" s="3" t="s">
        <v>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15">
      <c r="A350" s="3" t="s">
        <v>1</v>
      </c>
      <c r="B350" s="3" t="s">
        <v>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15">
      <c r="A351" s="3" t="s">
        <v>2</v>
      </c>
      <c r="B351" s="3" t="s">
        <v>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15">
      <c r="A352" s="3" t="s">
        <v>2</v>
      </c>
      <c r="B352" s="3" t="s">
        <v>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15">
      <c r="A353" s="3" t="s">
        <v>2</v>
      </c>
      <c r="B353" s="3" t="s">
        <v>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15">
      <c r="A354" s="3" t="s">
        <v>0</v>
      </c>
      <c r="B354" s="3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15">
      <c r="A355" s="3" t="s">
        <v>0</v>
      </c>
      <c r="B355" s="3" t="s">
        <v>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15">
      <c r="A356" s="3" t="s">
        <v>2</v>
      </c>
      <c r="B356" s="3" t="s">
        <v>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15">
      <c r="A357" s="3" t="s">
        <v>2</v>
      </c>
      <c r="B357" s="3" t="s">
        <v>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15">
      <c r="A358" s="3" t="s">
        <v>2</v>
      </c>
      <c r="B358" s="3" t="s">
        <v>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15">
      <c r="A359" s="3" t="s">
        <v>0</v>
      </c>
      <c r="B359" s="3" t="s">
        <v>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15">
      <c r="A360" s="3" t="s">
        <v>0</v>
      </c>
      <c r="B360" s="3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15">
      <c r="A361" s="3" t="s">
        <v>2</v>
      </c>
      <c r="B361" s="3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15">
      <c r="A362" s="3" t="s">
        <v>1</v>
      </c>
      <c r="B362" s="3" t="s">
        <v>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15">
      <c r="A363" s="3" t="s">
        <v>2</v>
      </c>
      <c r="B363" s="3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15">
      <c r="A364" s="3" t="s">
        <v>0</v>
      </c>
      <c r="B364" s="3" t="s">
        <v>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15">
      <c r="A365" s="3" t="s">
        <v>2</v>
      </c>
      <c r="B365" s="3" t="s">
        <v>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15">
      <c r="A366" s="3" t="s">
        <v>2</v>
      </c>
      <c r="B366" s="3" t="s">
        <v>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15">
      <c r="A367" s="3" t="s">
        <v>2</v>
      </c>
      <c r="B367" s="3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15">
      <c r="A368" s="3" t="s">
        <v>2</v>
      </c>
      <c r="B368" s="3" t="s">
        <v>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15">
      <c r="A369" s="3" t="s">
        <v>0</v>
      </c>
      <c r="B369" s="3" t="s">
        <v>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15">
      <c r="A370" s="3" t="s">
        <v>2</v>
      </c>
      <c r="B370" s="3" t="s">
        <v>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15">
      <c r="A371" s="3" t="s">
        <v>1</v>
      </c>
      <c r="B371" s="3" t="s">
        <v>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15">
      <c r="A372" s="3" t="s">
        <v>2</v>
      </c>
      <c r="B372" s="3" t="s">
        <v>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15">
      <c r="A373" s="3" t="s">
        <v>0</v>
      </c>
      <c r="B373" s="3" t="s">
        <v>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15">
      <c r="A374" s="3" t="s">
        <v>1</v>
      </c>
      <c r="B374" s="3" t="s">
        <v>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15">
      <c r="A375" s="3" t="s">
        <v>2</v>
      </c>
      <c r="B375" s="3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15">
      <c r="A376" s="3" t="s">
        <v>2</v>
      </c>
      <c r="B376" s="3" t="s">
        <v>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15">
      <c r="A377" s="3" t="s">
        <v>2</v>
      </c>
      <c r="B377" s="3" t="s">
        <v>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15">
      <c r="A378" s="3" t="s">
        <v>2</v>
      </c>
      <c r="B378" s="3" t="s">
        <v>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15">
      <c r="A379" s="3" t="s">
        <v>0</v>
      </c>
      <c r="B379" s="3" t="s">
        <v>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15">
      <c r="A380" s="3" t="s">
        <v>1</v>
      </c>
      <c r="B380" s="3" t="s">
        <v>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15">
      <c r="A381" s="3" t="s">
        <v>2</v>
      </c>
      <c r="B381" s="3" t="s">
        <v>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15">
      <c r="A382" s="3" t="s">
        <v>0</v>
      </c>
      <c r="B382" s="3" t="s">
        <v>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15">
      <c r="A383" s="3" t="s">
        <v>2</v>
      </c>
      <c r="B383" s="3" t="s">
        <v>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15">
      <c r="A384" s="3" t="s">
        <v>0</v>
      </c>
      <c r="B384" s="3" t="s">
        <v>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15">
      <c r="A385" s="3" t="s">
        <v>0</v>
      </c>
      <c r="B385" s="3" t="s">
        <v>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15">
      <c r="A386" s="3" t="s">
        <v>0</v>
      </c>
      <c r="B386" s="3" t="s">
        <v>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15">
      <c r="A387" s="3" t="s">
        <v>2</v>
      </c>
      <c r="B387" s="3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15">
      <c r="A388" s="3" t="s">
        <v>0</v>
      </c>
      <c r="B388" s="3" t="s">
        <v>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15">
      <c r="A389" s="3" t="s">
        <v>2</v>
      </c>
      <c r="B389" s="3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15">
      <c r="A390" s="3" t="s">
        <v>2</v>
      </c>
      <c r="B390" s="3" t="s">
        <v>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15">
      <c r="A391" s="3" t="s">
        <v>2</v>
      </c>
      <c r="B391" s="3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15">
      <c r="A392" s="3" t="s">
        <v>0</v>
      </c>
      <c r="B392" s="3" t="s">
        <v>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15">
      <c r="A393" s="3" t="s">
        <v>1</v>
      </c>
      <c r="B393" s="3" t="s">
        <v>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15">
      <c r="A394" s="3" t="s">
        <v>2</v>
      </c>
      <c r="B394" s="3" t="s">
        <v>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15">
      <c r="A395" s="3" t="s">
        <v>2</v>
      </c>
      <c r="B395" s="3" t="s">
        <v>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15">
      <c r="A396" s="3" t="s">
        <v>2</v>
      </c>
      <c r="B396" s="3" t="s">
        <v>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15">
      <c r="A397" s="3" t="s">
        <v>2</v>
      </c>
      <c r="B397" s="3" t="s">
        <v>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15">
      <c r="A398" s="3" t="s">
        <v>0</v>
      </c>
      <c r="B398" s="3" t="s">
        <v>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15">
      <c r="A399" s="3" t="s">
        <v>2</v>
      </c>
      <c r="B399" s="3" t="s">
        <v>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15">
      <c r="A400" s="3" t="s">
        <v>2</v>
      </c>
      <c r="B400" s="3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15">
      <c r="A401" s="3" t="s">
        <v>0</v>
      </c>
      <c r="B401" s="3" t="s">
        <v>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15">
      <c r="A402" s="3" t="s">
        <v>0</v>
      </c>
      <c r="B402" s="3" t="s">
        <v>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15">
      <c r="A403" s="3" t="s">
        <v>1</v>
      </c>
      <c r="B403" s="3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15">
      <c r="A404" s="3" t="s">
        <v>2</v>
      </c>
      <c r="B404" s="3" t="s">
        <v>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15">
      <c r="A405" s="3" t="s">
        <v>2</v>
      </c>
      <c r="B405" s="3" t="s">
        <v>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15">
      <c r="A406" s="3" t="s">
        <v>0</v>
      </c>
      <c r="B406" s="3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15">
      <c r="A407" s="3" t="s">
        <v>0</v>
      </c>
      <c r="B407" s="3" t="s">
        <v>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15">
      <c r="A408" s="3" t="s">
        <v>2</v>
      </c>
      <c r="B408" s="3" t="s">
        <v>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15">
      <c r="A409" s="3" t="s">
        <v>2</v>
      </c>
      <c r="B409" s="3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15">
      <c r="A410" s="3" t="s">
        <v>0</v>
      </c>
      <c r="B410" s="3" t="s">
        <v>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15">
      <c r="A411" s="3" t="s">
        <v>2</v>
      </c>
      <c r="B411" s="3" t="s">
        <v>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15">
      <c r="A412" s="3" t="s">
        <v>2</v>
      </c>
      <c r="B412" s="3" t="s">
        <v>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15">
      <c r="A413" s="3" t="s">
        <v>2</v>
      </c>
      <c r="B413" s="3" t="s">
        <v>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15">
      <c r="A414" s="3" t="s">
        <v>2</v>
      </c>
      <c r="B414" s="3" t="s">
        <v>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15">
      <c r="A415" s="3" t="s">
        <v>0</v>
      </c>
      <c r="B415" s="3" t="s">
        <v>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15">
      <c r="A416" s="3" t="s">
        <v>0</v>
      </c>
      <c r="B416" s="3" t="s">
        <v>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15">
      <c r="A417" s="3" t="s">
        <v>0</v>
      </c>
      <c r="B417" s="3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15">
      <c r="A418" s="3" t="s">
        <v>2</v>
      </c>
      <c r="B418" s="3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15">
      <c r="A419" s="3" t="s">
        <v>0</v>
      </c>
      <c r="B419" s="3" t="s">
        <v>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15">
      <c r="A420" s="3" t="s">
        <v>0</v>
      </c>
      <c r="B420" s="3" t="s">
        <v>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15">
      <c r="A421" s="3" t="s">
        <v>2</v>
      </c>
      <c r="B421" s="3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15">
      <c r="A422" s="3" t="s">
        <v>2</v>
      </c>
      <c r="B422" s="3" t="s">
        <v>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15">
      <c r="A423" s="3" t="s">
        <v>2</v>
      </c>
      <c r="B423" s="3" t="s">
        <v>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15">
      <c r="A424" s="3" t="s">
        <v>0</v>
      </c>
      <c r="B424" s="3" t="s">
        <v>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15">
      <c r="A425" s="3" t="s">
        <v>1</v>
      </c>
      <c r="B425" s="3" t="s">
        <v>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15">
      <c r="A426" s="3" t="s">
        <v>2</v>
      </c>
      <c r="B426" s="3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15">
      <c r="A427" s="3" t="s">
        <v>0</v>
      </c>
      <c r="B427" s="3" t="s">
        <v>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15">
      <c r="A428" s="3" t="s">
        <v>2</v>
      </c>
      <c r="B428" s="3" t="s">
        <v>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15">
      <c r="A429" s="3" t="s">
        <v>2</v>
      </c>
      <c r="B429" s="3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15">
      <c r="A430" s="3" t="s">
        <v>2</v>
      </c>
      <c r="B430" s="3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15">
      <c r="A431" s="3" t="s">
        <v>2</v>
      </c>
      <c r="B431" s="3" t="s">
        <v>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15">
      <c r="A432" s="3" t="s">
        <v>2</v>
      </c>
      <c r="B432" s="3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15">
      <c r="A433" s="3" t="s">
        <v>2</v>
      </c>
      <c r="B433" s="3" t="s">
        <v>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15">
      <c r="A434" s="3" t="s">
        <v>2</v>
      </c>
      <c r="B434" s="3" t="s">
        <v>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15">
      <c r="A435" s="3" t="s">
        <v>2</v>
      </c>
      <c r="B435" s="3" t="s">
        <v>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15">
      <c r="A436" s="3" t="s">
        <v>1</v>
      </c>
      <c r="B436" s="3" t="s">
        <v>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15">
      <c r="A437" s="3" t="s">
        <v>2</v>
      </c>
      <c r="B437" s="3" t="s">
        <v>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15">
      <c r="A438" s="3" t="s">
        <v>2</v>
      </c>
      <c r="B438" s="3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15">
      <c r="A439" s="3" t="s">
        <v>2</v>
      </c>
      <c r="B439" s="3" t="s">
        <v>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15">
      <c r="A440" s="3" t="s">
        <v>2</v>
      </c>
      <c r="B440" s="3" t="s">
        <v>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15">
      <c r="A441" s="3" t="s">
        <v>0</v>
      </c>
      <c r="B441" s="3" t="s">
        <v>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15">
      <c r="A442" s="3" t="s">
        <v>2</v>
      </c>
      <c r="B442" s="3" t="s">
        <v>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15">
      <c r="A443" s="3" t="s">
        <v>2</v>
      </c>
      <c r="B443" s="3" t="s">
        <v>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15">
      <c r="A444" s="3" t="s">
        <v>2</v>
      </c>
      <c r="B444" s="3" t="s">
        <v>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15">
      <c r="A445" s="3" t="s">
        <v>2</v>
      </c>
      <c r="B445" s="3" t="s">
        <v>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15">
      <c r="A446" s="3" t="s">
        <v>1</v>
      </c>
      <c r="B446" s="3" t="s">
        <v>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15">
      <c r="A447" s="3" t="s">
        <v>0</v>
      </c>
      <c r="B447" s="3" t="s">
        <v>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15">
      <c r="A448" s="3" t="s">
        <v>2</v>
      </c>
      <c r="B448" s="3" t="s">
        <v>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15">
      <c r="A449" s="3" t="s">
        <v>2</v>
      </c>
      <c r="B449" s="3" t="s">
        <v>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15">
      <c r="A450" s="3" t="s">
        <v>2</v>
      </c>
      <c r="B450" s="3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15">
      <c r="A451" s="3" t="s">
        <v>2</v>
      </c>
      <c r="B451" s="3" t="s">
        <v>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15">
      <c r="A452" s="3" t="s">
        <v>2</v>
      </c>
      <c r="B452" s="3" t="s">
        <v>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15">
      <c r="A453" s="3" t="s">
        <v>0</v>
      </c>
      <c r="B453" s="3" t="s">
        <v>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15">
      <c r="A454" s="3" t="s">
        <v>2</v>
      </c>
      <c r="B454" s="3" t="s">
        <v>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15">
      <c r="A455" s="3" t="s">
        <v>0</v>
      </c>
      <c r="B455" s="3" t="s">
        <v>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15">
      <c r="A456" s="3" t="s">
        <v>2</v>
      </c>
      <c r="B456" s="3" t="s">
        <v>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15">
      <c r="A457" s="3" t="s">
        <v>2</v>
      </c>
      <c r="B457" s="3" t="s">
        <v>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15">
      <c r="A458" s="3" t="s">
        <v>2</v>
      </c>
      <c r="B458" s="3" t="s">
        <v>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15">
      <c r="A459" s="3" t="s">
        <v>0</v>
      </c>
      <c r="B459" s="3" t="s">
        <v>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15">
      <c r="A460" s="3" t="s">
        <v>1</v>
      </c>
      <c r="B460" s="3" t="s">
        <v>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15">
      <c r="A461" s="3" t="s">
        <v>2</v>
      </c>
      <c r="B461" s="3" t="s">
        <v>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15">
      <c r="A462" s="3" t="s">
        <v>2</v>
      </c>
      <c r="B462" s="3" t="s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15">
      <c r="A463" s="3" t="s">
        <v>0</v>
      </c>
      <c r="B463" s="3" t="s">
        <v>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15">
      <c r="A464" s="3" t="s">
        <v>2</v>
      </c>
      <c r="B464" s="3" t="s">
        <v>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15">
      <c r="A465" s="3" t="s">
        <v>2</v>
      </c>
      <c r="B465" s="3" t="s">
        <v>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15">
      <c r="A466" s="3" t="s">
        <v>2</v>
      </c>
      <c r="B466" s="3" t="s">
        <v>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15">
      <c r="A467" s="3" t="s">
        <v>0</v>
      </c>
      <c r="B467" s="3" t="s">
        <v>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15">
      <c r="A468" s="3" t="s">
        <v>2</v>
      </c>
      <c r="B468" s="3" t="s">
        <v>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15">
      <c r="A469" s="3" t="s">
        <v>0</v>
      </c>
      <c r="B469" s="3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15">
      <c r="A470" s="3" t="s">
        <v>0</v>
      </c>
      <c r="B470" s="3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15">
      <c r="A471" s="3" t="s">
        <v>2</v>
      </c>
      <c r="B471" s="3" t="s">
        <v>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15">
      <c r="A472" s="3" t="s">
        <v>1</v>
      </c>
      <c r="B472" s="3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15">
      <c r="A473" s="3" t="s">
        <v>2</v>
      </c>
      <c r="B473" s="3" t="s">
        <v>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15">
      <c r="A474" s="3" t="s">
        <v>2</v>
      </c>
      <c r="B474" s="3" t="s">
        <v>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15">
      <c r="A475" s="3" t="s">
        <v>0</v>
      </c>
      <c r="B475" s="3" t="s">
        <v>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15">
      <c r="A476" s="3" t="s">
        <v>2</v>
      </c>
      <c r="B476" s="3" t="s">
        <v>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15">
      <c r="A477" s="3" t="s">
        <v>2</v>
      </c>
      <c r="B477" s="3" t="s">
        <v>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15">
      <c r="A478" s="3" t="s">
        <v>2</v>
      </c>
      <c r="B478" s="3" t="s">
        <v>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15">
      <c r="A479" s="3" t="s">
        <v>2</v>
      </c>
      <c r="B479" s="3" t="s">
        <v>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15">
      <c r="A480" s="3" t="s">
        <v>2</v>
      </c>
      <c r="B480" s="3" t="s">
        <v>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15">
      <c r="A481" s="3" t="s">
        <v>1</v>
      </c>
      <c r="B481" s="3" t="s">
        <v>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15">
      <c r="A482" s="3" t="s">
        <v>2</v>
      </c>
      <c r="B482" s="3" t="s">
        <v>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15">
      <c r="A483" s="3" t="s">
        <v>2</v>
      </c>
      <c r="B483" s="3" t="s">
        <v>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15">
      <c r="A484" s="3" t="s">
        <v>2</v>
      </c>
      <c r="B484" s="3" t="s">
        <v>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15">
      <c r="A485" s="3" t="s">
        <v>2</v>
      </c>
      <c r="B485" s="3" t="s">
        <v>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15">
      <c r="A486" s="3" t="s">
        <v>0</v>
      </c>
      <c r="B486" s="3" t="s">
        <v>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15">
      <c r="A487" s="3" t="s">
        <v>2</v>
      </c>
      <c r="B487" s="3" t="s">
        <v>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15">
      <c r="A488" s="3" t="s">
        <v>2</v>
      </c>
      <c r="B488" s="3" t="s">
        <v>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15">
      <c r="A489" s="3" t="s">
        <v>0</v>
      </c>
      <c r="B489" s="3" t="s">
        <v>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15">
      <c r="A490" s="3" t="s">
        <v>2</v>
      </c>
      <c r="B490" s="3" t="s">
        <v>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15">
      <c r="A491" s="3" t="s">
        <v>2</v>
      </c>
      <c r="B491" s="3" t="s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15">
      <c r="A492" s="3" t="s">
        <v>2</v>
      </c>
      <c r="B492" s="3" t="s">
        <v>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15">
      <c r="A493" s="3" t="s">
        <v>0</v>
      </c>
      <c r="B493" s="3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15">
      <c r="A494" s="3" t="s">
        <v>2</v>
      </c>
      <c r="B494" s="3" t="s">
        <v>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15">
      <c r="A495" s="3" t="s">
        <v>0</v>
      </c>
      <c r="B495" s="3" t="s">
        <v>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15">
      <c r="A496" s="3" t="s">
        <v>2</v>
      </c>
      <c r="B496" s="3" t="s">
        <v>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15">
      <c r="A497" s="3" t="s">
        <v>0</v>
      </c>
      <c r="B497" s="3" t="s">
        <v>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15">
      <c r="A498" s="3" t="s">
        <v>2</v>
      </c>
      <c r="B498" s="3" t="s">
        <v>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15">
      <c r="A499" s="3" t="s">
        <v>0</v>
      </c>
      <c r="B499" s="3" t="s">
        <v>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15">
      <c r="A500" s="3" t="s">
        <v>2</v>
      </c>
      <c r="B500" s="3" t="s">
        <v>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15">
      <c r="A501" s="3" t="s">
        <v>0</v>
      </c>
      <c r="B501" s="3" t="s">
        <v>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15">
      <c r="A502" s="3" t="s">
        <v>0</v>
      </c>
      <c r="B502" s="3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15">
      <c r="A503" s="3" t="s">
        <v>2</v>
      </c>
      <c r="B503" s="3" t="s">
        <v>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15">
      <c r="A504" s="3" t="s">
        <v>0</v>
      </c>
      <c r="B504" s="3" t="s">
        <v>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15">
      <c r="A505" s="3" t="s">
        <v>0</v>
      </c>
      <c r="B505" s="3" t="s">
        <v>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15">
      <c r="A506" s="3" t="s">
        <v>2</v>
      </c>
      <c r="B506" s="3" t="s">
        <v>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15">
      <c r="A507" s="3" t="s">
        <v>0</v>
      </c>
      <c r="B507" s="3" t="s">
        <v>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15">
      <c r="A508" s="3" t="s">
        <v>0</v>
      </c>
      <c r="B508" s="3" t="s">
        <v>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15">
      <c r="A509" s="3" t="s">
        <v>0</v>
      </c>
      <c r="B509" s="3" t="s">
        <v>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15">
      <c r="A510" s="3" t="s">
        <v>2</v>
      </c>
      <c r="B510" s="3" t="s">
        <v>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15">
      <c r="A511" s="3" t="s">
        <v>0</v>
      </c>
      <c r="B511" s="3" t="s">
        <v>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15">
      <c r="A512" s="3" t="s">
        <v>2</v>
      </c>
      <c r="B512" s="3" t="s">
        <v>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15">
      <c r="A513" s="3" t="s">
        <v>0</v>
      </c>
      <c r="B513" s="3" t="s">
        <v>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15">
      <c r="A514" s="3" t="s">
        <v>0</v>
      </c>
      <c r="B514" s="3" t="s">
        <v>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15">
      <c r="A515" s="3" t="s">
        <v>0</v>
      </c>
      <c r="B515" s="3" t="s">
        <v>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15">
      <c r="A516" s="3" t="s">
        <v>0</v>
      </c>
      <c r="B516" s="3" t="s">
        <v>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15">
      <c r="A517" s="3" t="s">
        <v>0</v>
      </c>
      <c r="B517" s="3" t="s">
        <v>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15">
      <c r="A518" s="3" t="s">
        <v>2</v>
      </c>
      <c r="B518" s="3" t="s">
        <v>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15">
      <c r="A519" s="3" t="s">
        <v>2</v>
      </c>
      <c r="B519" s="3" t="s">
        <v>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15">
      <c r="A520" s="3" t="s">
        <v>2</v>
      </c>
      <c r="B520" s="3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15">
      <c r="A521" s="3" t="s">
        <v>0</v>
      </c>
      <c r="B521" s="3" t="s">
        <v>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15">
      <c r="A522" s="3" t="s">
        <v>2</v>
      </c>
      <c r="B522" s="3" t="s">
        <v>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15">
      <c r="A523" s="3" t="s">
        <v>2</v>
      </c>
      <c r="B523" s="3" t="s">
        <v>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15">
      <c r="A524" s="3" t="s">
        <v>0</v>
      </c>
      <c r="B524" s="3" t="s">
        <v>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15">
      <c r="A525" s="3" t="s">
        <v>2</v>
      </c>
      <c r="B525" s="3" t="s">
        <v>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15">
      <c r="A526" s="3" t="s">
        <v>2</v>
      </c>
      <c r="B526" s="3" t="s">
        <v>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15">
      <c r="A527" s="3" t="s">
        <v>2</v>
      </c>
      <c r="B527" s="3" t="s">
        <v>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15">
      <c r="A528" s="3" t="s">
        <v>2</v>
      </c>
      <c r="B528" s="3" t="s">
        <v>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15">
      <c r="A529" s="3" t="s">
        <v>0</v>
      </c>
      <c r="B529" s="3" t="s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15">
      <c r="A530" s="3" t="s">
        <v>0</v>
      </c>
      <c r="B530" s="3" t="s">
        <v>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15">
      <c r="A531" s="3" t="s">
        <v>0</v>
      </c>
      <c r="B531" s="3" t="s">
        <v>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15">
      <c r="A532" s="3" t="s">
        <v>2</v>
      </c>
      <c r="B532" s="3" t="s">
        <v>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15">
      <c r="A533" s="3" t="s">
        <v>0</v>
      </c>
      <c r="B533" s="3" t="s">
        <v>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15">
      <c r="A534" s="3" t="s">
        <v>2</v>
      </c>
      <c r="B534" s="3" t="s">
        <v>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15">
      <c r="A535" s="3" t="s">
        <v>0</v>
      </c>
      <c r="B535" s="3" t="s">
        <v>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15">
      <c r="A536" s="3" t="s">
        <v>2</v>
      </c>
      <c r="B536" s="3" t="s">
        <v>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15">
      <c r="A537" s="3" t="s">
        <v>2</v>
      </c>
      <c r="B537" s="3" t="s">
        <v>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15">
      <c r="A538" s="3" t="s">
        <v>2</v>
      </c>
      <c r="B538" s="3" t="s">
        <v>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15">
      <c r="A539" s="3" t="s">
        <v>0</v>
      </c>
      <c r="B539" s="3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15">
      <c r="A540" s="3" t="s">
        <v>1</v>
      </c>
      <c r="B540" s="3" t="s">
        <v>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15">
      <c r="A541" s="3" t="s">
        <v>2</v>
      </c>
      <c r="B541" s="3" t="s">
        <v>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15">
      <c r="A542" s="3" t="s">
        <v>2</v>
      </c>
      <c r="B542" s="3" t="s">
        <v>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15">
      <c r="A543" s="3" t="s">
        <v>0</v>
      </c>
      <c r="B543" s="3" t="s">
        <v>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15">
      <c r="A544" s="3" t="s">
        <v>2</v>
      </c>
      <c r="B544" s="3" t="s">
        <v>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15">
      <c r="A545" s="3" t="s">
        <v>2</v>
      </c>
      <c r="B545" s="3" t="s">
        <v>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15">
      <c r="A546" s="3" t="s">
        <v>0</v>
      </c>
      <c r="B546" s="3" t="s">
        <v>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15">
      <c r="A547" s="3" t="s">
        <v>0</v>
      </c>
      <c r="B547" s="3" t="s">
        <v>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15">
      <c r="A548" s="3" t="s">
        <v>0</v>
      </c>
      <c r="B548" s="3" t="s">
        <v>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15">
      <c r="A549" s="3" t="s">
        <v>1</v>
      </c>
      <c r="B549" s="3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15">
      <c r="A550" s="3" t="s">
        <v>0</v>
      </c>
      <c r="B550" s="3" t="s">
        <v>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15">
      <c r="A551" s="3" t="s">
        <v>2</v>
      </c>
      <c r="B551" s="3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15">
      <c r="A552" s="3" t="s">
        <v>2</v>
      </c>
      <c r="B552" s="3" t="s">
        <v>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15">
      <c r="A553" s="3" t="s">
        <v>2</v>
      </c>
      <c r="B553" s="3" t="s">
        <v>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15">
      <c r="A554" s="3" t="s">
        <v>1</v>
      </c>
      <c r="B554" s="3" t="s">
        <v>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15">
      <c r="A555" s="3" t="s">
        <v>2</v>
      </c>
      <c r="B555" s="3" t="s">
        <v>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15">
      <c r="A556" s="3" t="s">
        <v>0</v>
      </c>
      <c r="B556" s="3" t="s">
        <v>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15">
      <c r="A557" s="3" t="s">
        <v>0</v>
      </c>
      <c r="B557" s="3" t="s">
        <v>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15">
      <c r="A558" s="3" t="s">
        <v>0</v>
      </c>
      <c r="B558" s="3" t="s">
        <v>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15">
      <c r="A559" s="3" t="s">
        <v>0</v>
      </c>
      <c r="B559" s="3" t="s">
        <v>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15">
      <c r="A560" s="3" t="s">
        <v>2</v>
      </c>
      <c r="B560" s="3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15">
      <c r="A561" s="3" t="s">
        <v>0</v>
      </c>
      <c r="B561" s="3" t="s">
        <v>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15">
      <c r="A562" s="3" t="s">
        <v>1</v>
      </c>
      <c r="B562" s="3" t="s">
        <v>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15">
      <c r="A563" s="3" t="s">
        <v>2</v>
      </c>
      <c r="B563" s="3" t="s">
        <v>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15">
      <c r="A564" s="3" t="s">
        <v>2</v>
      </c>
      <c r="B564" s="3" t="s">
        <v>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15">
      <c r="A565" s="3" t="s">
        <v>0</v>
      </c>
      <c r="B565" s="3" t="s">
        <v>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15">
      <c r="A566" s="3" t="s">
        <v>0</v>
      </c>
      <c r="B566" s="3" t="s">
        <v>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15">
      <c r="A567" s="3" t="s">
        <v>0</v>
      </c>
      <c r="B567" s="3" t="s">
        <v>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15">
      <c r="A568" s="3" t="s">
        <v>0</v>
      </c>
      <c r="B568" s="3" t="s">
        <v>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15">
      <c r="A569" s="3" t="s">
        <v>2</v>
      </c>
      <c r="B569" s="3" t="s">
        <v>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15">
      <c r="A570" s="3" t="s">
        <v>2</v>
      </c>
      <c r="B570" s="3" t="s">
        <v>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15">
      <c r="A571" s="3" t="s">
        <v>2</v>
      </c>
      <c r="B571" s="3" t="s">
        <v>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15">
      <c r="A572" s="3" t="s">
        <v>2</v>
      </c>
      <c r="B572" s="3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15">
      <c r="A573" s="3" t="s">
        <v>2</v>
      </c>
      <c r="B573" s="3" t="s">
        <v>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15">
      <c r="A574" s="3" t="s">
        <v>0</v>
      </c>
      <c r="B574" s="3" t="s">
        <v>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15">
      <c r="A575" s="3" t="s">
        <v>2</v>
      </c>
      <c r="B575" s="3" t="s">
        <v>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15">
      <c r="A576" s="3" t="s">
        <v>0</v>
      </c>
      <c r="B576" s="3" t="s">
        <v>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15">
      <c r="A577" s="3" t="s">
        <v>1</v>
      </c>
      <c r="B577" s="3" t="s">
        <v>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15">
      <c r="A578" s="3" t="s">
        <v>2</v>
      </c>
      <c r="B578" s="3" t="s">
        <v>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15">
      <c r="A579" s="3" t="s">
        <v>0</v>
      </c>
      <c r="B579" s="3" t="s">
        <v>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15">
      <c r="A580" s="3" t="s">
        <v>2</v>
      </c>
      <c r="B580" s="3" t="s">
        <v>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15">
      <c r="A581" s="3" t="s">
        <v>0</v>
      </c>
      <c r="B581" s="3" t="s">
        <v>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15">
      <c r="A582" s="3" t="s">
        <v>2</v>
      </c>
      <c r="B582" s="3" t="s">
        <v>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15">
      <c r="A583" s="3" t="s">
        <v>2</v>
      </c>
      <c r="B583" s="3" t="s">
        <v>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15">
      <c r="A584" s="3" t="s">
        <v>0</v>
      </c>
      <c r="B584" s="3" t="s">
        <v>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15">
      <c r="A585" s="3" t="s">
        <v>2</v>
      </c>
      <c r="B585" s="3" t="s">
        <v>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15">
      <c r="A586" s="3" t="s">
        <v>2</v>
      </c>
      <c r="B586" s="3" t="s">
        <v>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15">
      <c r="A587" s="3" t="s">
        <v>2</v>
      </c>
      <c r="B587" s="3" t="s">
        <v>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15">
      <c r="A588" s="3" t="s">
        <v>0</v>
      </c>
      <c r="B588" s="3" t="s">
        <v>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15">
      <c r="A589" s="3" t="s">
        <v>0</v>
      </c>
      <c r="B589" s="3" t="s">
        <v>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15">
      <c r="A590" s="3" t="s">
        <v>2</v>
      </c>
      <c r="B590" s="3" t="s">
        <v>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15">
      <c r="A591" s="3" t="s">
        <v>2</v>
      </c>
      <c r="B591" s="3" t="s">
        <v>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15">
      <c r="A592" s="3" t="s">
        <v>2</v>
      </c>
      <c r="B592" s="3" t="s">
        <v>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15">
      <c r="A593" s="3" t="s">
        <v>2</v>
      </c>
      <c r="B593" s="3" t="s">
        <v>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15">
      <c r="A594" s="3" t="s">
        <v>0</v>
      </c>
      <c r="B594" s="3" t="s">
        <v>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15">
      <c r="A595" s="3" t="s">
        <v>2</v>
      </c>
      <c r="B595" s="3" t="s">
        <v>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15">
      <c r="A596" s="3" t="s">
        <v>0</v>
      </c>
      <c r="B596" s="3" t="s">
        <v>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15">
      <c r="A597" s="3" t="s">
        <v>0</v>
      </c>
      <c r="B597" s="3" t="s">
        <v>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15">
      <c r="A598" s="3" t="s">
        <v>2</v>
      </c>
      <c r="B598" s="3" t="s">
        <v>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15">
      <c r="A599" s="3" t="s">
        <v>2</v>
      </c>
      <c r="B599" s="3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15">
      <c r="A600" s="3" t="s">
        <v>2</v>
      </c>
      <c r="B600" s="3" t="s">
        <v>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15">
      <c r="A601" s="3" t="s">
        <v>0</v>
      </c>
      <c r="B601" s="3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15">
      <c r="A602" s="3" t="s">
        <v>0</v>
      </c>
      <c r="B602" s="3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15">
      <c r="A603" s="3" t="s">
        <v>2</v>
      </c>
      <c r="B603" s="3" t="s">
        <v>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15">
      <c r="A604" s="3" t="s">
        <v>2</v>
      </c>
      <c r="B604" s="3" t="s">
        <v>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15">
      <c r="A605" s="3" t="s">
        <v>0</v>
      </c>
      <c r="B605" s="3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15">
      <c r="A606" s="3" t="s">
        <v>2</v>
      </c>
      <c r="B606" s="3" t="s">
        <v>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15">
      <c r="A607" s="3" t="s">
        <v>0</v>
      </c>
      <c r="B607" s="3" t="s">
        <v>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15">
      <c r="A608" s="3" t="s">
        <v>0</v>
      </c>
      <c r="B608" s="3" t="s">
        <v>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15">
      <c r="A609" s="3" t="s">
        <v>0</v>
      </c>
      <c r="B609" s="3" t="s">
        <v>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15">
      <c r="A610" s="3" t="s">
        <v>2</v>
      </c>
      <c r="B610" s="3" t="s">
        <v>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15">
      <c r="A611" s="3" t="s">
        <v>0</v>
      </c>
      <c r="B611" s="3" t="s">
        <v>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15">
      <c r="A612" s="3" t="s">
        <v>0</v>
      </c>
      <c r="B612" s="3" t="s">
        <v>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15">
      <c r="A613" s="3" t="s">
        <v>2</v>
      </c>
      <c r="B613" s="3" t="s">
        <v>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15">
      <c r="A614" s="3" t="s">
        <v>2</v>
      </c>
      <c r="B614" s="3" t="s">
        <v>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15">
      <c r="A615" s="3" t="s">
        <v>0</v>
      </c>
      <c r="B615" s="3" t="s">
        <v>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15">
      <c r="A616" s="3" t="s">
        <v>0</v>
      </c>
      <c r="B616" s="3" t="s">
        <v>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15">
      <c r="A617" s="3" t="s">
        <v>2</v>
      </c>
      <c r="B617" s="3" t="s">
        <v>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15">
      <c r="A618" s="3" t="s">
        <v>2</v>
      </c>
      <c r="B618" s="3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15">
      <c r="A619" s="3" t="s">
        <v>0</v>
      </c>
      <c r="B619" s="3" t="s">
        <v>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15">
      <c r="A620" s="3" t="s">
        <v>2</v>
      </c>
      <c r="B620" s="3" t="s">
        <v>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15">
      <c r="A621" s="3" t="s">
        <v>0</v>
      </c>
      <c r="B621" s="3" t="s">
        <v>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15">
      <c r="A622" s="3" t="s">
        <v>2</v>
      </c>
      <c r="B622" s="3" t="s">
        <v>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15">
      <c r="A623" s="3" t="s">
        <v>2</v>
      </c>
      <c r="B623" s="3" t="s">
        <v>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15">
      <c r="A624" s="3" t="s">
        <v>2</v>
      </c>
      <c r="B624" s="3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15">
      <c r="A625" s="3" t="s">
        <v>0</v>
      </c>
      <c r="B625" s="3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15">
      <c r="A626" s="3" t="s">
        <v>2</v>
      </c>
      <c r="B626" s="3" t="s">
        <v>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15">
      <c r="A627" s="3" t="s">
        <v>0</v>
      </c>
      <c r="B627" s="3" t="s">
        <v>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15">
      <c r="A628" s="3" t="s">
        <v>2</v>
      </c>
      <c r="B628" s="3" t="s">
        <v>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15">
      <c r="A629" s="3" t="s">
        <v>0</v>
      </c>
      <c r="B629" s="3" t="s">
        <v>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15">
      <c r="A630" s="3" t="s">
        <v>0</v>
      </c>
      <c r="B630" s="3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15">
      <c r="A631" s="3" t="s">
        <v>2</v>
      </c>
      <c r="B631" s="3" t="s">
        <v>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15">
      <c r="A632" s="3" t="s">
        <v>0</v>
      </c>
      <c r="B632" s="3" t="s">
        <v>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15">
      <c r="A633" s="3" t="s">
        <v>0</v>
      </c>
      <c r="B633" s="3" t="s">
        <v>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15">
      <c r="A634" s="3" t="s">
        <v>0</v>
      </c>
      <c r="B634" s="3" t="s">
        <v>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15">
      <c r="A635" s="3" t="s">
        <v>0</v>
      </c>
      <c r="B635" s="3" t="s">
        <v>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15">
      <c r="A636" s="3" t="s">
        <v>0</v>
      </c>
      <c r="B636" s="3" t="s">
        <v>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15">
      <c r="A637" s="3" t="s">
        <v>2</v>
      </c>
      <c r="B637" s="3" t="s">
        <v>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15">
      <c r="A638" s="3" t="s">
        <v>0</v>
      </c>
      <c r="B638" s="3" t="s">
        <v>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15">
      <c r="A639" s="3" t="s">
        <v>0</v>
      </c>
      <c r="B639" s="3" t="s">
        <v>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15">
      <c r="A640" s="3" t="s">
        <v>0</v>
      </c>
      <c r="B640" s="3" t="s">
        <v>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15">
      <c r="A641" s="3" t="s">
        <v>2</v>
      </c>
      <c r="B641" s="3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15">
      <c r="A642" s="3" t="s">
        <v>2</v>
      </c>
      <c r="B642" s="3" t="s">
        <v>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15">
      <c r="A643" s="3" t="s">
        <v>0</v>
      </c>
      <c r="B643" s="3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15">
      <c r="A644" s="3" t="s">
        <v>0</v>
      </c>
      <c r="B644" s="3" t="s">
        <v>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15">
      <c r="A645" s="3" t="s">
        <v>2</v>
      </c>
      <c r="B645" s="3" t="s">
        <v>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15">
      <c r="A646" s="3" t="s">
        <v>2</v>
      </c>
      <c r="B646" s="3" t="s">
        <v>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15">
      <c r="A647" s="3" t="s">
        <v>0</v>
      </c>
      <c r="B647" s="3" t="s">
        <v>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15">
      <c r="A648" s="3" t="s">
        <v>0</v>
      </c>
      <c r="B648" s="3" t="s">
        <v>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15">
      <c r="A649" s="3" t="s">
        <v>0</v>
      </c>
      <c r="B649" s="3" t="s">
        <v>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15">
      <c r="A650" s="3" t="s">
        <v>0</v>
      </c>
      <c r="B650" s="3" t="s">
        <v>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15">
      <c r="A651" s="3" t="s">
        <v>0</v>
      </c>
      <c r="B651" s="3" t="s">
        <v>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15">
      <c r="A652" s="3" t="s">
        <v>2</v>
      </c>
      <c r="B652" s="3" t="s">
        <v>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15">
      <c r="A653" s="3" t="s">
        <v>2</v>
      </c>
      <c r="B653" s="3" t="s">
        <v>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15">
      <c r="A654" s="3" t="s">
        <v>0</v>
      </c>
      <c r="B654" s="3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15">
      <c r="A655" s="3" t="s">
        <v>2</v>
      </c>
      <c r="B655" s="3" t="s">
        <v>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15">
      <c r="A656" s="3" t="s">
        <v>2</v>
      </c>
      <c r="B656" s="3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15">
      <c r="A657" s="3" t="s">
        <v>2</v>
      </c>
      <c r="B657" s="3" t="s">
        <v>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15">
      <c r="A658" s="3" t="s">
        <v>0</v>
      </c>
      <c r="B658" s="3" t="s">
        <v>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15">
      <c r="A659" s="3" t="s">
        <v>2</v>
      </c>
      <c r="B659" s="3" t="s">
        <v>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15">
      <c r="A660" s="3" t="s">
        <v>0</v>
      </c>
      <c r="B660" s="3" t="s">
        <v>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15">
      <c r="A661" s="3" t="s">
        <v>0</v>
      </c>
      <c r="B661" s="3" t="s">
        <v>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15">
      <c r="A662" s="3" t="s">
        <v>0</v>
      </c>
      <c r="B662" s="3" t="s">
        <v>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15">
      <c r="A663" s="3" t="s">
        <v>0</v>
      </c>
      <c r="B663" s="3" t="s">
        <v>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15">
      <c r="A664" s="3" t="s">
        <v>2</v>
      </c>
      <c r="B664" s="3" t="s">
        <v>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15">
      <c r="A665" s="3" t="s">
        <v>0</v>
      </c>
      <c r="B665" s="3" t="s">
        <v>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15">
      <c r="A666" s="3" t="s">
        <v>2</v>
      </c>
      <c r="B666" s="3" t="s">
        <v>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15">
      <c r="A667" s="3" t="s">
        <v>0</v>
      </c>
      <c r="B667" s="3" t="s">
        <v>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15">
      <c r="A668" s="3" t="s">
        <v>1</v>
      </c>
      <c r="B668" s="3" t="s">
        <v>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15">
      <c r="A669" s="3" t="s">
        <v>1</v>
      </c>
      <c r="B669" s="3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15">
      <c r="A670" s="3" t="s">
        <v>1</v>
      </c>
      <c r="B670" s="3" t="s">
        <v>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15">
      <c r="A671" s="3" t="s">
        <v>0</v>
      </c>
      <c r="B671" s="3" t="s">
        <v>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15">
      <c r="A672" s="3" t="s">
        <v>0</v>
      </c>
      <c r="B672" s="3" t="s">
        <v>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15">
      <c r="A673" s="3" t="s">
        <v>2</v>
      </c>
      <c r="B673" s="3" t="s">
        <v>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15">
      <c r="A674" s="3" t="s">
        <v>2</v>
      </c>
      <c r="B674" s="3" t="s">
        <v>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15">
      <c r="A675" s="3" t="s">
        <v>2</v>
      </c>
      <c r="B675" s="3" t="s">
        <v>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15">
      <c r="A676" s="3" t="s">
        <v>2</v>
      </c>
      <c r="B676" s="3" t="s">
        <v>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15">
      <c r="A677" s="3" t="s">
        <v>1</v>
      </c>
      <c r="B677" s="3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15">
      <c r="A678" s="3" t="s">
        <v>2</v>
      </c>
      <c r="B678" s="3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15">
      <c r="A679" s="3" t="s">
        <v>2</v>
      </c>
      <c r="B679" s="3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15">
      <c r="A680" s="3" t="s">
        <v>0</v>
      </c>
      <c r="B680" s="3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15">
      <c r="A681" s="3" t="s">
        <v>2</v>
      </c>
      <c r="B681" s="3" t="s">
        <v>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15">
      <c r="A682" s="3" t="s">
        <v>2</v>
      </c>
      <c r="B682" s="3" t="s">
        <v>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15">
      <c r="A683" s="3" t="s">
        <v>0</v>
      </c>
      <c r="B683" s="3" t="s">
        <v>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15">
      <c r="A684" s="3" t="s">
        <v>2</v>
      </c>
      <c r="B684" s="3" t="s">
        <v>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15">
      <c r="A685" s="3" t="s">
        <v>0</v>
      </c>
      <c r="B685" s="3" t="s">
        <v>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15">
      <c r="A686" s="3" t="s">
        <v>1</v>
      </c>
      <c r="B686" s="3" t="s">
        <v>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15">
      <c r="A687" s="3" t="s">
        <v>2</v>
      </c>
      <c r="B687" s="3" t="s">
        <v>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15">
      <c r="A688" s="3" t="s">
        <v>0</v>
      </c>
      <c r="B688" s="3" t="s">
        <v>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15">
      <c r="A689" s="3" t="s">
        <v>0</v>
      </c>
      <c r="B689" s="3" t="s">
        <v>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15">
      <c r="A690" s="3" t="s">
        <v>0</v>
      </c>
      <c r="B690" s="3" t="s">
        <v>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15">
      <c r="A691" s="3" t="s">
        <v>2</v>
      </c>
      <c r="B691" s="3" t="s">
        <v>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15">
      <c r="A692" s="3" t="s">
        <v>2</v>
      </c>
      <c r="B692" s="3" t="s">
        <v>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15">
      <c r="A693" s="3" t="s">
        <v>2</v>
      </c>
      <c r="B693" s="3" t="s">
        <v>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15">
      <c r="A694" s="3" t="s">
        <v>2</v>
      </c>
      <c r="B694" s="3" t="s">
        <v>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15">
      <c r="A695" s="3" t="s">
        <v>2</v>
      </c>
      <c r="B695" s="3" t="s">
        <v>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15">
      <c r="A696" s="3" t="s">
        <v>1</v>
      </c>
      <c r="B696" s="3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15">
      <c r="A697" s="3" t="s">
        <v>2</v>
      </c>
      <c r="B697" s="3" t="s">
        <v>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15">
      <c r="A698" s="3" t="s">
        <v>0</v>
      </c>
      <c r="B698" s="3" t="s">
        <v>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15">
      <c r="A699" s="3" t="s">
        <v>2</v>
      </c>
      <c r="B699" s="3" t="s">
        <v>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15">
      <c r="A700" s="3" t="s">
        <v>0</v>
      </c>
      <c r="B700" s="3" t="s">
        <v>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15">
      <c r="A701" s="3" t="s">
        <v>0</v>
      </c>
      <c r="B701" s="3" t="s">
        <v>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15">
      <c r="A702" s="3" t="s">
        <v>2</v>
      </c>
      <c r="B702" s="3" t="s">
        <v>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15">
      <c r="A703" s="3" t="s">
        <v>2</v>
      </c>
      <c r="B703" s="3" t="s">
        <v>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15">
      <c r="A704" s="3" t="s">
        <v>0</v>
      </c>
      <c r="B704" s="3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15">
      <c r="A705" s="3" t="s">
        <v>2</v>
      </c>
      <c r="B705" s="3" t="s">
        <v>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15">
      <c r="A706" s="3" t="s">
        <v>2</v>
      </c>
      <c r="B706" s="3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15">
      <c r="A707" s="3" t="s">
        <v>0</v>
      </c>
      <c r="B707" s="3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15">
      <c r="A708" s="3" t="s">
        <v>1</v>
      </c>
      <c r="B708" s="3" t="s">
        <v>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15">
      <c r="A709" s="3" t="s">
        <v>0</v>
      </c>
      <c r="B709" s="3" t="s">
        <v>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15">
      <c r="A710" s="3" t="s">
        <v>1</v>
      </c>
      <c r="B710" s="3" t="s">
        <v>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15">
      <c r="A711" s="3" t="s">
        <v>0</v>
      </c>
      <c r="B711" s="3" t="s">
        <v>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15">
      <c r="A712" s="3" t="s">
        <v>1</v>
      </c>
      <c r="B712" s="3" t="s">
        <v>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15">
      <c r="A713" s="3" t="s">
        <v>2</v>
      </c>
      <c r="B713" s="3" t="s">
        <v>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15">
      <c r="A714" s="3" t="s">
        <v>2</v>
      </c>
      <c r="B714" s="3" t="s">
        <v>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15">
      <c r="A715" s="3" t="s">
        <v>0</v>
      </c>
      <c r="B715" s="3" t="s">
        <v>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15">
      <c r="A716" s="3" t="s">
        <v>2</v>
      </c>
      <c r="B716" s="3" t="s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15">
      <c r="A717" s="3" t="s">
        <v>2</v>
      </c>
      <c r="B717" s="3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15">
      <c r="A718" s="3" t="s">
        <v>0</v>
      </c>
      <c r="B718" s="3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15">
      <c r="A719" s="3" t="s">
        <v>2</v>
      </c>
      <c r="B719" s="3" t="s">
        <v>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15">
      <c r="A720" s="3" t="s">
        <v>2</v>
      </c>
      <c r="B720" s="3" t="s">
        <v>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15">
      <c r="A721" s="3" t="s">
        <v>2</v>
      </c>
      <c r="B721" s="3" t="s">
        <v>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15">
      <c r="A722" s="3" t="s">
        <v>1</v>
      </c>
      <c r="B722" s="3" t="s">
        <v>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15">
      <c r="A723" s="3" t="s">
        <v>2</v>
      </c>
      <c r="B723" s="3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15">
      <c r="A724" s="3" t="s">
        <v>0</v>
      </c>
      <c r="B724" s="3" t="s">
        <v>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15">
      <c r="A725" s="3" t="s">
        <v>0</v>
      </c>
      <c r="B725" s="3" t="s">
        <v>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15">
      <c r="A726" s="3" t="s">
        <v>0</v>
      </c>
      <c r="B726" s="3" t="s">
        <v>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15">
      <c r="A727" s="3" t="s">
        <v>0</v>
      </c>
      <c r="B727" s="3" t="s">
        <v>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15">
      <c r="A728" s="3" t="s">
        <v>2</v>
      </c>
      <c r="B728" s="3" t="s">
        <v>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15">
      <c r="A729" s="3" t="s">
        <v>2</v>
      </c>
      <c r="B729" s="3" t="s">
        <v>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15">
      <c r="A730" s="3" t="s">
        <v>2</v>
      </c>
      <c r="B730" s="3" t="s">
        <v>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15">
      <c r="A731" s="3" t="s">
        <v>0</v>
      </c>
      <c r="B731" s="3" t="s">
        <v>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15">
      <c r="A732" s="3" t="s">
        <v>0</v>
      </c>
      <c r="B732" s="3" t="s">
        <v>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15">
      <c r="A733" s="3" t="s">
        <v>2</v>
      </c>
      <c r="B733" s="3" t="s">
        <v>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15">
      <c r="A734" s="3" t="s">
        <v>2</v>
      </c>
      <c r="B734" s="3" t="s">
        <v>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15">
      <c r="A735" s="3" t="s">
        <v>2</v>
      </c>
      <c r="B735" s="3" t="s">
        <v>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15">
      <c r="A736" s="3" t="s">
        <v>2</v>
      </c>
      <c r="B736" s="3" t="s">
        <v>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15">
      <c r="A737" s="3" t="s">
        <v>2</v>
      </c>
      <c r="B737" s="3" t="s">
        <v>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15">
      <c r="A738" s="3" t="s">
        <v>1</v>
      </c>
      <c r="B738" s="3" t="s">
        <v>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15">
      <c r="A739" s="3" t="s">
        <v>0</v>
      </c>
      <c r="B739" s="3" t="s">
        <v>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15">
      <c r="A740" s="3" t="s">
        <v>0</v>
      </c>
      <c r="B740" s="3" t="s">
        <v>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15">
      <c r="A741" s="3" t="s">
        <v>0</v>
      </c>
      <c r="B741" s="3" t="s">
        <v>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15">
      <c r="A742" s="3" t="s">
        <v>2</v>
      </c>
      <c r="B742" s="3" t="s">
        <v>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15">
      <c r="A743" s="3" t="s">
        <v>0</v>
      </c>
      <c r="B743" s="3" t="s">
        <v>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15">
      <c r="A744" s="3" t="s">
        <v>2</v>
      </c>
      <c r="B744" s="3" t="s">
        <v>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15">
      <c r="A745" s="3" t="s">
        <v>2</v>
      </c>
      <c r="B745" s="3" t="s">
        <v>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15">
      <c r="A746" s="3" t="s">
        <v>2</v>
      </c>
      <c r="B746" s="3" t="s">
        <v>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15">
      <c r="A747" s="3" t="s">
        <v>0</v>
      </c>
      <c r="B747" s="3" t="s">
        <v>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15">
      <c r="A748" s="3" t="s">
        <v>0</v>
      </c>
      <c r="B748" s="3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15">
      <c r="A749" s="3" t="s">
        <v>0</v>
      </c>
      <c r="B749" s="3" t="s">
        <v>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15">
      <c r="A750" s="3" t="s">
        <v>0</v>
      </c>
      <c r="B750" s="3" t="s">
        <v>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15">
      <c r="A751" s="3" t="s">
        <v>2</v>
      </c>
      <c r="B751" s="3" t="s">
        <v>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15">
      <c r="A752" s="3" t="s">
        <v>2</v>
      </c>
      <c r="B752" s="3" t="s">
        <v>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15">
      <c r="A753" s="3" t="s">
        <v>2</v>
      </c>
      <c r="B753" s="3" t="s">
        <v>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15">
      <c r="A754" s="3" t="s">
        <v>0</v>
      </c>
      <c r="B754" s="3" t="s">
        <v>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15">
      <c r="A755" s="3" t="s">
        <v>2</v>
      </c>
      <c r="B755" s="3" t="s">
        <v>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15">
      <c r="A756" s="3" t="s">
        <v>1</v>
      </c>
      <c r="B756" s="3" t="s">
        <v>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15">
      <c r="A757" s="3" t="s">
        <v>2</v>
      </c>
      <c r="B757" s="3" t="s">
        <v>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15">
      <c r="A758" s="3" t="s">
        <v>2</v>
      </c>
      <c r="B758" s="3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15">
      <c r="A759" s="3" t="s">
        <v>1</v>
      </c>
      <c r="B759" s="3" t="s">
        <v>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15">
      <c r="A760" s="3" t="s">
        <v>0</v>
      </c>
      <c r="B760" s="3" t="s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15">
      <c r="A761" s="3" t="s">
        <v>0</v>
      </c>
      <c r="B761" s="3" t="s">
        <v>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15">
      <c r="A762" s="3" t="s">
        <v>0</v>
      </c>
      <c r="B762" s="3" t="s">
        <v>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15">
      <c r="A763" s="3" t="s">
        <v>0</v>
      </c>
      <c r="B763" s="3" t="s">
        <v>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15">
      <c r="A764" s="3" t="s">
        <v>0</v>
      </c>
      <c r="B764" s="3" t="s">
        <v>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15">
      <c r="A765" s="3" t="s">
        <v>2</v>
      </c>
      <c r="B765" s="3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15">
      <c r="A766" s="3" t="s">
        <v>1</v>
      </c>
      <c r="B766" s="3" t="s">
        <v>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15">
      <c r="A767" s="3" t="s">
        <v>0</v>
      </c>
      <c r="B767" s="3" t="s">
        <v>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15">
      <c r="A768" s="3" t="s">
        <v>2</v>
      </c>
      <c r="B768" s="3" t="s">
        <v>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15">
      <c r="A769" s="3" t="s">
        <v>0</v>
      </c>
      <c r="B769" s="3" t="s">
        <v>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15">
      <c r="A770" s="3" t="s">
        <v>2</v>
      </c>
      <c r="B770" s="3" t="s">
        <v>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15">
      <c r="A771" s="3" t="s">
        <v>0</v>
      </c>
      <c r="B771" s="3" t="s">
        <v>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15">
      <c r="A772" s="3" t="s">
        <v>0</v>
      </c>
      <c r="B772" s="3" t="s">
        <v>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15">
      <c r="A773" s="3" t="s">
        <v>2</v>
      </c>
      <c r="B773" s="3" t="s">
        <v>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15">
      <c r="A774" s="3" t="s">
        <v>0</v>
      </c>
      <c r="B774" s="3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15">
      <c r="A775" s="3" t="s">
        <v>0</v>
      </c>
      <c r="B775" s="3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15">
      <c r="A776" s="3" t="s">
        <v>0</v>
      </c>
      <c r="B776" s="3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15">
      <c r="A777" s="3" t="s">
        <v>2</v>
      </c>
      <c r="B777" s="3" t="s">
        <v>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15">
      <c r="A778" s="3" t="s">
        <v>2</v>
      </c>
      <c r="B778" s="3" t="s">
        <v>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15">
      <c r="A779" s="3" t="s">
        <v>1</v>
      </c>
      <c r="B779" s="3" t="s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15">
      <c r="A780" s="3" t="s">
        <v>2</v>
      </c>
      <c r="B780" s="3" t="s">
        <v>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15">
      <c r="A781" s="3" t="s">
        <v>2</v>
      </c>
      <c r="B781" s="3" t="s">
        <v>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15">
      <c r="A782" s="3" t="s">
        <v>2</v>
      </c>
      <c r="B782" s="3" t="s">
        <v>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15">
      <c r="A783" s="3" t="s">
        <v>2</v>
      </c>
      <c r="B783" s="3" t="s">
        <v>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15">
      <c r="A784" s="3" t="s">
        <v>0</v>
      </c>
      <c r="B784" s="3" t="s">
        <v>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15">
      <c r="A785" s="3" t="s">
        <v>0</v>
      </c>
      <c r="B785" s="3" t="s">
        <v>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15">
      <c r="A786" s="3" t="s">
        <v>2</v>
      </c>
      <c r="B786" s="3" t="s">
        <v>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15">
      <c r="A787" s="3" t="s">
        <v>2</v>
      </c>
      <c r="B787" s="3" t="s">
        <v>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15">
      <c r="A788" s="3" t="s">
        <v>2</v>
      </c>
      <c r="B788" s="3" t="s">
        <v>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15">
      <c r="A789" s="3" t="s">
        <v>2</v>
      </c>
      <c r="B789" s="3" t="s">
        <v>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15">
      <c r="A790" s="3" t="s">
        <v>0</v>
      </c>
      <c r="B790" s="3" t="s">
        <v>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15">
      <c r="A791" s="3" t="s">
        <v>0</v>
      </c>
      <c r="B791" s="3" t="s">
        <v>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15">
      <c r="A792" s="3" t="s">
        <v>1</v>
      </c>
      <c r="B792" s="3" t="s">
        <v>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15">
      <c r="A793" s="3" t="s">
        <v>2</v>
      </c>
      <c r="B793" s="3" t="s"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15">
      <c r="A794" s="3" t="s">
        <v>2</v>
      </c>
      <c r="B794" s="3" t="s">
        <v>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15">
      <c r="A795" s="3" t="s">
        <v>0</v>
      </c>
      <c r="B795" s="3" t="s">
        <v>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15">
      <c r="A796" s="3" t="s">
        <v>1</v>
      </c>
      <c r="B796" s="3" t="s">
        <v>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15">
      <c r="A797" s="3" t="s">
        <v>2</v>
      </c>
      <c r="B797" s="3" t="s">
        <v>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15">
      <c r="A798" s="3" t="s">
        <v>2</v>
      </c>
      <c r="B798" s="3" t="s">
        <v>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15">
      <c r="A799" s="3" t="s">
        <v>0</v>
      </c>
      <c r="B799" s="3" t="s">
        <v>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15">
      <c r="A800" s="3" t="s">
        <v>0</v>
      </c>
      <c r="B800" s="3" t="s">
        <v>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15">
      <c r="A801" s="3" t="s">
        <v>0</v>
      </c>
      <c r="B801" s="3" t="s">
        <v>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15">
      <c r="A802" s="3" t="s">
        <v>2</v>
      </c>
      <c r="B802" s="3" t="s">
        <v>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15">
      <c r="A803" s="3" t="s">
        <v>0</v>
      </c>
      <c r="B803" s="3" t="s">
        <v>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15">
      <c r="A804" s="3" t="s">
        <v>0</v>
      </c>
      <c r="B804" s="3" t="s">
        <v>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15">
      <c r="A805" s="3" t="s">
        <v>1</v>
      </c>
      <c r="B805" s="3" t="s">
        <v>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15">
      <c r="A806" s="3" t="s">
        <v>0</v>
      </c>
      <c r="B806" s="3" t="s">
        <v>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15">
      <c r="A807" s="3" t="s">
        <v>2</v>
      </c>
      <c r="B807" s="3" t="s">
        <v>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15">
      <c r="A808" s="3" t="s">
        <v>0</v>
      </c>
      <c r="B808" s="3" t="s">
        <v>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15">
      <c r="A809" s="3" t="s">
        <v>1</v>
      </c>
      <c r="B809" s="3" t="s">
        <v>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15">
      <c r="A810" s="3" t="s">
        <v>2</v>
      </c>
      <c r="B810" s="3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15">
      <c r="A811" s="3" t="s">
        <v>0</v>
      </c>
      <c r="B811" s="3" t="s">
        <v>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15">
      <c r="A812" s="3" t="s">
        <v>0</v>
      </c>
      <c r="B812" s="3" t="s">
        <v>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15">
      <c r="A813" s="3" t="s">
        <v>2</v>
      </c>
      <c r="B813" s="3" t="s">
        <v>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15">
      <c r="A814" s="3" t="s">
        <v>1</v>
      </c>
      <c r="B814" s="3" t="s">
        <v>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15">
      <c r="A815" s="3" t="s">
        <v>0</v>
      </c>
      <c r="B815" s="3" t="s">
        <v>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15">
      <c r="A816" s="3" t="s">
        <v>2</v>
      </c>
      <c r="B816" s="3" t="s">
        <v>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15">
      <c r="A817" s="3" t="s">
        <v>0</v>
      </c>
      <c r="B817" s="3" t="s">
        <v>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15">
      <c r="A818" s="3" t="s">
        <v>0</v>
      </c>
      <c r="B818" s="3" t="s">
        <v>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15">
      <c r="A819" s="3" t="s">
        <v>0</v>
      </c>
      <c r="B819" s="3" t="s">
        <v>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15">
      <c r="A820" s="3" t="s">
        <v>0</v>
      </c>
      <c r="B820" s="3" t="s">
        <v>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15">
      <c r="A821" s="3" t="s">
        <v>2</v>
      </c>
      <c r="B821" s="3" t="s">
        <v>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15">
      <c r="A822" s="3" t="s">
        <v>0</v>
      </c>
      <c r="B822" s="3" t="s">
        <v>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15">
      <c r="A823" s="3" t="s">
        <v>2</v>
      </c>
      <c r="B823" s="3" t="s">
        <v>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15">
      <c r="A824" s="3" t="s">
        <v>2</v>
      </c>
      <c r="B824" s="3" t="s">
        <v>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15">
      <c r="A825" s="3" t="s">
        <v>2</v>
      </c>
      <c r="B825" s="3" t="s">
        <v>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15">
      <c r="A826" s="3" t="s">
        <v>0</v>
      </c>
      <c r="B826" s="3" t="s">
        <v>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15">
      <c r="A827" s="3" t="s">
        <v>2</v>
      </c>
      <c r="B827" s="3" t="s">
        <v>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15">
      <c r="A828" s="3" t="s">
        <v>2</v>
      </c>
      <c r="B828" s="3" t="s">
        <v>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15">
      <c r="A829" s="3" t="s">
        <v>0</v>
      </c>
      <c r="B829" s="3" t="s">
        <v>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15">
      <c r="A830" s="3" t="s">
        <v>0</v>
      </c>
      <c r="B830" s="3" t="s">
        <v>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15">
      <c r="A831" s="3" t="s">
        <v>2</v>
      </c>
      <c r="B831" s="3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15">
      <c r="A832" s="3" t="s">
        <v>2</v>
      </c>
      <c r="B832" s="3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15">
      <c r="A833" s="3" t="s">
        <v>1</v>
      </c>
      <c r="B833" s="3" t="s">
        <v>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15">
      <c r="A834" s="3" t="s">
        <v>2</v>
      </c>
      <c r="B834" s="3" t="s">
        <v>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15">
      <c r="A835" s="3" t="s">
        <v>0</v>
      </c>
      <c r="B835" s="3" t="s">
        <v>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15">
      <c r="A836" s="3" t="s">
        <v>1</v>
      </c>
      <c r="B836" s="3" t="s">
        <v>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15">
      <c r="A837" s="3" t="s">
        <v>0</v>
      </c>
      <c r="B837" s="3" t="s">
        <v>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15">
      <c r="A838" s="3" t="s">
        <v>0</v>
      </c>
      <c r="B838" s="3" t="s">
        <v>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15">
      <c r="A839" s="3" t="s">
        <v>2</v>
      </c>
      <c r="B839" s="3" t="s">
        <v>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15">
      <c r="A840" s="3" t="s">
        <v>2</v>
      </c>
      <c r="B840" s="3" t="s">
        <v>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15">
      <c r="A841" s="3" t="s">
        <v>1</v>
      </c>
      <c r="B841" s="3" t="s">
        <v>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15">
      <c r="A842" s="3" t="s">
        <v>2</v>
      </c>
      <c r="B842" s="3" t="s">
        <v>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15">
      <c r="A843" s="3" t="s">
        <v>0</v>
      </c>
      <c r="B843" s="3" t="s">
        <v>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15">
      <c r="A844" s="3" t="s">
        <v>1</v>
      </c>
      <c r="B844" s="3" t="s">
        <v>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15">
      <c r="A845" s="3" t="s">
        <v>0</v>
      </c>
      <c r="B845" s="3" t="s">
        <v>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15">
      <c r="A846" s="3" t="s">
        <v>0</v>
      </c>
      <c r="B846" s="3" t="s">
        <v>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15">
      <c r="A847" s="3" t="s">
        <v>0</v>
      </c>
      <c r="B847" s="3" t="s">
        <v>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15">
      <c r="A848" s="3" t="s">
        <v>2</v>
      </c>
      <c r="B848" s="3" t="s">
        <v>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15">
      <c r="A849" s="3" t="s">
        <v>2</v>
      </c>
      <c r="B849" s="3" t="s">
        <v>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15">
      <c r="A850" s="3" t="s">
        <v>2</v>
      </c>
      <c r="B850" s="3" t="s">
        <v>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15">
      <c r="A851" s="3" t="s">
        <v>0</v>
      </c>
      <c r="B851" s="3" t="s">
        <v>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15">
      <c r="A852" s="3" t="s">
        <v>0</v>
      </c>
      <c r="B852" s="3" t="s">
        <v>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15">
      <c r="A853" s="3" t="s">
        <v>2</v>
      </c>
      <c r="B853" s="3" t="s">
        <v>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15">
      <c r="A854" s="3" t="s">
        <v>0</v>
      </c>
      <c r="B854" s="3" t="s">
        <v>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15">
      <c r="A855" s="3" t="s">
        <v>2</v>
      </c>
      <c r="B855" s="3" t="s">
        <v>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15">
      <c r="A856" s="3" t="s">
        <v>0</v>
      </c>
      <c r="B856" s="3" t="s">
        <v>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15">
      <c r="A857" s="3" t="s">
        <v>2</v>
      </c>
      <c r="B857" s="3" t="s">
        <v>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15">
      <c r="A858" s="3" t="s">
        <v>0</v>
      </c>
      <c r="B858" s="3" t="s">
        <v>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15">
      <c r="A859" s="3" t="s">
        <v>0</v>
      </c>
      <c r="B859" s="3" t="s">
        <v>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15">
      <c r="A860" s="3" t="s">
        <v>2</v>
      </c>
      <c r="B860" s="3" t="s">
        <v>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15">
      <c r="A861" s="3" t="s">
        <v>0</v>
      </c>
      <c r="B861" s="3" t="s">
        <v>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15">
      <c r="A862" s="3" t="s">
        <v>0</v>
      </c>
      <c r="B862" s="3" t="s">
        <v>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15">
      <c r="A863" s="3" t="s">
        <v>0</v>
      </c>
      <c r="B863" s="3" t="s">
        <v>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15">
      <c r="A864" s="3" t="s">
        <v>0</v>
      </c>
      <c r="B864" s="3" t="s">
        <v>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15">
      <c r="A865" s="3" t="s">
        <v>0</v>
      </c>
      <c r="B865" s="3" t="s">
        <v>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15">
      <c r="A866" s="3" t="s">
        <v>0</v>
      </c>
      <c r="B866" s="3" t="s">
        <v>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15">
      <c r="A867" s="3" t="s">
        <v>0</v>
      </c>
      <c r="B867" s="3" t="s">
        <v>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15">
      <c r="A868" s="3" t="s">
        <v>2</v>
      </c>
      <c r="B868" s="3" t="s">
        <v>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15">
      <c r="A869" s="3" t="s">
        <v>0</v>
      </c>
      <c r="B869" s="3" t="s">
        <v>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15">
      <c r="A870" s="3" t="s">
        <v>2</v>
      </c>
      <c r="B870" s="3" t="s">
        <v>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15">
      <c r="A871" s="3" t="s">
        <v>2</v>
      </c>
      <c r="B871" s="3" t="s">
        <v>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15">
      <c r="A872" s="3" t="s">
        <v>2</v>
      </c>
      <c r="B872" s="3" t="s">
        <v>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15">
      <c r="A873" s="3" t="s">
        <v>1</v>
      </c>
      <c r="B873" s="3" t="s">
        <v>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15">
      <c r="A874" s="3" t="s">
        <v>2</v>
      </c>
      <c r="B874" s="3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15">
      <c r="A875" s="3" t="s">
        <v>0</v>
      </c>
      <c r="B875" s="3" t="s">
        <v>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15">
      <c r="A876" s="3" t="s">
        <v>2</v>
      </c>
      <c r="B876" s="3" t="s">
        <v>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15">
      <c r="A877" s="3" t="s">
        <v>2</v>
      </c>
      <c r="B877" s="3" t="s">
        <v>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15">
      <c r="A878" s="3" t="s">
        <v>2</v>
      </c>
      <c r="B878" s="3" t="s">
        <v>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15">
      <c r="A879" s="3" t="s">
        <v>2</v>
      </c>
      <c r="B879" s="3" t="s">
        <v>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15">
      <c r="A880" s="3" t="s">
        <v>2</v>
      </c>
      <c r="B880" s="3" t="s">
        <v>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15">
      <c r="A881" s="3" t="s">
        <v>0</v>
      </c>
      <c r="B881" s="3" t="s">
        <v>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15">
      <c r="A882" s="3" t="s">
        <v>2</v>
      </c>
      <c r="B882" s="3" t="s">
        <v>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15">
      <c r="A883" s="3" t="s">
        <v>2</v>
      </c>
      <c r="B883" s="3" t="s">
        <v>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15">
      <c r="A884" s="3" t="s">
        <v>2</v>
      </c>
      <c r="B884" s="3" t="s">
        <v>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15">
      <c r="A885" s="3" t="s">
        <v>2</v>
      </c>
      <c r="B885" s="3" t="s">
        <v>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15">
      <c r="A886" s="3" t="s">
        <v>2</v>
      </c>
      <c r="B886" s="3" t="s">
        <v>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15">
      <c r="A887" s="3" t="s">
        <v>0</v>
      </c>
      <c r="B887" s="3" t="s">
        <v>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15">
      <c r="A888" s="3" t="s">
        <v>0</v>
      </c>
      <c r="B888" s="3" t="s">
        <v>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15">
      <c r="A889" s="3" t="s">
        <v>2</v>
      </c>
      <c r="B889" s="3" t="s">
        <v>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15">
      <c r="A890" s="3" t="s">
        <v>0</v>
      </c>
      <c r="B890" s="3" t="s">
        <v>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15">
      <c r="A891" s="3" t="s">
        <v>2</v>
      </c>
      <c r="B891" s="3" t="s">
        <v>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15">
      <c r="A892" s="3" t="s">
        <v>2</v>
      </c>
      <c r="B892" s="3" t="s">
        <v>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15">
      <c r="A893" s="3" t="s">
        <v>2</v>
      </c>
      <c r="B893" s="3" t="s">
        <v>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15">
      <c r="A894" s="3" t="s">
        <v>0</v>
      </c>
      <c r="B894" s="3" t="s">
        <v>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15">
      <c r="A895" s="3" t="s">
        <v>1</v>
      </c>
      <c r="B895" s="3" t="s">
        <v>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15">
      <c r="A896" s="3" t="s">
        <v>1</v>
      </c>
      <c r="B896" s="3" t="s">
        <v>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15">
      <c r="A897" s="3" t="s">
        <v>0</v>
      </c>
      <c r="B897" s="3" t="s">
        <v>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15">
      <c r="A898" s="3" t="s">
        <v>0</v>
      </c>
      <c r="B898" s="3" t="s">
        <v>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15">
      <c r="A899" s="3" t="s">
        <v>2</v>
      </c>
      <c r="B899" s="3" t="s">
        <v>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15">
      <c r="A900" s="3" t="s">
        <v>2</v>
      </c>
      <c r="B900" s="3" t="s">
        <v>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15">
      <c r="A901" s="3" t="s">
        <v>2</v>
      </c>
      <c r="B901" s="3" t="s">
        <v>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15">
      <c r="A902" s="3" t="s">
        <v>1</v>
      </c>
      <c r="B902" s="3" t="s">
        <v>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15">
      <c r="A903" s="3" t="s">
        <v>0</v>
      </c>
      <c r="B903" s="3" t="s">
        <v>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15">
      <c r="A904" s="3" t="s">
        <v>2</v>
      </c>
      <c r="B904" s="3" t="s">
        <v>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15">
      <c r="A905" s="3" t="s">
        <v>2</v>
      </c>
      <c r="B905" s="3" t="s">
        <v>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15">
      <c r="A906" s="3" t="s">
        <v>0</v>
      </c>
      <c r="B906" s="3" t="s">
        <v>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15">
      <c r="A907" s="3" t="s">
        <v>0</v>
      </c>
      <c r="B907" s="3" t="s">
        <v>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15">
      <c r="A908" s="3" t="s">
        <v>0</v>
      </c>
      <c r="B908" s="3" t="s">
        <v>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15">
      <c r="A909" s="3" t="s">
        <v>2</v>
      </c>
      <c r="B909" s="3" t="s">
        <v>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15">
      <c r="A910" s="3" t="s">
        <v>2</v>
      </c>
      <c r="B910" s="3" t="s">
        <v>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15">
      <c r="A911" s="3" t="s">
        <v>0</v>
      </c>
      <c r="B911" s="3" t="s">
        <v>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15">
      <c r="A912" s="3" t="s">
        <v>0</v>
      </c>
      <c r="B912" s="3" t="s">
        <v>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15">
      <c r="A913" s="3" t="s">
        <v>2</v>
      </c>
      <c r="B913" s="3" t="s">
        <v>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15">
      <c r="A914" s="3" t="s">
        <v>2</v>
      </c>
      <c r="B914" s="3" t="s">
        <v>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15">
      <c r="A915" s="3" t="s">
        <v>0</v>
      </c>
      <c r="B915" s="3" t="s">
        <v>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15">
      <c r="A916" s="3" t="s">
        <v>1</v>
      </c>
      <c r="B916" s="3" t="s">
        <v>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15">
      <c r="A917" s="3" t="s">
        <v>0</v>
      </c>
      <c r="B917" s="3" t="s">
        <v>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15">
      <c r="A918" s="3" t="s">
        <v>0</v>
      </c>
      <c r="B918" s="3" t="s">
        <v>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15">
      <c r="A919" s="3" t="s">
        <v>0</v>
      </c>
      <c r="B919" s="3" t="s">
        <v>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15">
      <c r="A920" s="3" t="s">
        <v>0</v>
      </c>
      <c r="B920" s="3" t="s">
        <v>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15">
      <c r="A921" s="3" t="s">
        <v>0</v>
      </c>
      <c r="B921" s="3" t="s">
        <v>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15">
      <c r="A922" s="3" t="s">
        <v>0</v>
      </c>
      <c r="B922" s="3" t="s">
        <v>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15">
      <c r="A923" s="3" t="s">
        <v>0</v>
      </c>
      <c r="B923" s="3" t="s">
        <v>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15">
      <c r="A924" s="3" t="s">
        <v>0</v>
      </c>
      <c r="B924" s="3" t="s">
        <v>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15">
      <c r="A925" s="3" t="s">
        <v>2</v>
      </c>
      <c r="B925" s="3" t="s">
        <v>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15">
      <c r="A926" s="3" t="s">
        <v>1</v>
      </c>
      <c r="B926" s="3" t="s">
        <v>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15">
      <c r="A927" s="3" t="s">
        <v>0</v>
      </c>
      <c r="B927" s="3" t="s">
        <v>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15">
      <c r="A928" s="3" t="s">
        <v>0</v>
      </c>
      <c r="B928" s="3" t="s">
        <v>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15">
      <c r="A929" s="3" t="s">
        <v>0</v>
      </c>
      <c r="B929" s="3" t="s">
        <v>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15">
      <c r="A930" s="3" t="s">
        <v>2</v>
      </c>
      <c r="B930" s="3" t="s">
        <v>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15">
      <c r="A931" s="3" t="s">
        <v>0</v>
      </c>
      <c r="B931" s="3" t="s">
        <v>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15">
      <c r="A932" s="3" t="s">
        <v>2</v>
      </c>
      <c r="B932" s="3" t="s">
        <v>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15">
      <c r="A933" s="3" t="s">
        <v>1</v>
      </c>
      <c r="B933" s="3" t="s">
        <v>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15">
      <c r="A934" s="3" t="s">
        <v>2</v>
      </c>
      <c r="B934" s="3" t="s">
        <v>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15">
      <c r="A935" s="3" t="s">
        <v>2</v>
      </c>
      <c r="B935" s="3" t="s">
        <v>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15">
      <c r="A936" s="3" t="s">
        <v>2</v>
      </c>
      <c r="B936" s="3" t="s">
        <v>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15">
      <c r="A937" s="3" t="s">
        <v>2</v>
      </c>
      <c r="B937" s="3" t="s">
        <v>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15">
      <c r="A938" s="3" t="s">
        <v>0</v>
      </c>
      <c r="B938" s="3" t="s">
        <v>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15">
      <c r="A939" s="3" t="s">
        <v>0</v>
      </c>
      <c r="B939" s="3" t="s">
        <v>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15">
      <c r="A940" s="3" t="s">
        <v>0</v>
      </c>
      <c r="B940" s="3" t="s">
        <v>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15">
      <c r="A941" s="3" t="s">
        <v>0</v>
      </c>
      <c r="B941" s="3" t="s">
        <v>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15">
      <c r="A942" s="3" t="s">
        <v>0</v>
      </c>
      <c r="B942" s="3" t="s">
        <v>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15">
      <c r="A943" s="3" t="s">
        <v>0</v>
      </c>
      <c r="B943" s="3" t="s">
        <v>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15">
      <c r="A944" s="3" t="s">
        <v>0</v>
      </c>
      <c r="B944" s="3" t="s">
        <v>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15">
      <c r="A945" s="3" t="s">
        <v>2</v>
      </c>
      <c r="B945" s="3" t="s">
        <v>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15">
      <c r="A946" s="3" t="s">
        <v>2</v>
      </c>
      <c r="B946" s="3" t="s">
        <v>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15">
      <c r="A947" s="3" t="s">
        <v>2</v>
      </c>
      <c r="B947" s="3" t="s">
        <v>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15">
      <c r="A948" s="3" t="s">
        <v>0</v>
      </c>
      <c r="B948" s="3" t="s">
        <v>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15">
      <c r="A949" s="3" t="s">
        <v>1</v>
      </c>
      <c r="B949" s="3" t="s">
        <v>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15">
      <c r="A950" s="3" t="s">
        <v>2</v>
      </c>
      <c r="B950" s="3" t="s">
        <v>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15">
      <c r="A951" s="3" t="s">
        <v>0</v>
      </c>
      <c r="B951" s="3" t="s">
        <v>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15">
      <c r="A952" s="3" t="s">
        <v>2</v>
      </c>
      <c r="B952" s="3" t="s">
        <v>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15">
      <c r="A953" s="3" t="s">
        <v>1</v>
      </c>
      <c r="B953" s="3" t="s">
        <v>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15">
      <c r="A954" s="3" t="s">
        <v>0</v>
      </c>
      <c r="B954" s="3" t="s">
        <v>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15">
      <c r="A955" s="3" t="s">
        <v>0</v>
      </c>
      <c r="B955" s="3" t="s">
        <v>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15">
      <c r="A956" s="3" t="s">
        <v>0</v>
      </c>
      <c r="B956" s="3" t="s">
        <v>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15">
      <c r="A957" s="3" t="s">
        <v>2</v>
      </c>
      <c r="B957" s="3" t="s">
        <v>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15">
      <c r="A958" s="3" t="s">
        <v>0</v>
      </c>
      <c r="B958" s="3" t="s">
        <v>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15">
      <c r="A959" s="3" t="s">
        <v>2</v>
      </c>
      <c r="B959" s="3" t="s">
        <v>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15">
      <c r="A960" s="3" t="s">
        <v>1</v>
      </c>
      <c r="B960" s="3" t="s">
        <v>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15">
      <c r="A961" s="3" t="s">
        <v>1</v>
      </c>
      <c r="B961" s="3" t="s">
        <v>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15">
      <c r="A962" s="3" t="s">
        <v>0</v>
      </c>
      <c r="B962" s="3" t="s">
        <v>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15">
      <c r="A963" s="3" t="s">
        <v>2</v>
      </c>
      <c r="B963" s="3" t="s">
        <v>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15">
      <c r="A964" s="3" t="s">
        <v>2</v>
      </c>
      <c r="B964" s="3" t="s">
        <v>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15">
      <c r="A965" s="3" t="s">
        <v>2</v>
      </c>
      <c r="B965" s="3" t="s">
        <v>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15">
      <c r="A966" s="3" t="s">
        <v>2</v>
      </c>
      <c r="B966" s="3" t="s">
        <v>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15">
      <c r="A967" s="3" t="s">
        <v>0</v>
      </c>
      <c r="B967" s="3" t="s">
        <v>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15">
      <c r="A968" s="3" t="s">
        <v>1</v>
      </c>
      <c r="B968" s="3" t="s">
        <v>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15">
      <c r="A969" s="3" t="s">
        <v>2</v>
      </c>
      <c r="B969" s="3" t="s">
        <v>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15">
      <c r="A970" s="3" t="s">
        <v>0</v>
      </c>
      <c r="B970" s="3" t="s">
        <v>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15">
      <c r="A971" s="3" t="s">
        <v>0</v>
      </c>
      <c r="B971" s="3" t="s">
        <v>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15">
      <c r="A972" s="3" t="s">
        <v>2</v>
      </c>
      <c r="B972" s="3" t="s">
        <v>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15">
      <c r="A973" s="3" t="s">
        <v>0</v>
      </c>
      <c r="B973" s="3" t="s">
        <v>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15">
      <c r="A974" s="3" t="s">
        <v>2</v>
      </c>
      <c r="B974" s="3" t="s">
        <v>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15">
      <c r="A975" s="3" t="s">
        <v>2</v>
      </c>
      <c r="B975" s="3" t="s">
        <v>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15">
      <c r="A976" s="3" t="s">
        <v>2</v>
      </c>
      <c r="B976" s="3" t="s">
        <v>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15">
      <c r="A977" s="3" t="s">
        <v>0</v>
      </c>
      <c r="B977" s="3" t="s">
        <v>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15">
      <c r="A978" s="3" t="s">
        <v>2</v>
      </c>
      <c r="B978" s="3" t="s">
        <v>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15">
      <c r="A979" s="3" t="s">
        <v>1</v>
      </c>
      <c r="B979" s="3" t="s">
        <v>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15">
      <c r="A980" s="3" t="s">
        <v>1</v>
      </c>
      <c r="B980" s="3" t="s">
        <v>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15">
      <c r="A981" s="3" t="s">
        <v>0</v>
      </c>
      <c r="B981" s="3" t="s">
        <v>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15">
      <c r="A982" s="3" t="s">
        <v>2</v>
      </c>
      <c r="B982" s="3" t="s">
        <v>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15">
      <c r="A983" s="3" t="s">
        <v>0</v>
      </c>
      <c r="B983" s="3" t="s">
        <v>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15">
      <c r="A984" s="3" t="s">
        <v>2</v>
      </c>
      <c r="B984" s="3" t="s">
        <v>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15">
      <c r="A985" s="3" t="s">
        <v>2</v>
      </c>
      <c r="B985" s="3" t="s">
        <v>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15">
      <c r="A986" s="3" t="s">
        <v>0</v>
      </c>
      <c r="B986" s="3" t="s">
        <v>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15">
      <c r="A987" s="3" t="s">
        <v>2</v>
      </c>
      <c r="B987" s="3" t="s">
        <v>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15">
      <c r="A988" s="3" t="s">
        <v>0</v>
      </c>
      <c r="B988" s="3" t="s">
        <v>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15">
      <c r="A989" s="3" t="s">
        <v>2</v>
      </c>
      <c r="B989" s="3" t="s">
        <v>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15">
      <c r="A990" s="3" t="s">
        <v>0</v>
      </c>
      <c r="B990" s="3" t="s">
        <v>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15">
      <c r="A991" s="3" t="s">
        <v>0</v>
      </c>
      <c r="B991" s="3" t="s">
        <v>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15">
      <c r="A992" s="3" t="s">
        <v>2</v>
      </c>
      <c r="B992" s="3" t="s">
        <v>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15">
      <c r="A993" s="3" t="s">
        <v>1</v>
      </c>
      <c r="B993" s="3" t="s">
        <v>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15">
      <c r="A994" s="3" t="s">
        <v>1</v>
      </c>
      <c r="B994" s="3" t="s">
        <v>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15">
      <c r="A995" s="3" t="s">
        <v>0</v>
      </c>
      <c r="B995" s="3" t="s">
        <v>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15">
      <c r="A996" s="3" t="s">
        <v>0</v>
      </c>
      <c r="B996" s="3" t="s">
        <v>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15">
      <c r="A997" s="3" t="s">
        <v>0</v>
      </c>
      <c r="B997" s="3" t="s">
        <v>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15">
      <c r="A998" s="3" t="s">
        <v>2</v>
      </c>
      <c r="B998" s="3" t="s">
        <v>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15">
      <c r="A999" s="3" t="s">
        <v>0</v>
      </c>
      <c r="B999" s="3" t="s">
        <v>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15">
      <c r="A1000" s="3" t="s">
        <v>1</v>
      </c>
      <c r="B1000" s="3" t="s">
        <v>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15">
      <c r="A1001" s="3" t="s">
        <v>0</v>
      </c>
      <c r="B1001" s="3" t="s">
        <v>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001"/>
  <sheetViews>
    <sheetView zoomScale="97" zoomScaleNormal="97" zoomScalePageLayoutView="97" workbookViewId="0"/>
  </sheetViews>
  <sheetFormatPr defaultColWidth="11" defaultRowHeight="14.25" x14ac:dyDescent="0.1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2.75" x14ac:dyDescent="0.15">
      <c r="A1" s="5" t="s">
        <v>24</v>
      </c>
      <c r="B1" s="5" t="s">
        <v>25</v>
      </c>
      <c r="C1" s="7" t="s">
        <v>26</v>
      </c>
      <c r="D1" s="5" t="s">
        <v>27</v>
      </c>
      <c r="E1" s="8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42" t="s">
        <v>22</v>
      </c>
      <c r="U1" s="41" t="s">
        <v>23</v>
      </c>
    </row>
    <row r="2" spans="1:21" x14ac:dyDescent="0.15">
      <c r="A2" s="3">
        <f>IF(訓練データ!A2="M",1,0)</f>
        <v>1</v>
      </c>
      <c r="B2" s="3">
        <f>IF(訓練データ!A2="F",1,0)</f>
        <v>0</v>
      </c>
      <c r="C2" s="9">
        <f>IF(訓練データ!B2="H",1,0)</f>
        <v>0</v>
      </c>
      <c r="D2" s="3">
        <f>IF(訓練データ!B2="A",1,0)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15">
      <c r="A3" s="3">
        <f>IF(訓練データ!A3="M",1,0)</f>
        <v>1</v>
      </c>
      <c r="B3" s="3">
        <f>IF(訓練データ!A3="F",1,0)</f>
        <v>0</v>
      </c>
      <c r="C3" s="9">
        <f>IF(訓練データ!B3="H",1,0)</f>
        <v>1</v>
      </c>
      <c r="D3" s="3">
        <f>IF(訓練データ!B3="A",1,0)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15">
      <c r="A4" s="3">
        <f>IF(訓練データ!A4="M",1,0)</f>
        <v>1</v>
      </c>
      <c r="B4" s="3">
        <f>IF(訓練データ!A4="F",1,0)</f>
        <v>0</v>
      </c>
      <c r="C4" s="9">
        <f>IF(訓練データ!B4="H",1,0)</f>
        <v>1</v>
      </c>
      <c r="D4" s="3">
        <f>IF(訓練データ!B4="A",1,0)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15">
      <c r="A5" s="3">
        <f>IF(訓練データ!A5="M",1,0)</f>
        <v>0</v>
      </c>
      <c r="B5" s="3">
        <f>IF(訓練データ!A5="F",1,0)</f>
        <v>0</v>
      </c>
      <c r="C5" s="9">
        <f>IF(訓練データ!B5="H",1,0)</f>
        <v>1</v>
      </c>
      <c r="D5" s="3">
        <f>IF(訓練データ!B5="A",1,0)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15">
      <c r="A6" s="3">
        <f>IF(訓練データ!A6="M",1,0)</f>
        <v>0</v>
      </c>
      <c r="B6" s="3">
        <f>IF(訓練データ!A6="F",1,0)</f>
        <v>1</v>
      </c>
      <c r="C6" s="9">
        <f>IF(訓練データ!B6="H",1,0)</f>
        <v>0</v>
      </c>
      <c r="D6" s="3">
        <f>IF(訓練データ!B6="A",1,0)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15">
      <c r="A7" s="3">
        <f>IF(訓練データ!A7="M",1,0)</f>
        <v>0</v>
      </c>
      <c r="B7" s="3">
        <f>IF(訓練データ!A7="F",1,0)</f>
        <v>1</v>
      </c>
      <c r="C7" s="9">
        <f>IF(訓練データ!B7="H",1,0)</f>
        <v>1</v>
      </c>
      <c r="D7" s="3">
        <f>IF(訓練データ!B7="A",1,0)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15">
      <c r="A8" s="3">
        <f>IF(訓練データ!A8="M",1,0)</f>
        <v>1</v>
      </c>
      <c r="B8" s="3">
        <f>IF(訓練データ!A8="F",1,0)</f>
        <v>0</v>
      </c>
      <c r="C8" s="9">
        <f>IF(訓練データ!B8="H",1,0)</f>
        <v>1</v>
      </c>
      <c r="D8" s="3">
        <f>IF(訓練データ!B8="A",1,0)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15">
      <c r="A9" s="3">
        <f>IF(訓練データ!A9="M",1,0)</f>
        <v>0</v>
      </c>
      <c r="B9" s="3">
        <f>IF(訓練データ!A9="F",1,0)</f>
        <v>1</v>
      </c>
      <c r="C9" s="9">
        <f>IF(訓練データ!B9="H",1,0)</f>
        <v>1</v>
      </c>
      <c r="D9" s="3">
        <f>IF(訓練データ!B9="A",1,0)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15">
      <c r="A10" s="3">
        <f>IF(訓練データ!A10="M",1,0)</f>
        <v>0</v>
      </c>
      <c r="B10" s="3">
        <f>IF(訓練データ!A10="F",1,0)</f>
        <v>1</v>
      </c>
      <c r="C10" s="9">
        <f>IF(訓練データ!B10="H",1,0)</f>
        <v>1</v>
      </c>
      <c r="D10" s="3">
        <f>IF(訓練データ!B10="A",1,0)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15">
      <c r="A11" s="3">
        <f>IF(訓練データ!A11="M",1,0)</f>
        <v>0</v>
      </c>
      <c r="B11" s="3">
        <f>IF(訓練データ!A11="F",1,0)</f>
        <v>1</v>
      </c>
      <c r="C11" s="9">
        <f>IF(訓練データ!B11="H",1,0)</f>
        <v>1</v>
      </c>
      <c r="D11" s="3">
        <f>IF(訓練データ!B11="A",1,0)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15">
      <c r="A12" s="3">
        <f>IF(訓練データ!A12="M",1,0)</f>
        <v>0</v>
      </c>
      <c r="B12" s="3">
        <f>IF(訓練データ!A12="F",1,0)</f>
        <v>1</v>
      </c>
      <c r="C12" s="9">
        <f>IF(訓練データ!B12="H",1,0)</f>
        <v>1</v>
      </c>
      <c r="D12" s="3">
        <f>IF(訓練データ!B12="A",1,0)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15">
      <c r="A13" s="3">
        <f>IF(訓練データ!A13="M",1,0)</f>
        <v>0</v>
      </c>
      <c r="B13" s="3">
        <f>IF(訓練データ!A13="F",1,0)</f>
        <v>1</v>
      </c>
      <c r="C13" s="9">
        <f>IF(訓練データ!B13="H",1,0)</f>
        <v>0</v>
      </c>
      <c r="D13" s="3">
        <f>IF(訓練データ!B13="A",1,0)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15">
      <c r="A14" s="3">
        <f>IF(訓練データ!A14="M",1,0)</f>
        <v>0</v>
      </c>
      <c r="B14" s="3">
        <f>IF(訓練データ!A14="F",1,0)</f>
        <v>1</v>
      </c>
      <c r="C14" s="9">
        <f>IF(訓練データ!B14="H",1,0)</f>
        <v>1</v>
      </c>
      <c r="D14" s="3">
        <f>IF(訓練データ!B14="A",1,0)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15">
      <c r="A15" s="3">
        <f>IF(訓練データ!A15="M",1,0)</f>
        <v>0</v>
      </c>
      <c r="B15" s="3">
        <f>IF(訓練データ!A15="F",1,0)</f>
        <v>0</v>
      </c>
      <c r="C15" s="9">
        <f>IF(訓練データ!B15="H",1,0)</f>
        <v>0</v>
      </c>
      <c r="D15" s="3">
        <f>IF(訓練データ!B15="A",1,0)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15">
      <c r="A16" s="3">
        <f>IF(訓練データ!A16="M",1,0)</f>
        <v>1</v>
      </c>
      <c r="B16" s="3">
        <f>IF(訓練データ!A16="F",1,0)</f>
        <v>0</v>
      </c>
      <c r="C16" s="9">
        <f>IF(訓練データ!B16="H",1,0)</f>
        <v>0</v>
      </c>
      <c r="D16" s="3">
        <f>IF(訓練データ!B16="A",1,0)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15">
      <c r="A17" s="3">
        <f>IF(訓練データ!A17="M",1,0)</f>
        <v>1</v>
      </c>
      <c r="B17" s="3">
        <f>IF(訓練データ!A17="F",1,0)</f>
        <v>0</v>
      </c>
      <c r="C17" s="9">
        <f>IF(訓練データ!B17="H",1,0)</f>
        <v>1</v>
      </c>
      <c r="D17" s="3">
        <f>IF(訓練データ!B17="A",1,0)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15">
      <c r="A18" s="3">
        <f>IF(訓練データ!A18="M",1,0)</f>
        <v>1</v>
      </c>
      <c r="B18" s="3">
        <f>IF(訓練データ!A18="F",1,0)</f>
        <v>0</v>
      </c>
      <c r="C18" s="9">
        <f>IF(訓練データ!B18="H",1,0)</f>
        <v>0</v>
      </c>
      <c r="D18" s="3">
        <f>IF(訓練データ!B18="A",1,0)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15">
      <c r="A19" s="3">
        <f>IF(訓練データ!A19="M",1,0)</f>
        <v>0</v>
      </c>
      <c r="B19" s="3">
        <f>IF(訓練データ!A19="F",1,0)</f>
        <v>1</v>
      </c>
      <c r="C19" s="9">
        <f>IF(訓練データ!B19="H",1,0)</f>
        <v>1</v>
      </c>
      <c r="D19" s="3">
        <f>IF(訓練データ!B19="A",1,0)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15">
      <c r="A20" s="3">
        <f>IF(訓練データ!A20="M",1,0)</f>
        <v>1</v>
      </c>
      <c r="B20" s="3">
        <f>IF(訓練データ!A20="F",1,0)</f>
        <v>0</v>
      </c>
      <c r="C20" s="9">
        <f>IF(訓練データ!B20="H",1,0)</f>
        <v>0</v>
      </c>
      <c r="D20" s="3">
        <f>IF(訓練データ!B20="A",1,0)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15">
      <c r="A21" s="3">
        <f>IF(訓練データ!A21="M",1,0)</f>
        <v>0</v>
      </c>
      <c r="B21" s="3">
        <f>IF(訓練データ!A21="F",1,0)</f>
        <v>1</v>
      </c>
      <c r="C21" s="9">
        <f>IF(訓練データ!B21="H",1,0)</f>
        <v>1</v>
      </c>
      <c r="D21" s="3">
        <f>IF(訓練データ!B21="A",1,0)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15">
      <c r="A22" s="3">
        <f>IF(訓練データ!A22="M",1,0)</f>
        <v>1</v>
      </c>
      <c r="B22" s="3">
        <f>IF(訓練データ!A22="F",1,0)</f>
        <v>0</v>
      </c>
      <c r="C22" s="9">
        <f>IF(訓練データ!B22="H",1,0)</f>
        <v>0</v>
      </c>
      <c r="D22" s="3">
        <f>IF(訓練データ!B22="A",1,0)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15">
      <c r="A23" s="3">
        <f>IF(訓練データ!A23="M",1,0)</f>
        <v>0</v>
      </c>
      <c r="B23" s="3">
        <f>IF(訓練データ!A23="F",1,0)</f>
        <v>1</v>
      </c>
      <c r="C23" s="9">
        <f>IF(訓練データ!B23="H",1,0)</f>
        <v>1</v>
      </c>
      <c r="D23" s="3">
        <f>IF(訓練データ!B23="A",1,0)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15">
      <c r="A24" s="3">
        <f>IF(訓練データ!A24="M",1,0)</f>
        <v>0</v>
      </c>
      <c r="B24" s="3">
        <f>IF(訓練データ!A24="F",1,0)</f>
        <v>1</v>
      </c>
      <c r="C24" s="9">
        <f>IF(訓練データ!B24="H",1,0)</f>
        <v>0</v>
      </c>
      <c r="D24" s="3">
        <f>IF(訓練データ!B24="A",1,0)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15">
      <c r="A25" s="3">
        <f>IF(訓練データ!A25="M",1,0)</f>
        <v>0</v>
      </c>
      <c r="B25" s="3">
        <f>IF(訓練データ!A25="F",1,0)</f>
        <v>1</v>
      </c>
      <c r="C25" s="9">
        <f>IF(訓練データ!B25="H",1,0)</f>
        <v>1</v>
      </c>
      <c r="D25" s="3">
        <f>IF(訓練データ!B25="A",1,0)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15">
      <c r="A26" s="3">
        <f>IF(訓練データ!A26="M",1,0)</f>
        <v>1</v>
      </c>
      <c r="B26" s="3">
        <f>IF(訓練データ!A26="F",1,0)</f>
        <v>0</v>
      </c>
      <c r="C26" s="9">
        <f>IF(訓練データ!B26="H",1,0)</f>
        <v>0</v>
      </c>
      <c r="D26" s="3">
        <f>IF(訓練データ!B26="A",1,0)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15">
      <c r="A27" s="3">
        <f>IF(訓練データ!A27="M",1,0)</f>
        <v>0</v>
      </c>
      <c r="B27" s="3">
        <f>IF(訓練データ!A27="F",1,0)</f>
        <v>1</v>
      </c>
      <c r="C27" s="9">
        <f>IF(訓練データ!B27="H",1,0)</f>
        <v>0</v>
      </c>
      <c r="D27" s="3">
        <f>IF(訓練データ!B27="A",1,0)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15">
      <c r="A28" s="3">
        <f>IF(訓練データ!A28="M",1,0)</f>
        <v>0</v>
      </c>
      <c r="B28" s="3">
        <f>IF(訓練データ!A28="F",1,0)</f>
        <v>1</v>
      </c>
      <c r="C28" s="9">
        <f>IF(訓練データ!B28="H",1,0)</f>
        <v>1</v>
      </c>
      <c r="D28" s="3">
        <f>IF(訓練データ!B28="A",1,0)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15">
      <c r="A29" s="3">
        <f>IF(訓練データ!A29="M",1,0)</f>
        <v>1</v>
      </c>
      <c r="B29" s="3">
        <f>IF(訓練データ!A29="F",1,0)</f>
        <v>0</v>
      </c>
      <c r="C29" s="9">
        <f>IF(訓練データ!B29="H",1,0)</f>
        <v>1</v>
      </c>
      <c r="D29" s="3">
        <f>IF(訓練データ!B29="A",1,0)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15">
      <c r="A30" s="3">
        <f>IF(訓練データ!A30="M",1,0)</f>
        <v>1</v>
      </c>
      <c r="B30" s="3">
        <f>IF(訓練データ!A30="F",1,0)</f>
        <v>0</v>
      </c>
      <c r="C30" s="9">
        <f>IF(訓練データ!B30="H",1,0)</f>
        <v>0</v>
      </c>
      <c r="D30" s="3">
        <f>IF(訓練データ!B30="A",1,0)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15">
      <c r="A31" s="3">
        <f>IF(訓練データ!A31="M",1,0)</f>
        <v>0</v>
      </c>
      <c r="B31" s="3">
        <f>IF(訓練データ!A31="F",1,0)</f>
        <v>1</v>
      </c>
      <c r="C31" s="9">
        <f>IF(訓練データ!B31="H",1,0)</f>
        <v>0</v>
      </c>
      <c r="D31" s="3">
        <f>IF(訓練データ!B31="A",1,0)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15">
      <c r="A32" s="3">
        <f>IF(訓練データ!A32="M",1,0)</f>
        <v>0</v>
      </c>
      <c r="B32" s="3">
        <f>IF(訓練データ!A32="F",1,0)</f>
        <v>1</v>
      </c>
      <c r="C32" s="9">
        <f>IF(訓練データ!B32="H",1,0)</f>
        <v>0</v>
      </c>
      <c r="D32" s="3">
        <f>IF(訓練データ!B32="A",1,0)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15">
      <c r="A33" s="3">
        <f>IF(訓練データ!A33="M",1,0)</f>
        <v>0</v>
      </c>
      <c r="B33" s="3">
        <f>IF(訓練データ!A33="F",1,0)</f>
        <v>1</v>
      </c>
      <c r="C33" s="9">
        <f>IF(訓練データ!B33="H",1,0)</f>
        <v>0</v>
      </c>
      <c r="D33" s="3">
        <f>IF(訓練データ!B33="A",1,0)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15">
      <c r="A34" s="3">
        <f>IF(訓練データ!A34="M",1,0)</f>
        <v>1</v>
      </c>
      <c r="B34" s="3">
        <f>IF(訓練データ!A34="F",1,0)</f>
        <v>0</v>
      </c>
      <c r="C34" s="9">
        <f>IF(訓練データ!B34="H",1,0)</f>
        <v>1</v>
      </c>
      <c r="D34" s="3">
        <f>IF(訓練データ!B34="A",1,0)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15">
      <c r="A35" s="3">
        <f>IF(訓練データ!A35="M",1,0)</f>
        <v>0</v>
      </c>
      <c r="B35" s="3">
        <f>IF(訓練データ!A35="F",1,0)</f>
        <v>0</v>
      </c>
      <c r="C35" s="9">
        <f>IF(訓練データ!B35="H",1,0)</f>
        <v>0</v>
      </c>
      <c r="D35" s="3">
        <f>IF(訓練データ!B35="A",1,0)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15">
      <c r="A36" s="3">
        <f>IF(訓練データ!A36="M",1,0)</f>
        <v>0</v>
      </c>
      <c r="B36" s="3">
        <f>IF(訓練データ!A36="F",1,0)</f>
        <v>1</v>
      </c>
      <c r="C36" s="9">
        <f>IF(訓練データ!B36="H",1,0)</f>
        <v>0</v>
      </c>
      <c r="D36" s="3">
        <f>IF(訓練データ!B36="A",1,0)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15">
      <c r="A37" s="3">
        <f>IF(訓練データ!A37="M",1,0)</f>
        <v>1</v>
      </c>
      <c r="B37" s="3">
        <f>IF(訓練データ!A37="F",1,0)</f>
        <v>0</v>
      </c>
      <c r="C37" s="9">
        <f>IF(訓練データ!B37="H",1,0)</f>
        <v>1</v>
      </c>
      <c r="D37" s="3">
        <f>IF(訓練データ!B37="A",1,0)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15">
      <c r="A38" s="3">
        <f>IF(訓練データ!A38="M",1,0)</f>
        <v>1</v>
      </c>
      <c r="B38" s="3">
        <f>IF(訓練データ!A38="F",1,0)</f>
        <v>0</v>
      </c>
      <c r="C38" s="9">
        <f>IF(訓練データ!B38="H",1,0)</f>
        <v>1</v>
      </c>
      <c r="D38" s="3">
        <f>IF(訓練データ!B38="A",1,0)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15">
      <c r="A39" s="3">
        <f>IF(訓練データ!A39="M",1,0)</f>
        <v>1</v>
      </c>
      <c r="B39" s="3">
        <f>IF(訓練データ!A39="F",1,0)</f>
        <v>0</v>
      </c>
      <c r="C39" s="9">
        <f>IF(訓練データ!B39="H",1,0)</f>
        <v>0</v>
      </c>
      <c r="D39" s="3">
        <f>IF(訓練データ!B39="A",1,0)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15">
      <c r="A40" s="3">
        <f>IF(訓練データ!A40="M",1,0)</f>
        <v>1</v>
      </c>
      <c r="B40" s="3">
        <f>IF(訓練データ!A40="F",1,0)</f>
        <v>0</v>
      </c>
      <c r="C40" s="9">
        <f>IF(訓練データ!B40="H",1,0)</f>
        <v>1</v>
      </c>
      <c r="D40" s="3">
        <f>IF(訓練データ!B40="A",1,0)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15">
      <c r="A41" s="3">
        <f>IF(訓練データ!A41="M",1,0)</f>
        <v>0</v>
      </c>
      <c r="B41" s="3">
        <f>IF(訓練データ!A41="F",1,0)</f>
        <v>1</v>
      </c>
      <c r="C41" s="9">
        <f>IF(訓練データ!B41="H",1,0)</f>
        <v>0</v>
      </c>
      <c r="D41" s="3">
        <f>IF(訓練データ!B41="A",1,0)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15">
      <c r="A42" s="3">
        <f>IF(訓練データ!A42="M",1,0)</f>
        <v>1</v>
      </c>
      <c r="B42" s="3">
        <f>IF(訓練データ!A42="F",1,0)</f>
        <v>0</v>
      </c>
      <c r="C42" s="9">
        <f>IF(訓練データ!B42="H",1,0)</f>
        <v>0</v>
      </c>
      <c r="D42" s="3">
        <f>IF(訓練データ!B42="A",1,0)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15">
      <c r="A43" s="3">
        <f>IF(訓練データ!A43="M",1,0)</f>
        <v>1</v>
      </c>
      <c r="B43" s="3">
        <f>IF(訓練データ!A43="F",1,0)</f>
        <v>0</v>
      </c>
      <c r="C43" s="9">
        <f>IF(訓練データ!B43="H",1,0)</f>
        <v>0</v>
      </c>
      <c r="D43" s="3">
        <f>IF(訓練データ!B43="A",1,0)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15">
      <c r="A44" s="3">
        <f>IF(訓練データ!A44="M",1,0)</f>
        <v>0</v>
      </c>
      <c r="B44" s="3">
        <f>IF(訓練データ!A44="F",1,0)</f>
        <v>1</v>
      </c>
      <c r="C44" s="9">
        <f>IF(訓練データ!B44="H",1,0)</f>
        <v>0</v>
      </c>
      <c r="D44" s="3">
        <f>IF(訓練データ!B44="A",1,0)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15">
      <c r="A45" s="3">
        <f>IF(訓練データ!A45="M",1,0)</f>
        <v>0</v>
      </c>
      <c r="B45" s="3">
        <f>IF(訓練データ!A45="F",1,0)</f>
        <v>1</v>
      </c>
      <c r="C45" s="9">
        <f>IF(訓練データ!B45="H",1,0)</f>
        <v>0</v>
      </c>
      <c r="D45" s="3">
        <f>IF(訓練データ!B45="A",1,0)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15">
      <c r="A46" s="3">
        <f>IF(訓練データ!A46="M",1,0)</f>
        <v>1</v>
      </c>
      <c r="B46" s="3">
        <f>IF(訓練データ!A46="F",1,0)</f>
        <v>0</v>
      </c>
      <c r="C46" s="9">
        <f>IF(訓練データ!B46="H",1,0)</f>
        <v>0</v>
      </c>
      <c r="D46" s="3">
        <f>IF(訓練データ!B46="A",1,0)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15">
      <c r="A47" s="3">
        <f>IF(訓練データ!A47="M",1,0)</f>
        <v>0</v>
      </c>
      <c r="B47" s="3">
        <f>IF(訓練データ!A47="F",1,0)</f>
        <v>1</v>
      </c>
      <c r="C47" s="9">
        <f>IF(訓練データ!B47="H",1,0)</f>
        <v>1</v>
      </c>
      <c r="D47" s="3">
        <f>IF(訓練データ!B47="A",1,0)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15">
      <c r="A48" s="3">
        <f>IF(訓練データ!A48="M",1,0)</f>
        <v>0</v>
      </c>
      <c r="B48" s="3">
        <f>IF(訓練データ!A48="F",1,0)</f>
        <v>1</v>
      </c>
      <c r="C48" s="9">
        <f>IF(訓練データ!B48="H",1,0)</f>
        <v>1</v>
      </c>
      <c r="D48" s="3">
        <f>IF(訓練データ!B48="A",1,0)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15">
      <c r="A49" s="3">
        <f>IF(訓練データ!A49="M",1,0)</f>
        <v>0</v>
      </c>
      <c r="B49" s="3">
        <f>IF(訓練データ!A49="F",1,0)</f>
        <v>1</v>
      </c>
      <c r="C49" s="9">
        <f>IF(訓練データ!B49="H",1,0)</f>
        <v>0</v>
      </c>
      <c r="D49" s="3">
        <f>IF(訓練データ!B49="A",1,0)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15">
      <c r="A50" s="3">
        <f>IF(訓練データ!A50="M",1,0)</f>
        <v>1</v>
      </c>
      <c r="B50" s="3">
        <f>IF(訓練データ!A50="F",1,0)</f>
        <v>0</v>
      </c>
      <c r="C50" s="9">
        <f>IF(訓練データ!B50="H",1,0)</f>
        <v>1</v>
      </c>
      <c r="D50" s="3">
        <f>IF(訓練データ!B50="A",1,0)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15">
      <c r="A51" s="3">
        <f>IF(訓練データ!A51="M",1,0)</f>
        <v>0</v>
      </c>
      <c r="B51" s="3">
        <f>IF(訓練データ!A51="F",1,0)</f>
        <v>1</v>
      </c>
      <c r="C51" s="9">
        <f>IF(訓練データ!B51="H",1,0)</f>
        <v>1</v>
      </c>
      <c r="D51" s="3">
        <f>IF(訓練データ!B51="A",1,0)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15">
      <c r="A52" s="3">
        <f>IF(訓練データ!A52="M",1,0)</f>
        <v>1</v>
      </c>
      <c r="B52" s="3">
        <f>IF(訓練データ!A52="F",1,0)</f>
        <v>0</v>
      </c>
      <c r="C52" s="9">
        <f>IF(訓練データ!B52="H",1,0)</f>
        <v>0</v>
      </c>
      <c r="D52" s="3">
        <f>IF(訓練データ!B52="A",1,0)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15">
      <c r="A53" s="3">
        <f>IF(訓練データ!A53="M",1,0)</f>
        <v>1</v>
      </c>
      <c r="B53" s="3">
        <f>IF(訓練データ!A53="F",1,0)</f>
        <v>0</v>
      </c>
      <c r="C53" s="9">
        <f>IF(訓練データ!B53="H",1,0)</f>
        <v>1</v>
      </c>
      <c r="D53" s="3">
        <f>IF(訓練データ!B53="A",1,0)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15">
      <c r="A54" s="3">
        <f>IF(訓練データ!A54="M",1,0)</f>
        <v>0</v>
      </c>
      <c r="B54" s="3">
        <f>IF(訓練データ!A54="F",1,0)</f>
        <v>0</v>
      </c>
      <c r="C54" s="9">
        <f>IF(訓練データ!B54="H",1,0)</f>
        <v>1</v>
      </c>
      <c r="D54" s="3">
        <f>IF(訓練データ!B54="A",1,0)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15">
      <c r="A55" s="3">
        <f>IF(訓練データ!A55="M",1,0)</f>
        <v>0</v>
      </c>
      <c r="B55" s="3">
        <f>IF(訓練データ!A55="F",1,0)</f>
        <v>1</v>
      </c>
      <c r="C55" s="9">
        <f>IF(訓練データ!B55="H",1,0)</f>
        <v>1</v>
      </c>
      <c r="D55" s="3">
        <f>IF(訓練データ!B55="A",1,0)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15">
      <c r="A56" s="3">
        <f>IF(訓練データ!A56="M",1,0)</f>
        <v>0</v>
      </c>
      <c r="B56" s="3">
        <f>IF(訓練データ!A56="F",1,0)</f>
        <v>1</v>
      </c>
      <c r="C56" s="9">
        <f>IF(訓練データ!B56="H",1,0)</f>
        <v>1</v>
      </c>
      <c r="D56" s="3">
        <f>IF(訓練データ!B56="A",1,0)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15">
      <c r="A57" s="3">
        <f>IF(訓練データ!A57="M",1,0)</f>
        <v>0</v>
      </c>
      <c r="B57" s="3">
        <f>IF(訓練データ!A57="F",1,0)</f>
        <v>0</v>
      </c>
      <c r="C57" s="9">
        <f>IF(訓練データ!B57="H",1,0)</f>
        <v>1</v>
      </c>
      <c r="D57" s="3">
        <f>IF(訓練データ!B57="A",1,0)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15">
      <c r="A58" s="3">
        <f>IF(訓練データ!A58="M",1,0)</f>
        <v>1</v>
      </c>
      <c r="B58" s="3">
        <f>IF(訓練データ!A58="F",1,0)</f>
        <v>0</v>
      </c>
      <c r="C58" s="9">
        <f>IF(訓練データ!B58="H",1,0)</f>
        <v>0</v>
      </c>
      <c r="D58" s="3">
        <f>IF(訓練データ!B58="A",1,0)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15">
      <c r="A59" s="3">
        <f>IF(訓練データ!A59="M",1,0)</f>
        <v>0</v>
      </c>
      <c r="B59" s="3">
        <f>IF(訓練データ!A59="F",1,0)</f>
        <v>1</v>
      </c>
      <c r="C59" s="9">
        <f>IF(訓練データ!B59="H",1,0)</f>
        <v>1</v>
      </c>
      <c r="D59" s="3">
        <f>IF(訓練データ!B59="A",1,0)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15">
      <c r="A60" s="3">
        <f>IF(訓練データ!A60="M",1,0)</f>
        <v>0</v>
      </c>
      <c r="B60" s="3">
        <f>IF(訓練データ!A60="F",1,0)</f>
        <v>0</v>
      </c>
      <c r="C60" s="9">
        <f>IF(訓練データ!B60="H",1,0)</f>
        <v>0</v>
      </c>
      <c r="D60" s="3">
        <f>IF(訓練データ!B60="A",1,0)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15">
      <c r="A61" s="3">
        <f>IF(訓練データ!A61="M",1,0)</f>
        <v>1</v>
      </c>
      <c r="B61" s="3">
        <f>IF(訓練データ!A61="F",1,0)</f>
        <v>0</v>
      </c>
      <c r="C61" s="9">
        <f>IF(訓練データ!B61="H",1,0)</f>
        <v>0</v>
      </c>
      <c r="D61" s="3">
        <f>IF(訓練データ!B61="A",1,0)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15">
      <c r="A62" s="3">
        <f>IF(訓練データ!A62="M",1,0)</f>
        <v>0</v>
      </c>
      <c r="B62" s="3">
        <f>IF(訓練データ!A62="F",1,0)</f>
        <v>1</v>
      </c>
      <c r="C62" s="9">
        <f>IF(訓練データ!B62="H",1,0)</f>
        <v>1</v>
      </c>
      <c r="D62" s="3">
        <f>IF(訓練データ!B62="A",1,0)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15">
      <c r="A63" s="3">
        <f>IF(訓練データ!A63="M",1,0)</f>
        <v>0</v>
      </c>
      <c r="B63" s="3">
        <f>IF(訓練データ!A63="F",1,0)</f>
        <v>1</v>
      </c>
      <c r="C63" s="9">
        <f>IF(訓練データ!B63="H",1,0)</f>
        <v>0</v>
      </c>
      <c r="D63" s="3">
        <f>IF(訓練データ!B63="A",1,0)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15">
      <c r="A64" s="3">
        <f>IF(訓練データ!A64="M",1,0)</f>
        <v>1</v>
      </c>
      <c r="B64" s="3">
        <f>IF(訓練データ!A64="F",1,0)</f>
        <v>0</v>
      </c>
      <c r="C64" s="9">
        <f>IF(訓練データ!B64="H",1,0)</f>
        <v>0</v>
      </c>
      <c r="D64" s="3">
        <f>IF(訓練データ!B64="A",1,0)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15">
      <c r="A65" s="3">
        <f>IF(訓練データ!A65="M",1,0)</f>
        <v>0</v>
      </c>
      <c r="B65" s="3">
        <f>IF(訓練データ!A65="F",1,0)</f>
        <v>1</v>
      </c>
      <c r="C65" s="9">
        <f>IF(訓練データ!B65="H",1,0)</f>
        <v>0</v>
      </c>
      <c r="D65" s="3">
        <f>IF(訓練データ!B65="A",1,0)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15">
      <c r="A66" s="3">
        <f>IF(訓練データ!A66="M",1,0)</f>
        <v>1</v>
      </c>
      <c r="B66" s="3">
        <f>IF(訓練データ!A66="F",1,0)</f>
        <v>0</v>
      </c>
      <c r="C66" s="9">
        <f>IF(訓練データ!B66="H",1,0)</f>
        <v>0</v>
      </c>
      <c r="D66" s="3">
        <f>IF(訓練データ!B66="A",1,0)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15">
      <c r="A67" s="3">
        <f>IF(訓練データ!A67="M",1,0)</f>
        <v>1</v>
      </c>
      <c r="B67" s="3">
        <f>IF(訓練データ!A67="F",1,0)</f>
        <v>0</v>
      </c>
      <c r="C67" s="9">
        <f>IF(訓練データ!B67="H",1,0)</f>
        <v>0</v>
      </c>
      <c r="D67" s="3">
        <f>IF(訓練データ!B67="A",1,0)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15">
      <c r="A68" s="3">
        <f>IF(訓練データ!A68="M",1,0)</f>
        <v>1</v>
      </c>
      <c r="B68" s="3">
        <f>IF(訓練データ!A68="F",1,0)</f>
        <v>0</v>
      </c>
      <c r="C68" s="9">
        <f>IF(訓練データ!B68="H",1,0)</f>
        <v>0</v>
      </c>
      <c r="D68" s="3">
        <f>IF(訓練データ!B68="A",1,0)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15">
      <c r="A69" s="3">
        <f>IF(訓練データ!A69="M",1,0)</f>
        <v>0</v>
      </c>
      <c r="B69" s="3">
        <f>IF(訓練データ!A69="F",1,0)</f>
        <v>0</v>
      </c>
      <c r="C69" s="9">
        <f>IF(訓練データ!B69="H",1,0)</f>
        <v>0</v>
      </c>
      <c r="D69" s="3">
        <f>IF(訓練データ!B69="A",1,0)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15">
      <c r="A70" s="3">
        <f>IF(訓練データ!A70="M",1,0)</f>
        <v>1</v>
      </c>
      <c r="B70" s="3">
        <f>IF(訓練データ!A70="F",1,0)</f>
        <v>0</v>
      </c>
      <c r="C70" s="9">
        <f>IF(訓練データ!B70="H",1,0)</f>
        <v>0</v>
      </c>
      <c r="D70" s="3">
        <f>IF(訓練データ!B70="A",1,0)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15">
      <c r="A71" s="3">
        <f>IF(訓練データ!A71="M",1,0)</f>
        <v>0</v>
      </c>
      <c r="B71" s="3">
        <f>IF(訓練データ!A71="F",1,0)</f>
        <v>1</v>
      </c>
      <c r="C71" s="9">
        <f>IF(訓練データ!B71="H",1,0)</f>
        <v>1</v>
      </c>
      <c r="D71" s="3">
        <f>IF(訓練データ!B71="A",1,0)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15">
      <c r="A72" s="3">
        <f>IF(訓練データ!A72="M",1,0)</f>
        <v>0</v>
      </c>
      <c r="B72" s="3">
        <f>IF(訓練データ!A72="F",1,0)</f>
        <v>1</v>
      </c>
      <c r="C72" s="9">
        <f>IF(訓練データ!B72="H",1,0)</f>
        <v>1</v>
      </c>
      <c r="D72" s="3">
        <f>IF(訓練データ!B72="A",1,0)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15">
      <c r="A73" s="3">
        <f>IF(訓練データ!A73="M",1,0)</f>
        <v>0</v>
      </c>
      <c r="B73" s="3">
        <f>IF(訓練データ!A73="F",1,0)</f>
        <v>0</v>
      </c>
      <c r="C73" s="9">
        <f>IF(訓練データ!B73="H",1,0)</f>
        <v>0</v>
      </c>
      <c r="D73" s="3">
        <f>IF(訓練データ!B73="A",1,0)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15">
      <c r="A74" s="3">
        <f>IF(訓練データ!A74="M",1,0)</f>
        <v>1</v>
      </c>
      <c r="B74" s="3">
        <f>IF(訓練データ!A74="F",1,0)</f>
        <v>0</v>
      </c>
      <c r="C74" s="9">
        <f>IF(訓練データ!B74="H",1,0)</f>
        <v>0</v>
      </c>
      <c r="D74" s="3">
        <f>IF(訓練データ!B74="A",1,0)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15">
      <c r="A75" s="3">
        <f>IF(訓練データ!A75="M",1,0)</f>
        <v>1</v>
      </c>
      <c r="B75" s="3">
        <f>IF(訓練データ!A75="F",1,0)</f>
        <v>0</v>
      </c>
      <c r="C75" s="9">
        <f>IF(訓練データ!B75="H",1,0)</f>
        <v>1</v>
      </c>
      <c r="D75" s="3">
        <f>IF(訓練データ!B75="A",1,0)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15">
      <c r="A76" s="3">
        <f>IF(訓練データ!A76="M",1,0)</f>
        <v>0</v>
      </c>
      <c r="B76" s="3">
        <f>IF(訓練データ!A76="F",1,0)</f>
        <v>1</v>
      </c>
      <c r="C76" s="9">
        <f>IF(訓練データ!B76="H",1,0)</f>
        <v>0</v>
      </c>
      <c r="D76" s="3">
        <f>IF(訓練データ!B76="A",1,0)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15">
      <c r="A77" s="3">
        <f>IF(訓練データ!A77="M",1,0)</f>
        <v>1</v>
      </c>
      <c r="B77" s="3">
        <f>IF(訓練データ!A77="F",1,0)</f>
        <v>0</v>
      </c>
      <c r="C77" s="9">
        <f>IF(訓練データ!B77="H",1,0)</f>
        <v>0</v>
      </c>
      <c r="D77" s="3">
        <f>IF(訓練データ!B77="A",1,0)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15">
      <c r="A78" s="3">
        <f>IF(訓練データ!A78="M",1,0)</f>
        <v>0</v>
      </c>
      <c r="B78" s="3">
        <f>IF(訓練データ!A78="F",1,0)</f>
        <v>1</v>
      </c>
      <c r="C78" s="9">
        <f>IF(訓練データ!B78="H",1,0)</f>
        <v>0</v>
      </c>
      <c r="D78" s="3">
        <f>IF(訓練データ!B78="A",1,0)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15">
      <c r="A79" s="3">
        <f>IF(訓練データ!A79="M",1,0)</f>
        <v>0</v>
      </c>
      <c r="B79" s="3">
        <f>IF(訓練データ!A79="F",1,0)</f>
        <v>1</v>
      </c>
      <c r="C79" s="9">
        <f>IF(訓練データ!B79="H",1,0)</f>
        <v>0</v>
      </c>
      <c r="D79" s="3">
        <f>IF(訓練データ!B79="A",1,0)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15">
      <c r="A80" s="3">
        <f>IF(訓練データ!A80="M",1,0)</f>
        <v>0</v>
      </c>
      <c r="B80" s="3">
        <f>IF(訓練データ!A80="F",1,0)</f>
        <v>1</v>
      </c>
      <c r="C80" s="9">
        <f>IF(訓練データ!B80="H",1,0)</f>
        <v>0</v>
      </c>
      <c r="D80" s="3">
        <f>IF(訓練データ!B80="A",1,0)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15">
      <c r="A81" s="3">
        <f>IF(訓練データ!A81="M",1,0)</f>
        <v>0</v>
      </c>
      <c r="B81" s="3">
        <f>IF(訓練データ!A81="F",1,0)</f>
        <v>1</v>
      </c>
      <c r="C81" s="9">
        <f>IF(訓練データ!B81="H",1,0)</f>
        <v>0</v>
      </c>
      <c r="D81" s="3">
        <f>IF(訓練データ!B81="A",1,0)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15">
      <c r="A82" s="3">
        <f>IF(訓練データ!A82="M",1,0)</f>
        <v>0</v>
      </c>
      <c r="B82" s="3">
        <f>IF(訓練データ!A82="F",1,0)</f>
        <v>1</v>
      </c>
      <c r="C82" s="9">
        <f>IF(訓練データ!B82="H",1,0)</f>
        <v>1</v>
      </c>
      <c r="D82" s="3">
        <f>IF(訓練データ!B82="A",1,0)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15">
      <c r="A83" s="3">
        <f>IF(訓練データ!A83="M",1,0)</f>
        <v>1</v>
      </c>
      <c r="B83" s="3">
        <f>IF(訓練データ!A83="F",1,0)</f>
        <v>0</v>
      </c>
      <c r="C83" s="9">
        <f>IF(訓練データ!B83="H",1,0)</f>
        <v>1</v>
      </c>
      <c r="D83" s="3">
        <f>IF(訓練データ!B83="A",1,0)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15">
      <c r="A84" s="3">
        <f>IF(訓練データ!A84="M",1,0)</f>
        <v>0</v>
      </c>
      <c r="B84" s="3">
        <f>IF(訓練データ!A84="F",1,0)</f>
        <v>0</v>
      </c>
      <c r="C84" s="9">
        <f>IF(訓練データ!B84="H",1,0)</f>
        <v>0</v>
      </c>
      <c r="D84" s="3">
        <f>IF(訓練データ!B84="A",1,0)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15">
      <c r="A85" s="3">
        <f>IF(訓練データ!A85="M",1,0)</f>
        <v>0</v>
      </c>
      <c r="B85" s="3">
        <f>IF(訓練データ!A85="F",1,0)</f>
        <v>1</v>
      </c>
      <c r="C85" s="9">
        <f>IF(訓練データ!B85="H",1,0)</f>
        <v>0</v>
      </c>
      <c r="D85" s="3">
        <f>IF(訓練データ!B85="A",1,0)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15">
      <c r="A86" s="3">
        <f>IF(訓練データ!A86="M",1,0)</f>
        <v>0</v>
      </c>
      <c r="B86" s="3">
        <f>IF(訓練データ!A86="F",1,0)</f>
        <v>1</v>
      </c>
      <c r="C86" s="9">
        <f>IF(訓練データ!B86="H",1,0)</f>
        <v>1</v>
      </c>
      <c r="D86" s="3">
        <f>IF(訓練データ!B86="A",1,0)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15">
      <c r="A87" s="3">
        <f>IF(訓練データ!A87="M",1,0)</f>
        <v>0</v>
      </c>
      <c r="B87" s="3">
        <f>IF(訓練データ!A87="F",1,0)</f>
        <v>1</v>
      </c>
      <c r="C87" s="9">
        <f>IF(訓練データ!B87="H",1,0)</f>
        <v>0</v>
      </c>
      <c r="D87" s="3">
        <f>IF(訓練データ!B87="A",1,0)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15">
      <c r="A88" s="3">
        <f>IF(訓練データ!A88="M",1,0)</f>
        <v>0</v>
      </c>
      <c r="B88" s="3">
        <f>IF(訓練データ!A88="F",1,0)</f>
        <v>0</v>
      </c>
      <c r="C88" s="9">
        <f>IF(訓練データ!B88="H",1,0)</f>
        <v>0</v>
      </c>
      <c r="D88" s="3">
        <f>IF(訓練データ!B88="A",1,0)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15">
      <c r="A89" s="3">
        <f>IF(訓練データ!A89="M",1,0)</f>
        <v>0</v>
      </c>
      <c r="B89" s="3">
        <f>IF(訓練データ!A89="F",1,0)</f>
        <v>1</v>
      </c>
      <c r="C89" s="9">
        <f>IF(訓練データ!B89="H",1,0)</f>
        <v>1</v>
      </c>
      <c r="D89" s="3">
        <f>IF(訓練データ!B89="A",1,0)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15">
      <c r="A90" s="3">
        <f>IF(訓練データ!A90="M",1,0)</f>
        <v>0</v>
      </c>
      <c r="B90" s="3">
        <f>IF(訓練データ!A90="F",1,0)</f>
        <v>0</v>
      </c>
      <c r="C90" s="9">
        <f>IF(訓練データ!B90="H",1,0)</f>
        <v>0</v>
      </c>
      <c r="D90" s="3">
        <f>IF(訓練データ!B90="A",1,0)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15">
      <c r="A91" s="3">
        <f>IF(訓練データ!A91="M",1,0)</f>
        <v>1</v>
      </c>
      <c r="B91" s="3">
        <f>IF(訓練データ!A91="F",1,0)</f>
        <v>0</v>
      </c>
      <c r="C91" s="9">
        <f>IF(訓練データ!B91="H",1,0)</f>
        <v>1</v>
      </c>
      <c r="D91" s="3">
        <f>IF(訓練データ!B91="A",1,0)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15">
      <c r="A92" s="3">
        <f>IF(訓練データ!A92="M",1,0)</f>
        <v>0</v>
      </c>
      <c r="B92" s="3">
        <f>IF(訓練データ!A92="F",1,0)</f>
        <v>1</v>
      </c>
      <c r="C92" s="9">
        <f>IF(訓練データ!B92="H",1,0)</f>
        <v>0</v>
      </c>
      <c r="D92" s="3">
        <f>IF(訓練データ!B92="A",1,0)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15">
      <c r="A93" s="3">
        <f>IF(訓練データ!A93="M",1,0)</f>
        <v>0</v>
      </c>
      <c r="B93" s="3">
        <f>IF(訓練データ!A93="F",1,0)</f>
        <v>1</v>
      </c>
      <c r="C93" s="9">
        <f>IF(訓練データ!B93="H",1,0)</f>
        <v>1</v>
      </c>
      <c r="D93" s="3">
        <f>IF(訓練データ!B93="A",1,0)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15">
      <c r="A94" s="3">
        <f>IF(訓練データ!A94="M",1,0)</f>
        <v>0</v>
      </c>
      <c r="B94" s="3">
        <f>IF(訓練データ!A94="F",1,0)</f>
        <v>1</v>
      </c>
      <c r="C94" s="9">
        <f>IF(訓練データ!B94="H",1,0)</f>
        <v>0</v>
      </c>
      <c r="D94" s="3">
        <f>IF(訓練データ!B94="A",1,0)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15">
      <c r="A95" s="3">
        <f>IF(訓練データ!A95="M",1,0)</f>
        <v>1</v>
      </c>
      <c r="B95" s="3">
        <f>IF(訓練データ!A95="F",1,0)</f>
        <v>0</v>
      </c>
      <c r="C95" s="9">
        <f>IF(訓練データ!B95="H",1,0)</f>
        <v>1</v>
      </c>
      <c r="D95" s="3">
        <f>IF(訓練データ!B95="A",1,0)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15">
      <c r="A96" s="3">
        <f>IF(訓練データ!A96="M",1,0)</f>
        <v>1</v>
      </c>
      <c r="B96" s="3">
        <f>IF(訓練データ!A96="F",1,0)</f>
        <v>0</v>
      </c>
      <c r="C96" s="9">
        <f>IF(訓練データ!B96="H",1,0)</f>
        <v>0</v>
      </c>
      <c r="D96" s="3">
        <f>IF(訓練データ!B96="A",1,0)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15">
      <c r="A97" s="3">
        <f>IF(訓練データ!A97="M",1,0)</f>
        <v>0</v>
      </c>
      <c r="B97" s="3">
        <f>IF(訓練データ!A97="F",1,0)</f>
        <v>1</v>
      </c>
      <c r="C97" s="9">
        <f>IF(訓練データ!B97="H",1,0)</f>
        <v>0</v>
      </c>
      <c r="D97" s="3">
        <f>IF(訓練データ!B97="A",1,0)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15">
      <c r="A98" s="3">
        <f>IF(訓練データ!A98="M",1,0)</f>
        <v>0</v>
      </c>
      <c r="B98" s="3">
        <f>IF(訓練データ!A98="F",1,0)</f>
        <v>1</v>
      </c>
      <c r="C98" s="9">
        <f>IF(訓練データ!B98="H",1,0)</f>
        <v>0</v>
      </c>
      <c r="D98" s="3">
        <f>IF(訓練データ!B98="A",1,0)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15">
      <c r="A99" s="3">
        <f>IF(訓練データ!A99="M",1,0)</f>
        <v>1</v>
      </c>
      <c r="B99" s="3">
        <f>IF(訓練データ!A99="F",1,0)</f>
        <v>0</v>
      </c>
      <c r="C99" s="9">
        <f>IF(訓練データ!B99="H",1,0)</f>
        <v>1</v>
      </c>
      <c r="D99" s="3">
        <f>IF(訓練データ!B99="A",1,0)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15">
      <c r="A100" s="3">
        <f>IF(訓練データ!A100="M",1,0)</f>
        <v>0</v>
      </c>
      <c r="B100" s="3">
        <f>IF(訓練データ!A100="F",1,0)</f>
        <v>0</v>
      </c>
      <c r="C100" s="9">
        <f>IF(訓練データ!B100="H",1,0)</f>
        <v>0</v>
      </c>
      <c r="D100" s="3">
        <f>IF(訓練データ!B100="A",1,0)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15">
      <c r="A101" s="3">
        <f>IF(訓練データ!A101="M",1,0)</f>
        <v>1</v>
      </c>
      <c r="B101" s="3">
        <f>IF(訓練データ!A101="F",1,0)</f>
        <v>0</v>
      </c>
      <c r="C101" s="9">
        <f>IF(訓練データ!B101="H",1,0)</f>
        <v>1</v>
      </c>
      <c r="D101" s="3">
        <f>IF(訓練データ!B101="A",1,0)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15">
      <c r="A102" s="3">
        <f>IF(訓練データ!A102="M",1,0)</f>
        <v>1</v>
      </c>
      <c r="B102" s="3">
        <f>IF(訓練データ!A102="F",1,0)</f>
        <v>0</v>
      </c>
      <c r="C102" s="9">
        <f>IF(訓練データ!B102="H",1,0)</f>
        <v>1</v>
      </c>
      <c r="D102" s="3">
        <f>IF(訓練データ!B102="A",1,0)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15">
      <c r="A103" s="3">
        <f>IF(訓練データ!A103="M",1,0)</f>
        <v>0</v>
      </c>
      <c r="B103" s="3">
        <f>IF(訓練データ!A103="F",1,0)</f>
        <v>1</v>
      </c>
      <c r="C103" s="9">
        <f>IF(訓練データ!B103="H",1,0)</f>
        <v>0</v>
      </c>
      <c r="D103" s="3">
        <f>IF(訓練データ!B103="A",1,0)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15">
      <c r="A104" s="3">
        <f>IF(訓練データ!A104="M",1,0)</f>
        <v>0</v>
      </c>
      <c r="B104" s="3">
        <f>IF(訓練データ!A104="F",1,0)</f>
        <v>1</v>
      </c>
      <c r="C104" s="9">
        <f>IF(訓練データ!B104="H",1,0)</f>
        <v>1</v>
      </c>
      <c r="D104" s="3">
        <f>IF(訓練データ!B104="A",1,0)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15">
      <c r="A105" s="3">
        <f>IF(訓練データ!A105="M",1,0)</f>
        <v>1</v>
      </c>
      <c r="B105" s="3">
        <f>IF(訓練データ!A105="F",1,0)</f>
        <v>0</v>
      </c>
      <c r="C105" s="9">
        <f>IF(訓練データ!B105="H",1,0)</f>
        <v>0</v>
      </c>
      <c r="D105" s="3">
        <f>IF(訓練データ!B105="A",1,0)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15">
      <c r="A106" s="3">
        <f>IF(訓練データ!A106="M",1,0)</f>
        <v>0</v>
      </c>
      <c r="B106" s="3">
        <f>IF(訓練データ!A106="F",1,0)</f>
        <v>0</v>
      </c>
      <c r="C106" s="9">
        <f>IF(訓練データ!B106="H",1,0)</f>
        <v>1</v>
      </c>
      <c r="D106" s="3">
        <f>IF(訓練データ!B106="A",1,0)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15">
      <c r="A107" s="3">
        <f>IF(訓練データ!A107="M",1,0)</f>
        <v>1</v>
      </c>
      <c r="B107" s="3">
        <f>IF(訓練データ!A107="F",1,0)</f>
        <v>0</v>
      </c>
      <c r="C107" s="9">
        <f>IF(訓練データ!B107="H",1,0)</f>
        <v>0</v>
      </c>
      <c r="D107" s="3">
        <f>IF(訓練データ!B107="A",1,0)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15">
      <c r="A108" s="3">
        <f>IF(訓練データ!A108="M",1,0)</f>
        <v>1</v>
      </c>
      <c r="B108" s="3">
        <f>IF(訓練データ!A108="F",1,0)</f>
        <v>0</v>
      </c>
      <c r="C108" s="9">
        <f>IF(訓練データ!B108="H",1,0)</f>
        <v>0</v>
      </c>
      <c r="D108" s="3">
        <f>IF(訓練データ!B108="A",1,0)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15">
      <c r="A109" s="3">
        <f>IF(訓練データ!A109="M",1,0)</f>
        <v>0</v>
      </c>
      <c r="B109" s="3">
        <f>IF(訓練データ!A109="F",1,0)</f>
        <v>1</v>
      </c>
      <c r="C109" s="9">
        <f>IF(訓練データ!B109="H",1,0)</f>
        <v>1</v>
      </c>
      <c r="D109" s="3">
        <f>IF(訓練データ!B109="A",1,0)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15">
      <c r="A110" s="3">
        <f>IF(訓練データ!A110="M",1,0)</f>
        <v>0</v>
      </c>
      <c r="B110" s="3">
        <f>IF(訓練データ!A110="F",1,0)</f>
        <v>1</v>
      </c>
      <c r="C110" s="9">
        <f>IF(訓練データ!B110="H",1,0)</f>
        <v>0</v>
      </c>
      <c r="D110" s="3">
        <f>IF(訓練データ!B110="A",1,0)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15">
      <c r="A111" s="3">
        <f>IF(訓練データ!A111="M",1,0)</f>
        <v>1</v>
      </c>
      <c r="B111" s="3">
        <f>IF(訓練データ!A111="F",1,0)</f>
        <v>0</v>
      </c>
      <c r="C111" s="9">
        <f>IF(訓練データ!B111="H",1,0)</f>
        <v>1</v>
      </c>
      <c r="D111" s="3">
        <f>IF(訓練データ!B111="A",1,0)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15">
      <c r="A112" s="3">
        <f>IF(訓練データ!A112="M",1,0)</f>
        <v>1</v>
      </c>
      <c r="B112" s="3">
        <f>IF(訓練データ!A112="F",1,0)</f>
        <v>0</v>
      </c>
      <c r="C112" s="9">
        <f>IF(訓練データ!B112="H",1,0)</f>
        <v>1</v>
      </c>
      <c r="D112" s="3">
        <f>IF(訓練データ!B112="A",1,0)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15">
      <c r="A113" s="3">
        <f>IF(訓練データ!A113="M",1,0)</f>
        <v>1</v>
      </c>
      <c r="B113" s="3">
        <f>IF(訓練データ!A113="F",1,0)</f>
        <v>0</v>
      </c>
      <c r="C113" s="9">
        <f>IF(訓練データ!B113="H",1,0)</f>
        <v>1</v>
      </c>
      <c r="D113" s="3">
        <f>IF(訓練データ!B113="A",1,0)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15">
      <c r="A114" s="3">
        <f>IF(訓練データ!A114="M",1,0)</f>
        <v>0</v>
      </c>
      <c r="B114" s="3">
        <f>IF(訓練データ!A114="F",1,0)</f>
        <v>1</v>
      </c>
      <c r="C114" s="9">
        <f>IF(訓練データ!B114="H",1,0)</f>
        <v>0</v>
      </c>
      <c r="D114" s="3">
        <f>IF(訓練データ!B114="A",1,0)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15">
      <c r="A115" s="3">
        <f>IF(訓練データ!A115="M",1,0)</f>
        <v>1</v>
      </c>
      <c r="B115" s="3">
        <f>IF(訓練データ!A115="F",1,0)</f>
        <v>0</v>
      </c>
      <c r="C115" s="9">
        <f>IF(訓練データ!B115="H",1,0)</f>
        <v>0</v>
      </c>
      <c r="D115" s="3">
        <f>IF(訓練データ!B115="A",1,0)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15">
      <c r="A116" s="3">
        <f>IF(訓練データ!A116="M",1,0)</f>
        <v>1</v>
      </c>
      <c r="B116" s="3">
        <f>IF(訓練データ!A116="F",1,0)</f>
        <v>0</v>
      </c>
      <c r="C116" s="9">
        <f>IF(訓練データ!B116="H",1,0)</f>
        <v>0</v>
      </c>
      <c r="D116" s="3">
        <f>IF(訓練データ!B116="A",1,0)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15">
      <c r="A117" s="3">
        <f>IF(訓練データ!A117="M",1,0)</f>
        <v>1</v>
      </c>
      <c r="B117" s="3">
        <f>IF(訓練データ!A117="F",1,0)</f>
        <v>0</v>
      </c>
      <c r="C117" s="9">
        <f>IF(訓練データ!B117="H",1,0)</f>
        <v>1</v>
      </c>
      <c r="D117" s="3">
        <f>IF(訓練データ!B117="A",1,0)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15">
      <c r="A118" s="3">
        <f>IF(訓練データ!A118="M",1,0)</f>
        <v>1</v>
      </c>
      <c r="B118" s="3">
        <f>IF(訓練データ!A118="F",1,0)</f>
        <v>0</v>
      </c>
      <c r="C118" s="9">
        <f>IF(訓練データ!B118="H",1,0)</f>
        <v>0</v>
      </c>
      <c r="D118" s="3">
        <f>IF(訓練データ!B118="A",1,0)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15">
      <c r="A119" s="3">
        <f>IF(訓練データ!A119="M",1,0)</f>
        <v>0</v>
      </c>
      <c r="B119" s="3">
        <f>IF(訓練データ!A119="F",1,0)</f>
        <v>1</v>
      </c>
      <c r="C119" s="9">
        <f>IF(訓練データ!B119="H",1,0)</f>
        <v>1</v>
      </c>
      <c r="D119" s="3">
        <f>IF(訓練データ!B119="A",1,0)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15">
      <c r="A120" s="3">
        <f>IF(訓練データ!A120="M",1,0)</f>
        <v>0</v>
      </c>
      <c r="B120" s="3">
        <f>IF(訓練データ!A120="F",1,0)</f>
        <v>0</v>
      </c>
      <c r="C120" s="9">
        <f>IF(訓練データ!B120="H",1,0)</f>
        <v>1</v>
      </c>
      <c r="D120" s="3">
        <f>IF(訓練データ!B120="A",1,0)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15">
      <c r="A121" s="3">
        <f>IF(訓練データ!A121="M",1,0)</f>
        <v>1</v>
      </c>
      <c r="B121" s="3">
        <f>IF(訓練データ!A121="F",1,0)</f>
        <v>0</v>
      </c>
      <c r="C121" s="9">
        <f>IF(訓練データ!B121="H",1,0)</f>
        <v>1</v>
      </c>
      <c r="D121" s="3">
        <f>IF(訓練データ!B121="A",1,0)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15">
      <c r="A122" s="3">
        <f>IF(訓練データ!A122="M",1,0)</f>
        <v>0</v>
      </c>
      <c r="B122" s="3">
        <f>IF(訓練データ!A122="F",1,0)</f>
        <v>1</v>
      </c>
      <c r="C122" s="9">
        <f>IF(訓練データ!B122="H",1,0)</f>
        <v>0</v>
      </c>
      <c r="D122" s="3">
        <f>IF(訓練データ!B122="A",1,0)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15">
      <c r="A123" s="3">
        <f>IF(訓練データ!A123="M",1,0)</f>
        <v>1</v>
      </c>
      <c r="B123" s="3">
        <f>IF(訓練データ!A123="F",1,0)</f>
        <v>0</v>
      </c>
      <c r="C123" s="9">
        <f>IF(訓練データ!B123="H",1,0)</f>
        <v>0</v>
      </c>
      <c r="D123" s="3">
        <f>IF(訓練データ!B123="A",1,0)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15">
      <c r="A124" s="3">
        <f>IF(訓練データ!A124="M",1,0)</f>
        <v>1</v>
      </c>
      <c r="B124" s="3">
        <f>IF(訓練データ!A124="F",1,0)</f>
        <v>0</v>
      </c>
      <c r="C124" s="9">
        <f>IF(訓練データ!B124="H",1,0)</f>
        <v>1</v>
      </c>
      <c r="D124" s="3">
        <f>IF(訓練データ!B124="A",1,0)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15">
      <c r="A125" s="3">
        <f>IF(訓練データ!A125="M",1,0)</f>
        <v>0</v>
      </c>
      <c r="B125" s="3">
        <f>IF(訓練データ!A125="F",1,0)</f>
        <v>1</v>
      </c>
      <c r="C125" s="9">
        <f>IF(訓練データ!B125="H",1,0)</f>
        <v>0</v>
      </c>
      <c r="D125" s="3">
        <f>IF(訓練データ!B125="A",1,0)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15">
      <c r="A126" s="3">
        <f>IF(訓練データ!A126="M",1,0)</f>
        <v>0</v>
      </c>
      <c r="B126" s="3">
        <f>IF(訓練データ!A126="F",1,0)</f>
        <v>1</v>
      </c>
      <c r="C126" s="9">
        <f>IF(訓練データ!B126="H",1,0)</f>
        <v>1</v>
      </c>
      <c r="D126" s="3">
        <f>IF(訓練データ!B126="A",1,0)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15">
      <c r="A127" s="3">
        <f>IF(訓練データ!A127="M",1,0)</f>
        <v>0</v>
      </c>
      <c r="B127" s="3">
        <f>IF(訓練データ!A127="F",1,0)</f>
        <v>0</v>
      </c>
      <c r="C127" s="9">
        <f>IF(訓練データ!B127="H",1,0)</f>
        <v>0</v>
      </c>
      <c r="D127" s="3">
        <f>IF(訓練データ!B127="A",1,0)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15">
      <c r="A128" s="3">
        <f>IF(訓練データ!A128="M",1,0)</f>
        <v>0</v>
      </c>
      <c r="B128" s="3">
        <f>IF(訓練データ!A128="F",1,0)</f>
        <v>1</v>
      </c>
      <c r="C128" s="9">
        <f>IF(訓練データ!B128="H",1,0)</f>
        <v>0</v>
      </c>
      <c r="D128" s="3">
        <f>IF(訓練データ!B128="A",1,0)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15">
      <c r="A129" s="3">
        <f>IF(訓練データ!A129="M",1,0)</f>
        <v>0</v>
      </c>
      <c r="B129" s="3">
        <f>IF(訓練データ!A129="F",1,0)</f>
        <v>1</v>
      </c>
      <c r="C129" s="9">
        <f>IF(訓練データ!B129="H",1,0)</f>
        <v>1</v>
      </c>
      <c r="D129" s="3">
        <f>IF(訓練データ!B129="A",1,0)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15">
      <c r="A130" s="3">
        <f>IF(訓練データ!A130="M",1,0)</f>
        <v>1</v>
      </c>
      <c r="B130" s="3">
        <f>IF(訓練データ!A130="F",1,0)</f>
        <v>0</v>
      </c>
      <c r="C130" s="9">
        <f>IF(訓練データ!B130="H",1,0)</f>
        <v>1</v>
      </c>
      <c r="D130" s="3">
        <f>IF(訓練データ!B130="A",1,0)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15">
      <c r="A131" s="3">
        <f>IF(訓練データ!A131="M",1,0)</f>
        <v>0</v>
      </c>
      <c r="B131" s="3">
        <f>IF(訓練データ!A131="F",1,0)</f>
        <v>1</v>
      </c>
      <c r="C131" s="9">
        <f>IF(訓練データ!B131="H",1,0)</f>
        <v>0</v>
      </c>
      <c r="D131" s="3">
        <f>IF(訓練データ!B131="A",1,0)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15">
      <c r="A132" s="3">
        <f>IF(訓練データ!A132="M",1,0)</f>
        <v>1</v>
      </c>
      <c r="B132" s="3">
        <f>IF(訓練データ!A132="F",1,0)</f>
        <v>0</v>
      </c>
      <c r="C132" s="9">
        <f>IF(訓練データ!B132="H",1,0)</f>
        <v>1</v>
      </c>
      <c r="D132" s="3">
        <f>IF(訓練データ!B132="A",1,0)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15">
      <c r="A133" s="3">
        <f>IF(訓練データ!A133="M",1,0)</f>
        <v>0</v>
      </c>
      <c r="B133" s="3">
        <f>IF(訓練データ!A133="F",1,0)</f>
        <v>1</v>
      </c>
      <c r="C133" s="9">
        <f>IF(訓練データ!B133="H",1,0)</f>
        <v>1</v>
      </c>
      <c r="D133" s="3">
        <f>IF(訓練データ!B133="A",1,0)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15">
      <c r="A134" s="3">
        <f>IF(訓練データ!A134="M",1,0)</f>
        <v>0</v>
      </c>
      <c r="B134" s="3">
        <f>IF(訓練データ!A134="F",1,0)</f>
        <v>0</v>
      </c>
      <c r="C134" s="9">
        <f>IF(訓練データ!B134="H",1,0)</f>
        <v>1</v>
      </c>
      <c r="D134" s="3">
        <f>IF(訓練データ!B134="A",1,0)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15">
      <c r="A135" s="3">
        <f>IF(訓練データ!A135="M",1,0)</f>
        <v>1</v>
      </c>
      <c r="B135" s="3">
        <f>IF(訓練データ!A135="F",1,0)</f>
        <v>0</v>
      </c>
      <c r="C135" s="9">
        <f>IF(訓練データ!B135="H",1,0)</f>
        <v>1</v>
      </c>
      <c r="D135" s="3">
        <f>IF(訓練データ!B135="A",1,0)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15">
      <c r="A136" s="3">
        <f>IF(訓練データ!A136="M",1,0)</f>
        <v>0</v>
      </c>
      <c r="B136" s="3">
        <f>IF(訓練データ!A136="F",1,0)</f>
        <v>1</v>
      </c>
      <c r="C136" s="9">
        <f>IF(訓練データ!B136="H",1,0)</f>
        <v>1</v>
      </c>
      <c r="D136" s="3">
        <f>IF(訓練データ!B136="A",1,0)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15">
      <c r="A137" s="3">
        <f>IF(訓練データ!A137="M",1,0)</f>
        <v>1</v>
      </c>
      <c r="B137" s="3">
        <f>IF(訓練データ!A137="F",1,0)</f>
        <v>0</v>
      </c>
      <c r="C137" s="9">
        <f>IF(訓練データ!B137="H",1,0)</f>
        <v>1</v>
      </c>
      <c r="D137" s="3">
        <f>IF(訓練データ!B137="A",1,0)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15">
      <c r="A138" s="3">
        <f>IF(訓練データ!A138="M",1,0)</f>
        <v>0</v>
      </c>
      <c r="B138" s="3">
        <f>IF(訓練データ!A138="F",1,0)</f>
        <v>1</v>
      </c>
      <c r="C138" s="9">
        <f>IF(訓練データ!B138="H",1,0)</f>
        <v>0</v>
      </c>
      <c r="D138" s="3">
        <f>IF(訓練データ!B138="A",1,0)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15">
      <c r="A139" s="3">
        <f>IF(訓練データ!A139="M",1,0)</f>
        <v>1</v>
      </c>
      <c r="B139" s="3">
        <f>IF(訓練データ!A139="F",1,0)</f>
        <v>0</v>
      </c>
      <c r="C139" s="9">
        <f>IF(訓練データ!B139="H",1,0)</f>
        <v>1</v>
      </c>
      <c r="D139" s="3">
        <f>IF(訓練データ!B139="A",1,0)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15">
      <c r="A140" s="3">
        <f>IF(訓練データ!A140="M",1,0)</f>
        <v>1</v>
      </c>
      <c r="B140" s="3">
        <f>IF(訓練データ!A140="F",1,0)</f>
        <v>0</v>
      </c>
      <c r="C140" s="9">
        <f>IF(訓練データ!B140="H",1,0)</f>
        <v>1</v>
      </c>
      <c r="D140" s="3">
        <f>IF(訓練データ!B140="A",1,0)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15">
      <c r="A141" s="3">
        <f>IF(訓練データ!A141="M",1,0)</f>
        <v>0</v>
      </c>
      <c r="B141" s="3">
        <f>IF(訓練データ!A141="F",1,0)</f>
        <v>0</v>
      </c>
      <c r="C141" s="9">
        <f>IF(訓練データ!B141="H",1,0)</f>
        <v>1</v>
      </c>
      <c r="D141" s="3">
        <f>IF(訓練データ!B141="A",1,0)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15">
      <c r="A142" s="3">
        <f>IF(訓練データ!A142="M",1,0)</f>
        <v>0</v>
      </c>
      <c r="B142" s="3">
        <f>IF(訓練データ!A142="F",1,0)</f>
        <v>1</v>
      </c>
      <c r="C142" s="9">
        <f>IF(訓練データ!B142="H",1,0)</f>
        <v>0</v>
      </c>
      <c r="D142" s="3">
        <f>IF(訓練データ!B142="A",1,0)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15">
      <c r="A143" s="3">
        <f>IF(訓練データ!A143="M",1,0)</f>
        <v>0</v>
      </c>
      <c r="B143" s="3">
        <f>IF(訓練データ!A143="F",1,0)</f>
        <v>0</v>
      </c>
      <c r="C143" s="9">
        <f>IF(訓練データ!B143="H",1,0)</f>
        <v>0</v>
      </c>
      <c r="D143" s="3">
        <f>IF(訓練データ!B143="A",1,0)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15">
      <c r="A144" s="3">
        <f>IF(訓練データ!A144="M",1,0)</f>
        <v>0</v>
      </c>
      <c r="B144" s="3">
        <f>IF(訓練データ!A144="F",1,0)</f>
        <v>1</v>
      </c>
      <c r="C144" s="9">
        <f>IF(訓練データ!B144="H",1,0)</f>
        <v>1</v>
      </c>
      <c r="D144" s="3">
        <f>IF(訓練データ!B144="A",1,0)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15">
      <c r="A145" s="3">
        <f>IF(訓練データ!A145="M",1,0)</f>
        <v>1</v>
      </c>
      <c r="B145" s="3">
        <f>IF(訓練データ!A145="F",1,0)</f>
        <v>0</v>
      </c>
      <c r="C145" s="9">
        <f>IF(訓練データ!B145="H",1,0)</f>
        <v>1</v>
      </c>
      <c r="D145" s="3">
        <f>IF(訓練データ!B145="A",1,0)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15">
      <c r="A146" s="3">
        <f>IF(訓練データ!A146="M",1,0)</f>
        <v>0</v>
      </c>
      <c r="B146" s="3">
        <f>IF(訓練データ!A146="F",1,0)</f>
        <v>1</v>
      </c>
      <c r="C146" s="9">
        <f>IF(訓練データ!B146="H",1,0)</f>
        <v>0</v>
      </c>
      <c r="D146" s="3">
        <f>IF(訓練データ!B146="A",1,0)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15">
      <c r="A147" s="3">
        <f>IF(訓練データ!A147="M",1,0)</f>
        <v>0</v>
      </c>
      <c r="B147" s="3">
        <f>IF(訓練データ!A147="F",1,0)</f>
        <v>1</v>
      </c>
      <c r="C147" s="9">
        <f>IF(訓練データ!B147="H",1,0)</f>
        <v>0</v>
      </c>
      <c r="D147" s="3">
        <f>IF(訓練データ!B147="A",1,0)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15">
      <c r="A148" s="3">
        <f>IF(訓練データ!A148="M",1,0)</f>
        <v>0</v>
      </c>
      <c r="B148" s="3">
        <f>IF(訓練データ!A148="F",1,0)</f>
        <v>1</v>
      </c>
      <c r="C148" s="9">
        <f>IF(訓練データ!B148="H",1,0)</f>
        <v>1</v>
      </c>
      <c r="D148" s="3">
        <f>IF(訓練データ!B148="A",1,0)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15">
      <c r="A149" s="3">
        <f>IF(訓練データ!A149="M",1,0)</f>
        <v>0</v>
      </c>
      <c r="B149" s="3">
        <f>IF(訓練データ!A149="F",1,0)</f>
        <v>1</v>
      </c>
      <c r="C149" s="9">
        <f>IF(訓練データ!B149="H",1,0)</f>
        <v>1</v>
      </c>
      <c r="D149" s="3">
        <f>IF(訓練データ!B149="A",1,0)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15">
      <c r="A150" s="3">
        <f>IF(訓練データ!A150="M",1,0)</f>
        <v>1</v>
      </c>
      <c r="B150" s="3">
        <f>IF(訓練データ!A150="F",1,0)</f>
        <v>0</v>
      </c>
      <c r="C150" s="9">
        <f>IF(訓練データ!B150="H",1,0)</f>
        <v>1</v>
      </c>
      <c r="D150" s="3">
        <f>IF(訓練データ!B150="A",1,0)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15">
      <c r="A151" s="3">
        <f>IF(訓練データ!A151="M",1,0)</f>
        <v>0</v>
      </c>
      <c r="B151" s="3">
        <f>IF(訓練データ!A151="F",1,0)</f>
        <v>1</v>
      </c>
      <c r="C151" s="9">
        <f>IF(訓練データ!B151="H",1,0)</f>
        <v>1</v>
      </c>
      <c r="D151" s="3">
        <f>IF(訓練データ!B151="A",1,0)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15">
      <c r="A152" s="3">
        <f>IF(訓練データ!A152="M",1,0)</f>
        <v>0</v>
      </c>
      <c r="B152" s="3">
        <f>IF(訓練データ!A152="F",1,0)</f>
        <v>1</v>
      </c>
      <c r="C152" s="9">
        <f>IF(訓練データ!B152="H",1,0)</f>
        <v>0</v>
      </c>
      <c r="D152" s="3">
        <f>IF(訓練データ!B152="A",1,0)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15">
      <c r="A153" s="3">
        <f>IF(訓練データ!A153="M",1,0)</f>
        <v>1</v>
      </c>
      <c r="B153" s="3">
        <f>IF(訓練データ!A153="F",1,0)</f>
        <v>0</v>
      </c>
      <c r="C153" s="9">
        <f>IF(訓練データ!B153="H",1,0)</f>
        <v>0</v>
      </c>
      <c r="D153" s="3">
        <f>IF(訓練データ!B153="A",1,0)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15">
      <c r="A154" s="3">
        <f>IF(訓練データ!A154="M",1,0)</f>
        <v>0</v>
      </c>
      <c r="B154" s="3">
        <f>IF(訓練データ!A154="F",1,0)</f>
        <v>1</v>
      </c>
      <c r="C154" s="9">
        <f>IF(訓練データ!B154="H",1,0)</f>
        <v>0</v>
      </c>
      <c r="D154" s="3">
        <f>IF(訓練データ!B154="A",1,0)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15">
      <c r="A155" s="3">
        <f>IF(訓練データ!A155="M",1,0)</f>
        <v>0</v>
      </c>
      <c r="B155" s="3">
        <f>IF(訓練データ!A155="F",1,0)</f>
        <v>1</v>
      </c>
      <c r="C155" s="9">
        <f>IF(訓練データ!B155="H",1,0)</f>
        <v>1</v>
      </c>
      <c r="D155" s="3">
        <f>IF(訓練データ!B155="A",1,0)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15">
      <c r="A156" s="3">
        <f>IF(訓練データ!A156="M",1,0)</f>
        <v>0</v>
      </c>
      <c r="B156" s="3">
        <f>IF(訓練データ!A156="F",1,0)</f>
        <v>1</v>
      </c>
      <c r="C156" s="9">
        <f>IF(訓練データ!B156="H",1,0)</f>
        <v>1</v>
      </c>
      <c r="D156" s="3">
        <f>IF(訓練データ!B156="A",1,0)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15">
      <c r="A157" s="3">
        <f>IF(訓練データ!A157="M",1,0)</f>
        <v>0</v>
      </c>
      <c r="B157" s="3">
        <f>IF(訓練データ!A157="F",1,0)</f>
        <v>1</v>
      </c>
      <c r="C157" s="9">
        <f>IF(訓練データ!B157="H",1,0)</f>
        <v>1</v>
      </c>
      <c r="D157" s="3">
        <f>IF(訓練データ!B157="A",1,0)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15">
      <c r="A158" s="3">
        <f>IF(訓練データ!A158="M",1,0)</f>
        <v>0</v>
      </c>
      <c r="B158" s="3">
        <f>IF(訓練データ!A158="F",1,0)</f>
        <v>0</v>
      </c>
      <c r="C158" s="9">
        <f>IF(訓練データ!B158="H",1,0)</f>
        <v>0</v>
      </c>
      <c r="D158" s="3">
        <f>IF(訓練データ!B158="A",1,0)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15">
      <c r="A159" s="3">
        <f>IF(訓練データ!A159="M",1,0)</f>
        <v>0</v>
      </c>
      <c r="B159" s="3">
        <f>IF(訓練データ!A159="F",1,0)</f>
        <v>0</v>
      </c>
      <c r="C159" s="9">
        <f>IF(訓練データ!B159="H",1,0)</f>
        <v>0</v>
      </c>
      <c r="D159" s="3">
        <f>IF(訓練データ!B159="A",1,0)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15">
      <c r="A160" s="3">
        <f>IF(訓練データ!A160="M",1,0)</f>
        <v>1</v>
      </c>
      <c r="B160" s="3">
        <f>IF(訓練データ!A160="F",1,0)</f>
        <v>0</v>
      </c>
      <c r="C160" s="9">
        <f>IF(訓練データ!B160="H",1,0)</f>
        <v>1</v>
      </c>
      <c r="D160" s="3">
        <f>IF(訓練データ!B160="A",1,0)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15">
      <c r="A161" s="3">
        <f>IF(訓練データ!A161="M",1,0)</f>
        <v>0</v>
      </c>
      <c r="B161" s="3">
        <f>IF(訓練データ!A161="F",1,0)</f>
        <v>1</v>
      </c>
      <c r="C161" s="9">
        <f>IF(訓練データ!B161="H",1,0)</f>
        <v>1</v>
      </c>
      <c r="D161" s="3">
        <f>IF(訓練データ!B161="A",1,0)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15">
      <c r="A162" s="3">
        <f>IF(訓練データ!A162="M",1,0)</f>
        <v>1</v>
      </c>
      <c r="B162" s="3">
        <f>IF(訓練データ!A162="F",1,0)</f>
        <v>0</v>
      </c>
      <c r="C162" s="9">
        <f>IF(訓練データ!B162="H",1,0)</f>
        <v>0</v>
      </c>
      <c r="D162" s="3">
        <f>IF(訓練データ!B162="A",1,0)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15">
      <c r="A163" s="3">
        <f>IF(訓練データ!A163="M",1,0)</f>
        <v>1</v>
      </c>
      <c r="B163" s="3">
        <f>IF(訓練データ!A163="F",1,0)</f>
        <v>0</v>
      </c>
      <c r="C163" s="9">
        <f>IF(訓練データ!B163="H",1,0)</f>
        <v>0</v>
      </c>
      <c r="D163" s="3">
        <f>IF(訓練データ!B163="A",1,0)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15">
      <c r="A164" s="3">
        <f>IF(訓練データ!A164="M",1,0)</f>
        <v>0</v>
      </c>
      <c r="B164" s="3">
        <f>IF(訓練データ!A164="F",1,0)</f>
        <v>1</v>
      </c>
      <c r="C164" s="9">
        <f>IF(訓練データ!B164="H",1,0)</f>
        <v>1</v>
      </c>
      <c r="D164" s="3">
        <f>IF(訓練データ!B164="A",1,0)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15">
      <c r="A165" s="3">
        <f>IF(訓練データ!A165="M",1,0)</f>
        <v>1</v>
      </c>
      <c r="B165" s="3">
        <f>IF(訓練データ!A165="F",1,0)</f>
        <v>0</v>
      </c>
      <c r="C165" s="9">
        <f>IF(訓練データ!B165="H",1,0)</f>
        <v>0</v>
      </c>
      <c r="D165" s="3">
        <f>IF(訓練データ!B165="A",1,0)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15">
      <c r="A166" s="3">
        <f>IF(訓練データ!A166="M",1,0)</f>
        <v>0</v>
      </c>
      <c r="B166" s="3">
        <f>IF(訓練データ!A166="F",1,0)</f>
        <v>1</v>
      </c>
      <c r="C166" s="9">
        <f>IF(訓練データ!B166="H",1,0)</f>
        <v>1</v>
      </c>
      <c r="D166" s="3">
        <f>IF(訓練データ!B166="A",1,0)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15">
      <c r="A167" s="3">
        <f>IF(訓練データ!A167="M",1,0)</f>
        <v>1</v>
      </c>
      <c r="B167" s="3">
        <f>IF(訓練データ!A167="F",1,0)</f>
        <v>0</v>
      </c>
      <c r="C167" s="9">
        <f>IF(訓練データ!B167="H",1,0)</f>
        <v>1</v>
      </c>
      <c r="D167" s="3">
        <f>IF(訓練データ!B167="A",1,0)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15">
      <c r="A168" s="3">
        <f>IF(訓練データ!A168="M",1,0)</f>
        <v>0</v>
      </c>
      <c r="B168" s="3">
        <f>IF(訓練データ!A168="F",1,0)</f>
        <v>0</v>
      </c>
      <c r="C168" s="9">
        <f>IF(訓練データ!B168="H",1,0)</f>
        <v>1</v>
      </c>
      <c r="D168" s="3">
        <f>IF(訓練データ!B168="A",1,0)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15">
      <c r="A169" s="3">
        <f>IF(訓練データ!A169="M",1,0)</f>
        <v>1</v>
      </c>
      <c r="B169" s="3">
        <f>IF(訓練データ!A169="F",1,0)</f>
        <v>0</v>
      </c>
      <c r="C169" s="9">
        <f>IF(訓練データ!B169="H",1,0)</f>
        <v>0</v>
      </c>
      <c r="D169" s="3">
        <f>IF(訓練データ!B169="A",1,0)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15">
      <c r="A170" s="3">
        <f>IF(訓練データ!A170="M",1,0)</f>
        <v>0</v>
      </c>
      <c r="B170" s="3">
        <f>IF(訓練データ!A170="F",1,0)</f>
        <v>0</v>
      </c>
      <c r="C170" s="9">
        <f>IF(訓練データ!B170="H",1,0)</f>
        <v>0</v>
      </c>
      <c r="D170" s="3">
        <f>IF(訓練データ!B170="A",1,0)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15">
      <c r="A171" s="3">
        <f>IF(訓練データ!A171="M",1,0)</f>
        <v>0</v>
      </c>
      <c r="B171" s="3">
        <f>IF(訓練データ!A171="F",1,0)</f>
        <v>1</v>
      </c>
      <c r="C171" s="9">
        <f>IF(訓練データ!B171="H",1,0)</f>
        <v>0</v>
      </c>
      <c r="D171" s="3">
        <f>IF(訓練データ!B171="A",1,0)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15">
      <c r="A172" s="3">
        <f>IF(訓練データ!A172="M",1,0)</f>
        <v>1</v>
      </c>
      <c r="B172" s="3">
        <f>IF(訓練データ!A172="F",1,0)</f>
        <v>0</v>
      </c>
      <c r="C172" s="9">
        <f>IF(訓練データ!B172="H",1,0)</f>
        <v>1</v>
      </c>
      <c r="D172" s="3">
        <f>IF(訓練データ!B172="A",1,0)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15">
      <c r="A173" s="3">
        <f>IF(訓練データ!A173="M",1,0)</f>
        <v>1</v>
      </c>
      <c r="B173" s="3">
        <f>IF(訓練データ!A173="F",1,0)</f>
        <v>0</v>
      </c>
      <c r="C173" s="9">
        <f>IF(訓練データ!B173="H",1,0)</f>
        <v>0</v>
      </c>
      <c r="D173" s="3">
        <f>IF(訓練データ!B173="A",1,0)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15">
      <c r="A174" s="3">
        <f>IF(訓練データ!A174="M",1,0)</f>
        <v>1</v>
      </c>
      <c r="B174" s="3">
        <f>IF(訓練データ!A174="F",1,0)</f>
        <v>0</v>
      </c>
      <c r="C174" s="9">
        <f>IF(訓練データ!B174="H",1,0)</f>
        <v>0</v>
      </c>
      <c r="D174" s="3">
        <f>IF(訓練データ!B174="A",1,0)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15">
      <c r="A175" s="3">
        <f>IF(訓練データ!A175="M",1,0)</f>
        <v>0</v>
      </c>
      <c r="B175" s="3">
        <f>IF(訓練データ!A175="F",1,0)</f>
        <v>1</v>
      </c>
      <c r="C175" s="9">
        <f>IF(訓練データ!B175="H",1,0)</f>
        <v>1</v>
      </c>
      <c r="D175" s="3">
        <f>IF(訓練データ!B175="A",1,0)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15">
      <c r="A176" s="3">
        <f>IF(訓練データ!A176="M",1,0)</f>
        <v>0</v>
      </c>
      <c r="B176" s="3">
        <f>IF(訓練データ!A176="F",1,0)</f>
        <v>1</v>
      </c>
      <c r="C176" s="9">
        <f>IF(訓練データ!B176="H",1,0)</f>
        <v>0</v>
      </c>
      <c r="D176" s="3">
        <f>IF(訓練データ!B176="A",1,0)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15">
      <c r="A177" s="3">
        <f>IF(訓練データ!A177="M",1,0)</f>
        <v>0</v>
      </c>
      <c r="B177" s="3">
        <f>IF(訓練データ!A177="F",1,0)</f>
        <v>0</v>
      </c>
      <c r="C177" s="9">
        <f>IF(訓練データ!B177="H",1,0)</f>
        <v>0</v>
      </c>
      <c r="D177" s="3">
        <f>IF(訓練データ!B177="A",1,0)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15">
      <c r="A178" s="3">
        <f>IF(訓練データ!A178="M",1,0)</f>
        <v>0</v>
      </c>
      <c r="B178" s="3">
        <f>IF(訓練データ!A178="F",1,0)</f>
        <v>0</v>
      </c>
      <c r="C178" s="9">
        <f>IF(訓練データ!B178="H",1,0)</f>
        <v>0</v>
      </c>
      <c r="D178" s="3">
        <f>IF(訓練データ!B178="A",1,0)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15">
      <c r="A179" s="3">
        <f>IF(訓練データ!A179="M",1,0)</f>
        <v>0</v>
      </c>
      <c r="B179" s="3">
        <f>IF(訓練データ!A179="F",1,0)</f>
        <v>1</v>
      </c>
      <c r="C179" s="9">
        <f>IF(訓練データ!B179="H",1,0)</f>
        <v>1</v>
      </c>
      <c r="D179" s="3">
        <f>IF(訓練データ!B179="A",1,0)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15">
      <c r="A180" s="3">
        <f>IF(訓練データ!A180="M",1,0)</f>
        <v>0</v>
      </c>
      <c r="B180" s="3">
        <f>IF(訓練データ!A180="F",1,0)</f>
        <v>1</v>
      </c>
      <c r="C180" s="9">
        <f>IF(訓練データ!B180="H",1,0)</f>
        <v>1</v>
      </c>
      <c r="D180" s="3">
        <f>IF(訓練データ!B180="A",1,0)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15">
      <c r="A181" s="3">
        <f>IF(訓練データ!A181="M",1,0)</f>
        <v>0</v>
      </c>
      <c r="B181" s="3">
        <f>IF(訓練データ!A181="F",1,0)</f>
        <v>1</v>
      </c>
      <c r="C181" s="9">
        <f>IF(訓練データ!B181="H",1,0)</f>
        <v>1</v>
      </c>
      <c r="D181" s="3">
        <f>IF(訓練データ!B181="A",1,0)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15">
      <c r="A182" s="3">
        <f>IF(訓練データ!A182="M",1,0)</f>
        <v>0</v>
      </c>
      <c r="B182" s="3">
        <f>IF(訓練データ!A182="F",1,0)</f>
        <v>1</v>
      </c>
      <c r="C182" s="9">
        <f>IF(訓練データ!B182="H",1,0)</f>
        <v>1</v>
      </c>
      <c r="D182" s="3">
        <f>IF(訓練データ!B182="A",1,0)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15">
      <c r="A183" s="3">
        <f>IF(訓練データ!A183="M",1,0)</f>
        <v>0</v>
      </c>
      <c r="B183" s="3">
        <f>IF(訓練データ!A183="F",1,0)</f>
        <v>1</v>
      </c>
      <c r="C183" s="9">
        <f>IF(訓練データ!B183="H",1,0)</f>
        <v>0</v>
      </c>
      <c r="D183" s="3">
        <f>IF(訓練データ!B183="A",1,0)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15">
      <c r="A184" s="3">
        <f>IF(訓練データ!A184="M",1,0)</f>
        <v>0</v>
      </c>
      <c r="B184" s="3">
        <f>IF(訓練データ!A184="F",1,0)</f>
        <v>1</v>
      </c>
      <c r="C184" s="9">
        <f>IF(訓練データ!B184="H",1,0)</f>
        <v>0</v>
      </c>
      <c r="D184" s="3">
        <f>IF(訓練データ!B184="A",1,0)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15">
      <c r="A185" s="3">
        <f>IF(訓練データ!A185="M",1,0)</f>
        <v>1</v>
      </c>
      <c r="B185" s="3">
        <f>IF(訓練データ!A185="F",1,0)</f>
        <v>0</v>
      </c>
      <c r="C185" s="9">
        <f>IF(訓練データ!B185="H",1,0)</f>
        <v>0</v>
      </c>
      <c r="D185" s="3">
        <f>IF(訓練データ!B185="A",1,0)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15">
      <c r="A186" s="3">
        <f>IF(訓練データ!A186="M",1,0)</f>
        <v>0</v>
      </c>
      <c r="B186" s="3">
        <f>IF(訓練データ!A186="F",1,0)</f>
        <v>1</v>
      </c>
      <c r="C186" s="9">
        <f>IF(訓練データ!B186="H",1,0)</f>
        <v>1</v>
      </c>
      <c r="D186" s="3">
        <f>IF(訓練データ!B186="A",1,0)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15">
      <c r="A187" s="3">
        <f>IF(訓練データ!A187="M",1,0)</f>
        <v>0</v>
      </c>
      <c r="B187" s="3">
        <f>IF(訓練データ!A187="F",1,0)</f>
        <v>0</v>
      </c>
      <c r="C187" s="9">
        <f>IF(訓練データ!B187="H",1,0)</f>
        <v>1</v>
      </c>
      <c r="D187" s="3">
        <f>IF(訓練データ!B187="A",1,0)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15">
      <c r="A188" s="3">
        <f>IF(訓練データ!A188="M",1,0)</f>
        <v>0</v>
      </c>
      <c r="B188" s="3">
        <f>IF(訓練データ!A188="F",1,0)</f>
        <v>1</v>
      </c>
      <c r="C188" s="9">
        <f>IF(訓練データ!B188="H",1,0)</f>
        <v>0</v>
      </c>
      <c r="D188" s="3">
        <f>IF(訓練データ!B188="A",1,0)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15">
      <c r="A189" s="3">
        <f>IF(訓練データ!A189="M",1,0)</f>
        <v>1</v>
      </c>
      <c r="B189" s="3">
        <f>IF(訓練データ!A189="F",1,0)</f>
        <v>0</v>
      </c>
      <c r="C189" s="9">
        <f>IF(訓練データ!B189="H",1,0)</f>
        <v>0</v>
      </c>
      <c r="D189" s="3">
        <f>IF(訓練データ!B189="A",1,0)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15">
      <c r="A190" s="3">
        <f>IF(訓練データ!A190="M",1,0)</f>
        <v>1</v>
      </c>
      <c r="B190" s="3">
        <f>IF(訓練データ!A190="F",1,0)</f>
        <v>0</v>
      </c>
      <c r="C190" s="9">
        <f>IF(訓練データ!B190="H",1,0)</f>
        <v>0</v>
      </c>
      <c r="D190" s="3">
        <f>IF(訓練データ!B190="A",1,0)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15">
      <c r="A191" s="3">
        <f>IF(訓練データ!A191="M",1,0)</f>
        <v>1</v>
      </c>
      <c r="B191" s="3">
        <f>IF(訓練データ!A191="F",1,0)</f>
        <v>0</v>
      </c>
      <c r="C191" s="9">
        <f>IF(訓練データ!B191="H",1,0)</f>
        <v>1</v>
      </c>
      <c r="D191" s="3">
        <f>IF(訓練データ!B191="A",1,0)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15">
      <c r="A192" s="3">
        <f>IF(訓練データ!A192="M",1,0)</f>
        <v>1</v>
      </c>
      <c r="B192" s="3">
        <f>IF(訓練データ!A192="F",1,0)</f>
        <v>0</v>
      </c>
      <c r="C192" s="9">
        <f>IF(訓練データ!B192="H",1,0)</f>
        <v>0</v>
      </c>
      <c r="D192" s="3">
        <f>IF(訓練データ!B192="A",1,0)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15">
      <c r="A193" s="3">
        <f>IF(訓練データ!A193="M",1,0)</f>
        <v>0</v>
      </c>
      <c r="B193" s="3">
        <f>IF(訓練データ!A193="F",1,0)</f>
        <v>1</v>
      </c>
      <c r="C193" s="9">
        <f>IF(訓練データ!B193="H",1,0)</f>
        <v>0</v>
      </c>
      <c r="D193" s="3">
        <f>IF(訓練データ!B193="A",1,0)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15">
      <c r="A194" s="3">
        <f>IF(訓練データ!A194="M",1,0)</f>
        <v>0</v>
      </c>
      <c r="B194" s="3">
        <f>IF(訓練データ!A194="F",1,0)</f>
        <v>1</v>
      </c>
      <c r="C194" s="9">
        <f>IF(訓練データ!B194="H",1,0)</f>
        <v>1</v>
      </c>
      <c r="D194" s="3">
        <f>IF(訓練データ!B194="A",1,0)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15">
      <c r="A195" s="3">
        <f>IF(訓練データ!A195="M",1,0)</f>
        <v>0</v>
      </c>
      <c r="B195" s="3">
        <f>IF(訓練データ!A195="F",1,0)</f>
        <v>1</v>
      </c>
      <c r="C195" s="9">
        <f>IF(訓練データ!B195="H",1,0)</f>
        <v>0</v>
      </c>
      <c r="D195" s="3">
        <f>IF(訓練データ!B195="A",1,0)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15">
      <c r="A196" s="3">
        <f>IF(訓練データ!A196="M",1,0)</f>
        <v>0</v>
      </c>
      <c r="B196" s="3">
        <f>IF(訓練データ!A196="F",1,0)</f>
        <v>1</v>
      </c>
      <c r="C196" s="9">
        <f>IF(訓練データ!B196="H",1,0)</f>
        <v>0</v>
      </c>
      <c r="D196" s="3">
        <f>IF(訓練データ!B196="A",1,0)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15">
      <c r="A197" s="3">
        <f>IF(訓練データ!A197="M",1,0)</f>
        <v>1</v>
      </c>
      <c r="B197" s="3">
        <f>IF(訓練データ!A197="F",1,0)</f>
        <v>0</v>
      </c>
      <c r="C197" s="9">
        <f>IF(訓練データ!B197="H",1,0)</f>
        <v>0</v>
      </c>
      <c r="D197" s="3">
        <f>IF(訓練データ!B197="A",1,0)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15">
      <c r="A198" s="3">
        <f>IF(訓練データ!A198="M",1,0)</f>
        <v>1</v>
      </c>
      <c r="B198" s="3">
        <f>IF(訓練データ!A198="F",1,0)</f>
        <v>0</v>
      </c>
      <c r="C198" s="9">
        <f>IF(訓練データ!B198="H",1,0)</f>
        <v>1</v>
      </c>
      <c r="D198" s="3">
        <f>IF(訓練データ!B198="A",1,0)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15">
      <c r="A199" s="3">
        <f>IF(訓練データ!A199="M",1,0)</f>
        <v>0</v>
      </c>
      <c r="B199" s="3">
        <f>IF(訓練データ!A199="F",1,0)</f>
        <v>1</v>
      </c>
      <c r="C199" s="9">
        <f>IF(訓練データ!B199="H",1,0)</f>
        <v>0</v>
      </c>
      <c r="D199" s="3">
        <f>IF(訓練データ!B199="A",1,0)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15">
      <c r="A200" s="3">
        <f>IF(訓練データ!A200="M",1,0)</f>
        <v>0</v>
      </c>
      <c r="B200" s="3">
        <f>IF(訓練データ!A200="F",1,0)</f>
        <v>1</v>
      </c>
      <c r="C200" s="9">
        <f>IF(訓練データ!B200="H",1,0)</f>
        <v>0</v>
      </c>
      <c r="D200" s="3">
        <f>IF(訓練データ!B200="A",1,0)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15">
      <c r="A201" s="3">
        <f>IF(訓練データ!A201="M",1,0)</f>
        <v>1</v>
      </c>
      <c r="B201" s="3">
        <f>IF(訓練データ!A201="F",1,0)</f>
        <v>0</v>
      </c>
      <c r="C201" s="9">
        <f>IF(訓練データ!B201="H",1,0)</f>
        <v>1</v>
      </c>
      <c r="D201" s="3">
        <f>IF(訓練データ!B201="A",1,0)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15">
      <c r="A202" s="3">
        <f>IF(訓練データ!A202="M",1,0)</f>
        <v>0</v>
      </c>
      <c r="B202" s="3">
        <f>IF(訓練データ!A202="F",1,0)</f>
        <v>1</v>
      </c>
      <c r="C202" s="9">
        <f>IF(訓練データ!B202="H",1,0)</f>
        <v>1</v>
      </c>
      <c r="D202" s="3">
        <f>IF(訓練データ!B202="A",1,0)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15">
      <c r="A203" s="3">
        <f>IF(訓練データ!A203="M",1,0)</f>
        <v>0</v>
      </c>
      <c r="B203" s="3">
        <f>IF(訓練データ!A203="F",1,0)</f>
        <v>1</v>
      </c>
      <c r="C203" s="9">
        <f>IF(訓練データ!B203="H",1,0)</f>
        <v>1</v>
      </c>
      <c r="D203" s="3">
        <f>IF(訓練データ!B203="A",1,0)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15">
      <c r="A204" s="3">
        <f>IF(訓練データ!A204="M",1,0)</f>
        <v>1</v>
      </c>
      <c r="B204" s="3">
        <f>IF(訓練データ!A204="F",1,0)</f>
        <v>0</v>
      </c>
      <c r="C204" s="9">
        <f>IF(訓練データ!B204="H",1,0)</f>
        <v>1</v>
      </c>
      <c r="D204" s="3">
        <f>IF(訓練データ!B204="A",1,0)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15">
      <c r="A205" s="3">
        <f>IF(訓練データ!A205="M",1,0)</f>
        <v>1</v>
      </c>
      <c r="B205" s="3">
        <f>IF(訓練データ!A205="F",1,0)</f>
        <v>0</v>
      </c>
      <c r="C205" s="9">
        <f>IF(訓練データ!B205="H",1,0)</f>
        <v>1</v>
      </c>
      <c r="D205" s="3">
        <f>IF(訓練データ!B205="A",1,0)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15">
      <c r="A206" s="3">
        <f>IF(訓練データ!A206="M",1,0)</f>
        <v>0</v>
      </c>
      <c r="B206" s="3">
        <f>IF(訓練データ!A206="F",1,0)</f>
        <v>1</v>
      </c>
      <c r="C206" s="9">
        <f>IF(訓練データ!B206="H",1,0)</f>
        <v>0</v>
      </c>
      <c r="D206" s="3">
        <f>IF(訓練データ!B206="A",1,0)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15">
      <c r="A207" s="3">
        <f>IF(訓練データ!A207="M",1,0)</f>
        <v>0</v>
      </c>
      <c r="B207" s="3">
        <f>IF(訓練データ!A207="F",1,0)</f>
        <v>1</v>
      </c>
      <c r="C207" s="9">
        <f>IF(訓練データ!B207="H",1,0)</f>
        <v>1</v>
      </c>
      <c r="D207" s="3">
        <f>IF(訓練データ!B207="A",1,0)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15">
      <c r="A208" s="3">
        <f>IF(訓練データ!A208="M",1,0)</f>
        <v>0</v>
      </c>
      <c r="B208" s="3">
        <f>IF(訓練データ!A208="F",1,0)</f>
        <v>1</v>
      </c>
      <c r="C208" s="9">
        <f>IF(訓練データ!B208="H",1,0)</f>
        <v>0</v>
      </c>
      <c r="D208" s="3">
        <f>IF(訓練データ!B208="A",1,0)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15">
      <c r="A209" s="3">
        <f>IF(訓練データ!A209="M",1,0)</f>
        <v>0</v>
      </c>
      <c r="B209" s="3">
        <f>IF(訓練データ!A209="F",1,0)</f>
        <v>0</v>
      </c>
      <c r="C209" s="9">
        <f>IF(訓練データ!B209="H",1,0)</f>
        <v>0</v>
      </c>
      <c r="D209" s="3">
        <f>IF(訓練データ!B209="A",1,0)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15">
      <c r="A210" s="3">
        <f>IF(訓練データ!A210="M",1,0)</f>
        <v>0</v>
      </c>
      <c r="B210" s="3">
        <f>IF(訓練データ!A210="F",1,0)</f>
        <v>0</v>
      </c>
      <c r="C210" s="9">
        <f>IF(訓練データ!B210="H",1,0)</f>
        <v>1</v>
      </c>
      <c r="D210" s="3">
        <f>IF(訓練データ!B210="A",1,0)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15">
      <c r="A211" s="3">
        <f>IF(訓練データ!A211="M",1,0)</f>
        <v>1</v>
      </c>
      <c r="B211" s="3">
        <f>IF(訓練データ!A211="F",1,0)</f>
        <v>0</v>
      </c>
      <c r="C211" s="9">
        <f>IF(訓練データ!B211="H",1,0)</f>
        <v>1</v>
      </c>
      <c r="D211" s="3">
        <f>IF(訓練データ!B211="A",1,0)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15">
      <c r="A212" s="3">
        <f>IF(訓練データ!A212="M",1,0)</f>
        <v>0</v>
      </c>
      <c r="B212" s="3">
        <f>IF(訓練データ!A212="F",1,0)</f>
        <v>1</v>
      </c>
      <c r="C212" s="9">
        <f>IF(訓練データ!B212="H",1,0)</f>
        <v>1</v>
      </c>
      <c r="D212" s="3">
        <f>IF(訓練データ!B212="A",1,0)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15">
      <c r="A213" s="3">
        <f>IF(訓練データ!A213="M",1,0)</f>
        <v>1</v>
      </c>
      <c r="B213" s="3">
        <f>IF(訓練データ!A213="F",1,0)</f>
        <v>0</v>
      </c>
      <c r="C213" s="9">
        <f>IF(訓練データ!B213="H",1,0)</f>
        <v>0</v>
      </c>
      <c r="D213" s="3">
        <f>IF(訓練データ!B213="A",1,0)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15">
      <c r="A214" s="3">
        <f>IF(訓練データ!A214="M",1,0)</f>
        <v>0</v>
      </c>
      <c r="B214" s="3">
        <f>IF(訓練データ!A214="F",1,0)</f>
        <v>1</v>
      </c>
      <c r="C214" s="9">
        <f>IF(訓練データ!B214="H",1,0)</f>
        <v>1</v>
      </c>
      <c r="D214" s="3">
        <f>IF(訓練データ!B214="A",1,0)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15">
      <c r="A215" s="3">
        <f>IF(訓練データ!A215="M",1,0)</f>
        <v>0</v>
      </c>
      <c r="B215" s="3">
        <f>IF(訓練データ!A215="F",1,0)</f>
        <v>1</v>
      </c>
      <c r="C215" s="9">
        <f>IF(訓練データ!B215="H",1,0)</f>
        <v>0</v>
      </c>
      <c r="D215" s="3">
        <f>IF(訓練データ!B215="A",1,0)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15">
      <c r="A216" s="3">
        <f>IF(訓練データ!A216="M",1,0)</f>
        <v>0</v>
      </c>
      <c r="B216" s="3">
        <f>IF(訓練データ!A216="F",1,0)</f>
        <v>1</v>
      </c>
      <c r="C216" s="9">
        <f>IF(訓練データ!B216="H",1,0)</f>
        <v>0</v>
      </c>
      <c r="D216" s="3">
        <f>IF(訓練データ!B216="A",1,0)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15">
      <c r="A217" s="3">
        <f>IF(訓練データ!A217="M",1,0)</f>
        <v>0</v>
      </c>
      <c r="B217" s="3">
        <f>IF(訓練データ!A217="F",1,0)</f>
        <v>0</v>
      </c>
      <c r="C217" s="9">
        <f>IF(訓練データ!B217="H",1,0)</f>
        <v>0</v>
      </c>
      <c r="D217" s="3">
        <f>IF(訓練データ!B217="A",1,0)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15">
      <c r="A218" s="3">
        <f>IF(訓練データ!A218="M",1,0)</f>
        <v>0</v>
      </c>
      <c r="B218" s="3">
        <f>IF(訓練データ!A218="F",1,0)</f>
        <v>1</v>
      </c>
      <c r="C218" s="9">
        <f>IF(訓練データ!B218="H",1,0)</f>
        <v>1</v>
      </c>
      <c r="D218" s="3">
        <f>IF(訓練データ!B218="A",1,0)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15">
      <c r="A219" s="3">
        <f>IF(訓練データ!A219="M",1,0)</f>
        <v>1</v>
      </c>
      <c r="B219" s="3">
        <f>IF(訓練データ!A219="F",1,0)</f>
        <v>0</v>
      </c>
      <c r="C219" s="9">
        <f>IF(訓練データ!B219="H",1,0)</f>
        <v>1</v>
      </c>
      <c r="D219" s="3">
        <f>IF(訓練データ!B219="A",1,0)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15">
      <c r="A220" s="3">
        <f>IF(訓練データ!A220="M",1,0)</f>
        <v>0</v>
      </c>
      <c r="B220" s="3">
        <f>IF(訓練データ!A220="F",1,0)</f>
        <v>1</v>
      </c>
      <c r="C220" s="9">
        <f>IF(訓練データ!B220="H",1,0)</f>
        <v>0</v>
      </c>
      <c r="D220" s="3">
        <f>IF(訓練データ!B220="A",1,0)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15">
      <c r="A221" s="3">
        <f>IF(訓練データ!A221="M",1,0)</f>
        <v>0</v>
      </c>
      <c r="B221" s="3">
        <f>IF(訓練データ!A221="F",1,0)</f>
        <v>1</v>
      </c>
      <c r="C221" s="9">
        <f>IF(訓練データ!B221="H",1,0)</f>
        <v>0</v>
      </c>
      <c r="D221" s="3">
        <f>IF(訓練データ!B221="A",1,0)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15">
      <c r="A222" s="3">
        <f>IF(訓練データ!A222="M",1,0)</f>
        <v>0</v>
      </c>
      <c r="B222" s="3">
        <f>IF(訓練データ!A222="F",1,0)</f>
        <v>1</v>
      </c>
      <c r="C222" s="9">
        <f>IF(訓練データ!B222="H",1,0)</f>
        <v>0</v>
      </c>
      <c r="D222" s="3">
        <f>IF(訓練データ!B222="A",1,0)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15">
      <c r="A223" s="3">
        <f>IF(訓練データ!A223="M",1,0)</f>
        <v>1</v>
      </c>
      <c r="B223" s="3">
        <f>IF(訓練データ!A223="F",1,0)</f>
        <v>0</v>
      </c>
      <c r="C223" s="9">
        <f>IF(訓練データ!B223="H",1,0)</f>
        <v>1</v>
      </c>
      <c r="D223" s="3">
        <f>IF(訓練データ!B223="A",1,0)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15">
      <c r="A224" s="3">
        <f>IF(訓練データ!A224="M",1,0)</f>
        <v>0</v>
      </c>
      <c r="B224" s="3">
        <f>IF(訓練データ!A224="F",1,0)</f>
        <v>1</v>
      </c>
      <c r="C224" s="9">
        <f>IF(訓練データ!B224="H",1,0)</f>
        <v>1</v>
      </c>
      <c r="D224" s="3">
        <f>IF(訓練データ!B224="A",1,0)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15">
      <c r="A225" s="3">
        <f>IF(訓練データ!A225="M",1,0)</f>
        <v>1</v>
      </c>
      <c r="B225" s="3">
        <f>IF(訓練データ!A225="F",1,0)</f>
        <v>0</v>
      </c>
      <c r="C225" s="9">
        <f>IF(訓練データ!B225="H",1,0)</f>
        <v>0</v>
      </c>
      <c r="D225" s="3">
        <f>IF(訓練データ!B225="A",1,0)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15">
      <c r="A226" s="3">
        <f>IF(訓練データ!A226="M",1,0)</f>
        <v>1</v>
      </c>
      <c r="B226" s="3">
        <f>IF(訓練データ!A226="F",1,0)</f>
        <v>0</v>
      </c>
      <c r="C226" s="9">
        <f>IF(訓練データ!B226="H",1,0)</f>
        <v>0</v>
      </c>
      <c r="D226" s="3">
        <f>IF(訓練データ!B226="A",1,0)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15">
      <c r="A227" s="3">
        <f>IF(訓練データ!A227="M",1,0)</f>
        <v>1</v>
      </c>
      <c r="B227" s="3">
        <f>IF(訓練データ!A227="F",1,0)</f>
        <v>0</v>
      </c>
      <c r="C227" s="9">
        <f>IF(訓練データ!B227="H",1,0)</f>
        <v>0</v>
      </c>
      <c r="D227" s="3">
        <f>IF(訓練データ!B227="A",1,0)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15">
      <c r="A228" s="3">
        <f>IF(訓練データ!A228="M",1,0)</f>
        <v>0</v>
      </c>
      <c r="B228" s="3">
        <f>IF(訓練データ!A228="F",1,0)</f>
        <v>1</v>
      </c>
      <c r="C228" s="9">
        <f>IF(訓練データ!B228="H",1,0)</f>
        <v>1</v>
      </c>
      <c r="D228" s="3">
        <f>IF(訓練データ!B228="A",1,0)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15">
      <c r="A229" s="3">
        <f>IF(訓練データ!A229="M",1,0)</f>
        <v>0</v>
      </c>
      <c r="B229" s="3">
        <f>IF(訓練データ!A229="F",1,0)</f>
        <v>1</v>
      </c>
      <c r="C229" s="9">
        <f>IF(訓練データ!B229="H",1,0)</f>
        <v>0</v>
      </c>
      <c r="D229" s="3">
        <f>IF(訓練データ!B229="A",1,0)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15">
      <c r="A230" s="3">
        <f>IF(訓練データ!A230="M",1,0)</f>
        <v>1</v>
      </c>
      <c r="B230" s="3">
        <f>IF(訓練データ!A230="F",1,0)</f>
        <v>0</v>
      </c>
      <c r="C230" s="9">
        <f>IF(訓練データ!B230="H",1,0)</f>
        <v>0</v>
      </c>
      <c r="D230" s="3">
        <f>IF(訓練データ!B230="A",1,0)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15">
      <c r="A231" s="3">
        <f>IF(訓練データ!A231="M",1,0)</f>
        <v>0</v>
      </c>
      <c r="B231" s="3">
        <f>IF(訓練データ!A231="F",1,0)</f>
        <v>0</v>
      </c>
      <c r="C231" s="9">
        <f>IF(訓練データ!B231="H",1,0)</f>
        <v>0</v>
      </c>
      <c r="D231" s="3">
        <f>IF(訓練データ!B231="A",1,0)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15">
      <c r="A232" s="3">
        <f>IF(訓練データ!A232="M",1,0)</f>
        <v>1</v>
      </c>
      <c r="B232" s="3">
        <f>IF(訓練データ!A232="F",1,0)</f>
        <v>0</v>
      </c>
      <c r="C232" s="9">
        <f>IF(訓練データ!B232="H",1,0)</f>
        <v>0</v>
      </c>
      <c r="D232" s="3">
        <f>IF(訓練データ!B232="A",1,0)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15">
      <c r="A233" s="3">
        <f>IF(訓練データ!A233="M",1,0)</f>
        <v>1</v>
      </c>
      <c r="B233" s="3">
        <f>IF(訓練データ!A233="F",1,0)</f>
        <v>0</v>
      </c>
      <c r="C233" s="9">
        <f>IF(訓練データ!B233="H",1,0)</f>
        <v>0</v>
      </c>
      <c r="D233" s="3">
        <f>IF(訓練データ!B233="A",1,0)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15">
      <c r="A234" s="3">
        <f>IF(訓練データ!A234="M",1,0)</f>
        <v>1</v>
      </c>
      <c r="B234" s="3">
        <f>IF(訓練データ!A234="F",1,0)</f>
        <v>0</v>
      </c>
      <c r="C234" s="9">
        <f>IF(訓練データ!B234="H",1,0)</f>
        <v>1</v>
      </c>
      <c r="D234" s="3">
        <f>IF(訓練データ!B234="A",1,0)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15">
      <c r="A235" s="3">
        <f>IF(訓練データ!A235="M",1,0)</f>
        <v>0</v>
      </c>
      <c r="B235" s="3">
        <f>IF(訓練データ!A235="F",1,0)</f>
        <v>1</v>
      </c>
      <c r="C235" s="9">
        <f>IF(訓練データ!B235="H",1,0)</f>
        <v>1</v>
      </c>
      <c r="D235" s="3">
        <f>IF(訓練データ!B235="A",1,0)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15">
      <c r="A236" s="3">
        <f>IF(訓練データ!A236="M",1,0)</f>
        <v>0</v>
      </c>
      <c r="B236" s="3">
        <f>IF(訓練データ!A236="F",1,0)</f>
        <v>0</v>
      </c>
      <c r="C236" s="9">
        <f>IF(訓練データ!B236="H",1,0)</f>
        <v>0</v>
      </c>
      <c r="D236" s="3">
        <f>IF(訓練データ!B236="A",1,0)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15">
      <c r="A237" s="3">
        <f>IF(訓練データ!A237="M",1,0)</f>
        <v>1</v>
      </c>
      <c r="B237" s="3">
        <f>IF(訓練データ!A237="F",1,0)</f>
        <v>0</v>
      </c>
      <c r="C237" s="9">
        <f>IF(訓練データ!B237="H",1,0)</f>
        <v>1</v>
      </c>
      <c r="D237" s="3">
        <f>IF(訓練データ!B237="A",1,0)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15">
      <c r="A238" s="3">
        <f>IF(訓練データ!A238="M",1,0)</f>
        <v>0</v>
      </c>
      <c r="B238" s="3">
        <f>IF(訓練データ!A238="F",1,0)</f>
        <v>1</v>
      </c>
      <c r="C238" s="9">
        <f>IF(訓練データ!B238="H",1,0)</f>
        <v>0</v>
      </c>
      <c r="D238" s="3">
        <f>IF(訓練データ!B238="A",1,0)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15">
      <c r="A239" s="3">
        <f>IF(訓練データ!A239="M",1,0)</f>
        <v>0</v>
      </c>
      <c r="B239" s="3">
        <f>IF(訓練データ!A239="F",1,0)</f>
        <v>1</v>
      </c>
      <c r="C239" s="9">
        <f>IF(訓練データ!B239="H",1,0)</f>
        <v>0</v>
      </c>
      <c r="D239" s="3">
        <f>IF(訓練データ!B239="A",1,0)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15">
      <c r="A240" s="3">
        <f>IF(訓練データ!A240="M",1,0)</f>
        <v>0</v>
      </c>
      <c r="B240" s="3">
        <f>IF(訓練データ!A240="F",1,0)</f>
        <v>1</v>
      </c>
      <c r="C240" s="9">
        <f>IF(訓練データ!B240="H",1,0)</f>
        <v>0</v>
      </c>
      <c r="D240" s="3">
        <f>IF(訓練データ!B240="A",1,0)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15">
      <c r="A241" s="3">
        <f>IF(訓練データ!A241="M",1,0)</f>
        <v>0</v>
      </c>
      <c r="B241" s="3">
        <f>IF(訓練データ!A241="F",1,0)</f>
        <v>0</v>
      </c>
      <c r="C241" s="9">
        <f>IF(訓練データ!B241="H",1,0)</f>
        <v>1</v>
      </c>
      <c r="D241" s="3">
        <f>IF(訓練データ!B241="A",1,0)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15">
      <c r="A242" s="3">
        <f>IF(訓練データ!A242="M",1,0)</f>
        <v>0</v>
      </c>
      <c r="B242" s="3">
        <f>IF(訓練データ!A242="F",1,0)</f>
        <v>1</v>
      </c>
      <c r="C242" s="9">
        <f>IF(訓練データ!B242="H",1,0)</f>
        <v>0</v>
      </c>
      <c r="D242" s="3">
        <f>IF(訓練データ!B242="A",1,0)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15">
      <c r="A243" s="3">
        <f>IF(訓練データ!A243="M",1,0)</f>
        <v>0</v>
      </c>
      <c r="B243" s="3">
        <f>IF(訓練データ!A243="F",1,0)</f>
        <v>1</v>
      </c>
      <c r="C243" s="9">
        <f>IF(訓練データ!B243="H",1,0)</f>
        <v>1</v>
      </c>
      <c r="D243" s="3">
        <f>IF(訓練データ!B243="A",1,0)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15">
      <c r="A244" s="3">
        <f>IF(訓練データ!A244="M",1,0)</f>
        <v>0</v>
      </c>
      <c r="B244" s="3">
        <f>IF(訓練データ!A244="F",1,0)</f>
        <v>1</v>
      </c>
      <c r="C244" s="9">
        <f>IF(訓練データ!B244="H",1,0)</f>
        <v>0</v>
      </c>
      <c r="D244" s="3">
        <f>IF(訓練データ!B244="A",1,0)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15">
      <c r="A245" s="3">
        <f>IF(訓練データ!A245="M",1,0)</f>
        <v>1</v>
      </c>
      <c r="B245" s="3">
        <f>IF(訓練データ!A245="F",1,0)</f>
        <v>0</v>
      </c>
      <c r="C245" s="9">
        <f>IF(訓練データ!B245="H",1,0)</f>
        <v>0</v>
      </c>
      <c r="D245" s="3">
        <f>IF(訓練データ!B245="A",1,0)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15">
      <c r="A246" s="3">
        <f>IF(訓練データ!A246="M",1,0)</f>
        <v>0</v>
      </c>
      <c r="B246" s="3">
        <f>IF(訓練データ!A246="F",1,0)</f>
        <v>1</v>
      </c>
      <c r="C246" s="9">
        <f>IF(訓練データ!B246="H",1,0)</f>
        <v>0</v>
      </c>
      <c r="D246" s="3">
        <f>IF(訓練データ!B246="A",1,0)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15">
      <c r="A247" s="3">
        <f>IF(訓練データ!A247="M",1,0)</f>
        <v>0</v>
      </c>
      <c r="B247" s="3">
        <f>IF(訓練データ!A247="F",1,0)</f>
        <v>1</v>
      </c>
      <c r="C247" s="9">
        <f>IF(訓練データ!B247="H",1,0)</f>
        <v>1</v>
      </c>
      <c r="D247" s="3">
        <f>IF(訓練データ!B247="A",1,0)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15">
      <c r="A248" s="3">
        <f>IF(訓練データ!A248="M",1,0)</f>
        <v>1</v>
      </c>
      <c r="B248" s="3">
        <f>IF(訓練データ!A248="F",1,0)</f>
        <v>0</v>
      </c>
      <c r="C248" s="9">
        <f>IF(訓練データ!B248="H",1,0)</f>
        <v>0</v>
      </c>
      <c r="D248" s="3">
        <f>IF(訓練データ!B248="A",1,0)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15">
      <c r="A249" s="3">
        <f>IF(訓練データ!A249="M",1,0)</f>
        <v>1</v>
      </c>
      <c r="B249" s="3">
        <f>IF(訓練データ!A249="F",1,0)</f>
        <v>0</v>
      </c>
      <c r="C249" s="9">
        <f>IF(訓練データ!B249="H",1,0)</f>
        <v>1</v>
      </c>
      <c r="D249" s="3">
        <f>IF(訓練データ!B249="A",1,0)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15">
      <c r="A250" s="3">
        <f>IF(訓練データ!A250="M",1,0)</f>
        <v>1</v>
      </c>
      <c r="B250" s="3">
        <f>IF(訓練データ!A250="F",1,0)</f>
        <v>0</v>
      </c>
      <c r="C250" s="9">
        <f>IF(訓練データ!B250="H",1,0)</f>
        <v>1</v>
      </c>
      <c r="D250" s="3">
        <f>IF(訓練データ!B250="A",1,0)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15">
      <c r="A251" s="3">
        <f>IF(訓練データ!A251="M",1,0)</f>
        <v>1</v>
      </c>
      <c r="B251" s="3">
        <f>IF(訓練データ!A251="F",1,0)</f>
        <v>0</v>
      </c>
      <c r="C251" s="9">
        <f>IF(訓練データ!B251="H",1,0)</f>
        <v>0</v>
      </c>
      <c r="D251" s="3">
        <f>IF(訓練データ!B251="A",1,0)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15">
      <c r="A252" s="3">
        <f>IF(訓練データ!A252="M",1,0)</f>
        <v>1</v>
      </c>
      <c r="B252" s="3">
        <f>IF(訓練データ!A252="F",1,0)</f>
        <v>0</v>
      </c>
      <c r="C252" s="9">
        <f>IF(訓練データ!B252="H",1,0)</f>
        <v>1</v>
      </c>
      <c r="D252" s="3">
        <f>IF(訓練データ!B252="A",1,0)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15">
      <c r="A253" s="3">
        <f>IF(訓練データ!A253="M",1,0)</f>
        <v>1</v>
      </c>
      <c r="B253" s="3">
        <f>IF(訓練データ!A253="F",1,0)</f>
        <v>0</v>
      </c>
      <c r="C253" s="9">
        <f>IF(訓練データ!B253="H",1,0)</f>
        <v>1</v>
      </c>
      <c r="D253" s="3">
        <f>IF(訓練データ!B253="A",1,0)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15">
      <c r="A254" s="3">
        <f>IF(訓練データ!A254="M",1,0)</f>
        <v>0</v>
      </c>
      <c r="B254" s="3">
        <f>IF(訓練データ!A254="F",1,0)</f>
        <v>1</v>
      </c>
      <c r="C254" s="9">
        <f>IF(訓練データ!B254="H",1,0)</f>
        <v>0</v>
      </c>
      <c r="D254" s="3">
        <f>IF(訓練データ!B254="A",1,0)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15">
      <c r="A255" s="3">
        <f>IF(訓練データ!A255="M",1,0)</f>
        <v>0</v>
      </c>
      <c r="B255" s="3">
        <f>IF(訓練データ!A255="F",1,0)</f>
        <v>1</v>
      </c>
      <c r="C255" s="9">
        <f>IF(訓練データ!B255="H",1,0)</f>
        <v>0</v>
      </c>
      <c r="D255" s="3">
        <f>IF(訓練データ!B255="A",1,0)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15">
      <c r="A256" s="3">
        <f>IF(訓練データ!A256="M",1,0)</f>
        <v>0</v>
      </c>
      <c r="B256" s="3">
        <f>IF(訓練データ!A256="F",1,0)</f>
        <v>1</v>
      </c>
      <c r="C256" s="9">
        <f>IF(訓練データ!B256="H",1,0)</f>
        <v>1</v>
      </c>
      <c r="D256" s="3">
        <f>IF(訓練データ!B256="A",1,0)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15">
      <c r="A257" s="3">
        <f>IF(訓練データ!A257="M",1,0)</f>
        <v>0</v>
      </c>
      <c r="B257" s="3">
        <f>IF(訓練データ!A257="F",1,0)</f>
        <v>1</v>
      </c>
      <c r="C257" s="9">
        <f>IF(訓練データ!B257="H",1,0)</f>
        <v>0</v>
      </c>
      <c r="D257" s="3">
        <f>IF(訓練データ!B257="A",1,0)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15">
      <c r="A258" s="3">
        <f>IF(訓練データ!A258="M",1,0)</f>
        <v>1</v>
      </c>
      <c r="B258" s="3">
        <f>IF(訓練データ!A258="F",1,0)</f>
        <v>0</v>
      </c>
      <c r="C258" s="9">
        <f>IF(訓練データ!B258="H",1,0)</f>
        <v>0</v>
      </c>
      <c r="D258" s="3">
        <f>IF(訓練データ!B258="A",1,0)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15">
      <c r="A259" s="3">
        <f>IF(訓練データ!A259="M",1,0)</f>
        <v>0</v>
      </c>
      <c r="B259" s="3">
        <f>IF(訓練データ!A259="F",1,0)</f>
        <v>1</v>
      </c>
      <c r="C259" s="9">
        <f>IF(訓練データ!B259="H",1,0)</f>
        <v>0</v>
      </c>
      <c r="D259" s="3">
        <f>IF(訓練データ!B259="A",1,0)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15">
      <c r="A260" s="3">
        <f>IF(訓練データ!A260="M",1,0)</f>
        <v>1</v>
      </c>
      <c r="B260" s="3">
        <f>IF(訓練データ!A260="F",1,0)</f>
        <v>0</v>
      </c>
      <c r="C260" s="9">
        <f>IF(訓練データ!B260="H",1,0)</f>
        <v>0</v>
      </c>
      <c r="D260" s="3">
        <f>IF(訓練データ!B260="A",1,0)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15">
      <c r="A261" s="3">
        <f>IF(訓練データ!A261="M",1,0)</f>
        <v>1</v>
      </c>
      <c r="B261" s="3">
        <f>IF(訓練データ!A261="F",1,0)</f>
        <v>0</v>
      </c>
      <c r="C261" s="9">
        <f>IF(訓練データ!B261="H",1,0)</f>
        <v>0</v>
      </c>
      <c r="D261" s="3">
        <f>IF(訓練データ!B261="A",1,0)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15">
      <c r="A262" s="3">
        <f>IF(訓練データ!A262="M",1,0)</f>
        <v>0</v>
      </c>
      <c r="B262" s="3">
        <f>IF(訓練データ!A262="F",1,0)</f>
        <v>1</v>
      </c>
      <c r="C262" s="9">
        <f>IF(訓練データ!B262="H",1,0)</f>
        <v>0</v>
      </c>
      <c r="D262" s="3">
        <f>IF(訓練データ!B262="A",1,0)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15">
      <c r="A263" s="3">
        <f>IF(訓練データ!A263="M",1,0)</f>
        <v>0</v>
      </c>
      <c r="B263" s="3">
        <f>IF(訓練データ!A263="F",1,0)</f>
        <v>0</v>
      </c>
      <c r="C263" s="9">
        <f>IF(訓練データ!B263="H",1,0)</f>
        <v>0</v>
      </c>
      <c r="D263" s="3">
        <f>IF(訓練データ!B263="A",1,0)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15">
      <c r="A264" s="3">
        <f>IF(訓練データ!A264="M",1,0)</f>
        <v>0</v>
      </c>
      <c r="B264" s="3">
        <f>IF(訓練データ!A264="F",1,0)</f>
        <v>1</v>
      </c>
      <c r="C264" s="9">
        <f>IF(訓練データ!B264="H",1,0)</f>
        <v>0</v>
      </c>
      <c r="D264" s="3">
        <f>IF(訓練データ!B264="A",1,0)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15">
      <c r="A265" s="3">
        <f>IF(訓練データ!A265="M",1,0)</f>
        <v>0</v>
      </c>
      <c r="B265" s="3">
        <f>IF(訓練データ!A265="F",1,0)</f>
        <v>0</v>
      </c>
      <c r="C265" s="9">
        <f>IF(訓練データ!B265="H",1,0)</f>
        <v>0</v>
      </c>
      <c r="D265" s="3">
        <f>IF(訓練データ!B265="A",1,0)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15">
      <c r="A266" s="3">
        <f>IF(訓練データ!A266="M",1,0)</f>
        <v>1</v>
      </c>
      <c r="B266" s="3">
        <f>IF(訓練データ!A266="F",1,0)</f>
        <v>0</v>
      </c>
      <c r="C266" s="9">
        <f>IF(訓練データ!B266="H",1,0)</f>
        <v>1</v>
      </c>
      <c r="D266" s="3">
        <f>IF(訓練データ!B266="A",1,0)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15">
      <c r="A267" s="3">
        <f>IF(訓練データ!A267="M",1,0)</f>
        <v>0</v>
      </c>
      <c r="B267" s="3">
        <f>IF(訓練データ!A267="F",1,0)</f>
        <v>0</v>
      </c>
      <c r="C267" s="9">
        <f>IF(訓練データ!B267="H",1,0)</f>
        <v>1</v>
      </c>
      <c r="D267" s="3">
        <f>IF(訓練データ!B267="A",1,0)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15">
      <c r="A268" s="3">
        <f>IF(訓練データ!A268="M",1,0)</f>
        <v>1</v>
      </c>
      <c r="B268" s="3">
        <f>IF(訓練データ!A268="F",1,0)</f>
        <v>0</v>
      </c>
      <c r="C268" s="9">
        <f>IF(訓練データ!B268="H",1,0)</f>
        <v>0</v>
      </c>
      <c r="D268" s="3">
        <f>IF(訓練データ!B268="A",1,0)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15">
      <c r="A269" s="3">
        <f>IF(訓練データ!A269="M",1,0)</f>
        <v>0</v>
      </c>
      <c r="B269" s="3">
        <f>IF(訓練データ!A269="F",1,0)</f>
        <v>1</v>
      </c>
      <c r="C269" s="9">
        <f>IF(訓練データ!B269="H",1,0)</f>
        <v>1</v>
      </c>
      <c r="D269" s="3">
        <f>IF(訓練データ!B269="A",1,0)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15">
      <c r="A270" s="3">
        <f>IF(訓練データ!A270="M",1,0)</f>
        <v>0</v>
      </c>
      <c r="B270" s="3">
        <f>IF(訓練データ!A270="F",1,0)</f>
        <v>1</v>
      </c>
      <c r="C270" s="9">
        <f>IF(訓練データ!B270="H",1,0)</f>
        <v>0</v>
      </c>
      <c r="D270" s="3">
        <f>IF(訓練データ!B270="A",1,0)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15">
      <c r="A271" s="3">
        <f>IF(訓練データ!A271="M",1,0)</f>
        <v>0</v>
      </c>
      <c r="B271" s="3">
        <f>IF(訓練データ!A271="F",1,0)</f>
        <v>1</v>
      </c>
      <c r="C271" s="9">
        <f>IF(訓練データ!B271="H",1,0)</f>
        <v>1</v>
      </c>
      <c r="D271" s="3">
        <f>IF(訓練データ!B271="A",1,0)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15">
      <c r="A272" s="3">
        <f>IF(訓練データ!A272="M",1,0)</f>
        <v>1</v>
      </c>
      <c r="B272" s="3">
        <f>IF(訓練データ!A272="F",1,0)</f>
        <v>0</v>
      </c>
      <c r="C272" s="9">
        <f>IF(訓練データ!B272="H",1,0)</f>
        <v>1</v>
      </c>
      <c r="D272" s="3">
        <f>IF(訓練データ!B272="A",1,0)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15">
      <c r="A273" s="3">
        <f>IF(訓練データ!A273="M",1,0)</f>
        <v>0</v>
      </c>
      <c r="B273" s="3">
        <f>IF(訓練データ!A273="F",1,0)</f>
        <v>1</v>
      </c>
      <c r="C273" s="9">
        <f>IF(訓練データ!B273="H",1,0)</f>
        <v>1</v>
      </c>
      <c r="D273" s="3">
        <f>IF(訓練データ!B273="A",1,0)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15">
      <c r="A274" s="3">
        <f>IF(訓練データ!A274="M",1,0)</f>
        <v>1</v>
      </c>
      <c r="B274" s="3">
        <f>IF(訓練データ!A274="F",1,0)</f>
        <v>0</v>
      </c>
      <c r="C274" s="9">
        <f>IF(訓練データ!B274="H",1,0)</f>
        <v>1</v>
      </c>
      <c r="D274" s="3">
        <f>IF(訓練データ!B274="A",1,0)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15">
      <c r="A275" s="3">
        <f>IF(訓練データ!A275="M",1,0)</f>
        <v>0</v>
      </c>
      <c r="B275" s="3">
        <f>IF(訓練データ!A275="F",1,0)</f>
        <v>1</v>
      </c>
      <c r="C275" s="9">
        <f>IF(訓練データ!B275="H",1,0)</f>
        <v>0</v>
      </c>
      <c r="D275" s="3">
        <f>IF(訓練データ!B275="A",1,0)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15">
      <c r="A276" s="3">
        <f>IF(訓練データ!A276="M",1,0)</f>
        <v>0</v>
      </c>
      <c r="B276" s="3">
        <f>IF(訓練データ!A276="F",1,0)</f>
        <v>1</v>
      </c>
      <c r="C276" s="9">
        <f>IF(訓練データ!B276="H",1,0)</f>
        <v>0</v>
      </c>
      <c r="D276" s="3">
        <f>IF(訓練データ!B276="A",1,0)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15">
      <c r="A277" s="3">
        <f>IF(訓練データ!A277="M",1,0)</f>
        <v>0</v>
      </c>
      <c r="B277" s="3">
        <f>IF(訓練データ!A277="F",1,0)</f>
        <v>1</v>
      </c>
      <c r="C277" s="9">
        <f>IF(訓練データ!B277="H",1,0)</f>
        <v>1</v>
      </c>
      <c r="D277" s="3">
        <f>IF(訓練データ!B277="A",1,0)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15">
      <c r="A278" s="3">
        <f>IF(訓練データ!A278="M",1,0)</f>
        <v>0</v>
      </c>
      <c r="B278" s="3">
        <f>IF(訓練データ!A278="F",1,0)</f>
        <v>1</v>
      </c>
      <c r="C278" s="9">
        <f>IF(訓練データ!B278="H",1,0)</f>
        <v>1</v>
      </c>
      <c r="D278" s="3">
        <f>IF(訓練データ!B278="A",1,0)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15">
      <c r="A279" s="3">
        <f>IF(訓練データ!A279="M",1,0)</f>
        <v>0</v>
      </c>
      <c r="B279" s="3">
        <f>IF(訓練データ!A279="F",1,0)</f>
        <v>1</v>
      </c>
      <c r="C279" s="9">
        <f>IF(訓練データ!B279="H",1,0)</f>
        <v>0</v>
      </c>
      <c r="D279" s="3">
        <f>IF(訓練データ!B279="A",1,0)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15">
      <c r="A280" s="3">
        <f>IF(訓練データ!A280="M",1,0)</f>
        <v>0</v>
      </c>
      <c r="B280" s="3">
        <f>IF(訓練データ!A280="F",1,0)</f>
        <v>1</v>
      </c>
      <c r="C280" s="9">
        <f>IF(訓練データ!B280="H",1,0)</f>
        <v>0</v>
      </c>
      <c r="D280" s="3">
        <f>IF(訓練データ!B280="A",1,0)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15">
      <c r="A281" s="3">
        <f>IF(訓練データ!A281="M",1,0)</f>
        <v>0</v>
      </c>
      <c r="B281" s="3">
        <f>IF(訓練データ!A281="F",1,0)</f>
        <v>1</v>
      </c>
      <c r="C281" s="9">
        <f>IF(訓練データ!B281="H",1,0)</f>
        <v>0</v>
      </c>
      <c r="D281" s="3">
        <f>IF(訓練データ!B281="A",1,0)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15">
      <c r="A282" s="3">
        <f>IF(訓練データ!A282="M",1,0)</f>
        <v>1</v>
      </c>
      <c r="B282" s="3">
        <f>IF(訓練データ!A282="F",1,0)</f>
        <v>0</v>
      </c>
      <c r="C282" s="9">
        <f>IF(訓練データ!B282="H",1,0)</f>
        <v>0</v>
      </c>
      <c r="D282" s="3">
        <f>IF(訓練データ!B282="A",1,0)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15">
      <c r="A283" s="3">
        <f>IF(訓練データ!A283="M",1,0)</f>
        <v>1</v>
      </c>
      <c r="B283" s="3">
        <f>IF(訓練データ!A283="F",1,0)</f>
        <v>0</v>
      </c>
      <c r="C283" s="9">
        <f>IF(訓練データ!B283="H",1,0)</f>
        <v>1</v>
      </c>
      <c r="D283" s="3">
        <f>IF(訓練データ!B283="A",1,0)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15">
      <c r="A284" s="3">
        <f>IF(訓練データ!A284="M",1,0)</f>
        <v>0</v>
      </c>
      <c r="B284" s="3">
        <f>IF(訓練データ!A284="F",1,0)</f>
        <v>1</v>
      </c>
      <c r="C284" s="9">
        <f>IF(訓練データ!B284="H",1,0)</f>
        <v>0</v>
      </c>
      <c r="D284" s="3">
        <f>IF(訓練データ!B284="A",1,0)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15">
      <c r="A285" s="3">
        <f>IF(訓練データ!A285="M",1,0)</f>
        <v>0</v>
      </c>
      <c r="B285" s="3">
        <f>IF(訓練データ!A285="F",1,0)</f>
        <v>1</v>
      </c>
      <c r="C285" s="9">
        <f>IF(訓練データ!B285="H",1,0)</f>
        <v>1</v>
      </c>
      <c r="D285" s="3">
        <f>IF(訓練データ!B285="A",1,0)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15">
      <c r="A286" s="3">
        <f>IF(訓練データ!A286="M",1,0)</f>
        <v>0</v>
      </c>
      <c r="B286" s="3">
        <f>IF(訓練データ!A286="F",1,0)</f>
        <v>0</v>
      </c>
      <c r="C286" s="9">
        <f>IF(訓練データ!B286="H",1,0)</f>
        <v>1</v>
      </c>
      <c r="D286" s="3">
        <f>IF(訓練データ!B286="A",1,0)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15">
      <c r="A287" s="3">
        <f>IF(訓練データ!A287="M",1,0)</f>
        <v>0</v>
      </c>
      <c r="B287" s="3">
        <f>IF(訓練データ!A287="F",1,0)</f>
        <v>0</v>
      </c>
      <c r="C287" s="9">
        <f>IF(訓練データ!B287="H",1,0)</f>
        <v>0</v>
      </c>
      <c r="D287" s="3">
        <f>IF(訓練データ!B287="A",1,0)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15">
      <c r="A288" s="3">
        <f>IF(訓練データ!A288="M",1,0)</f>
        <v>0</v>
      </c>
      <c r="B288" s="3">
        <f>IF(訓練データ!A288="F",1,0)</f>
        <v>1</v>
      </c>
      <c r="C288" s="9">
        <f>IF(訓練データ!B288="H",1,0)</f>
        <v>1</v>
      </c>
      <c r="D288" s="3">
        <f>IF(訓練データ!B288="A",1,0)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15">
      <c r="A289" s="3">
        <f>IF(訓練データ!A289="M",1,0)</f>
        <v>1</v>
      </c>
      <c r="B289" s="3">
        <f>IF(訓練データ!A289="F",1,0)</f>
        <v>0</v>
      </c>
      <c r="C289" s="9">
        <f>IF(訓練データ!B289="H",1,0)</f>
        <v>0</v>
      </c>
      <c r="D289" s="3">
        <f>IF(訓練データ!B289="A",1,0)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15">
      <c r="A290" s="3">
        <f>IF(訓練データ!A290="M",1,0)</f>
        <v>0</v>
      </c>
      <c r="B290" s="3">
        <f>IF(訓練データ!A290="F",1,0)</f>
        <v>1</v>
      </c>
      <c r="C290" s="9">
        <f>IF(訓練データ!B290="H",1,0)</f>
        <v>0</v>
      </c>
      <c r="D290" s="3">
        <f>IF(訓練データ!B290="A",1,0)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15">
      <c r="A291" s="3">
        <f>IF(訓練データ!A291="M",1,0)</f>
        <v>0</v>
      </c>
      <c r="B291" s="3">
        <f>IF(訓練データ!A291="F",1,0)</f>
        <v>0</v>
      </c>
      <c r="C291" s="9">
        <f>IF(訓練データ!B291="H",1,0)</f>
        <v>1</v>
      </c>
      <c r="D291" s="3">
        <f>IF(訓練データ!B291="A",1,0)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15">
      <c r="A292" s="3">
        <f>IF(訓練データ!A292="M",1,0)</f>
        <v>0</v>
      </c>
      <c r="B292" s="3">
        <f>IF(訓練データ!A292="F",1,0)</f>
        <v>1</v>
      </c>
      <c r="C292" s="9">
        <f>IF(訓練データ!B292="H",1,0)</f>
        <v>1</v>
      </c>
      <c r="D292" s="3">
        <f>IF(訓練データ!B292="A",1,0)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15">
      <c r="A293" s="3">
        <f>IF(訓練データ!A293="M",1,0)</f>
        <v>0</v>
      </c>
      <c r="B293" s="3">
        <f>IF(訓練データ!A293="F",1,0)</f>
        <v>1</v>
      </c>
      <c r="C293" s="9">
        <f>IF(訓練データ!B293="H",1,0)</f>
        <v>1</v>
      </c>
      <c r="D293" s="3">
        <f>IF(訓練データ!B293="A",1,0)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15">
      <c r="A294" s="3">
        <f>IF(訓練データ!A294="M",1,0)</f>
        <v>1</v>
      </c>
      <c r="B294" s="3">
        <f>IF(訓練データ!A294="F",1,0)</f>
        <v>0</v>
      </c>
      <c r="C294" s="9">
        <f>IF(訓練データ!B294="H",1,0)</f>
        <v>1</v>
      </c>
      <c r="D294" s="3">
        <f>IF(訓練データ!B294="A",1,0)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15">
      <c r="A295" s="3">
        <f>IF(訓練データ!A295="M",1,0)</f>
        <v>1</v>
      </c>
      <c r="B295" s="3">
        <f>IF(訓練データ!A295="F",1,0)</f>
        <v>0</v>
      </c>
      <c r="C295" s="9">
        <f>IF(訓練データ!B295="H",1,0)</f>
        <v>1</v>
      </c>
      <c r="D295" s="3">
        <f>IF(訓練データ!B295="A",1,0)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15">
      <c r="A296" s="3">
        <f>IF(訓練データ!A296="M",1,0)</f>
        <v>1</v>
      </c>
      <c r="B296" s="3">
        <f>IF(訓練データ!A296="F",1,0)</f>
        <v>0</v>
      </c>
      <c r="C296" s="9">
        <f>IF(訓練データ!B296="H",1,0)</f>
        <v>0</v>
      </c>
      <c r="D296" s="3">
        <f>IF(訓練データ!B296="A",1,0)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15">
      <c r="A297" s="3">
        <f>IF(訓練データ!A297="M",1,0)</f>
        <v>0</v>
      </c>
      <c r="B297" s="3">
        <f>IF(訓練データ!A297="F",1,0)</f>
        <v>1</v>
      </c>
      <c r="C297" s="9">
        <f>IF(訓練データ!B297="H",1,0)</f>
        <v>1</v>
      </c>
      <c r="D297" s="3">
        <f>IF(訓練データ!B297="A",1,0)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15">
      <c r="A298" s="3">
        <f>IF(訓練データ!A298="M",1,0)</f>
        <v>0</v>
      </c>
      <c r="B298" s="3">
        <f>IF(訓練データ!A298="F",1,0)</f>
        <v>1</v>
      </c>
      <c r="C298" s="9">
        <f>IF(訓練データ!B298="H",1,0)</f>
        <v>0</v>
      </c>
      <c r="D298" s="3">
        <f>IF(訓練データ!B298="A",1,0)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15">
      <c r="A299" s="3">
        <f>IF(訓練データ!A299="M",1,0)</f>
        <v>0</v>
      </c>
      <c r="B299" s="3">
        <f>IF(訓練データ!A299="F",1,0)</f>
        <v>1</v>
      </c>
      <c r="C299" s="9">
        <f>IF(訓練データ!B299="H",1,0)</f>
        <v>0</v>
      </c>
      <c r="D299" s="3">
        <f>IF(訓練データ!B299="A",1,0)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15">
      <c r="A300" s="3">
        <f>IF(訓練データ!A300="M",1,0)</f>
        <v>0</v>
      </c>
      <c r="B300" s="3">
        <f>IF(訓練データ!A300="F",1,0)</f>
        <v>1</v>
      </c>
      <c r="C300" s="9">
        <f>IF(訓練データ!B300="H",1,0)</f>
        <v>0</v>
      </c>
      <c r="D300" s="3">
        <f>IF(訓練データ!B300="A",1,0)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15">
      <c r="A301" s="3">
        <f>IF(訓練データ!A301="M",1,0)</f>
        <v>0</v>
      </c>
      <c r="B301" s="3">
        <f>IF(訓練データ!A301="F",1,0)</f>
        <v>1</v>
      </c>
      <c r="C301" s="9">
        <f>IF(訓練データ!B301="H",1,0)</f>
        <v>1</v>
      </c>
      <c r="D301" s="3">
        <f>IF(訓練データ!B301="A",1,0)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15">
      <c r="A302" s="3">
        <f>IF(訓練データ!A302="M",1,0)</f>
        <v>1</v>
      </c>
      <c r="B302" s="3">
        <f>IF(訓練データ!A302="F",1,0)</f>
        <v>0</v>
      </c>
      <c r="C302" s="9">
        <f>IF(訓練データ!B302="H",1,0)</f>
        <v>1</v>
      </c>
      <c r="D302" s="3">
        <f>IF(訓練データ!B302="A",1,0)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15">
      <c r="A303" s="3">
        <f>IF(訓練データ!A303="M",1,0)</f>
        <v>0</v>
      </c>
      <c r="B303" s="3">
        <f>IF(訓練データ!A303="F",1,0)</f>
        <v>1</v>
      </c>
      <c r="C303" s="9">
        <f>IF(訓練データ!B303="H",1,0)</f>
        <v>1</v>
      </c>
      <c r="D303" s="3">
        <f>IF(訓練データ!B303="A",1,0)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15">
      <c r="A304" s="3">
        <f>IF(訓練データ!A304="M",1,0)</f>
        <v>1</v>
      </c>
      <c r="B304" s="3">
        <f>IF(訓練データ!A304="F",1,0)</f>
        <v>0</v>
      </c>
      <c r="C304" s="9">
        <f>IF(訓練データ!B304="H",1,0)</f>
        <v>1</v>
      </c>
      <c r="D304" s="3">
        <f>IF(訓練データ!B304="A",1,0)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15">
      <c r="A305" s="3">
        <f>IF(訓練データ!A305="M",1,0)</f>
        <v>0</v>
      </c>
      <c r="B305" s="3">
        <f>IF(訓練データ!A305="F",1,0)</f>
        <v>1</v>
      </c>
      <c r="C305" s="9">
        <f>IF(訓練データ!B305="H",1,0)</f>
        <v>1</v>
      </c>
      <c r="D305" s="3">
        <f>IF(訓練データ!B305="A",1,0)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15">
      <c r="A306" s="3">
        <f>IF(訓練データ!A306="M",1,0)</f>
        <v>1</v>
      </c>
      <c r="B306" s="3">
        <f>IF(訓練データ!A306="F",1,0)</f>
        <v>0</v>
      </c>
      <c r="C306" s="9">
        <f>IF(訓練データ!B306="H",1,0)</f>
        <v>0</v>
      </c>
      <c r="D306" s="3">
        <f>IF(訓練データ!B306="A",1,0)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15">
      <c r="A307" s="3">
        <f>IF(訓練データ!A307="M",1,0)</f>
        <v>1</v>
      </c>
      <c r="B307" s="3">
        <f>IF(訓練データ!A307="F",1,0)</f>
        <v>0</v>
      </c>
      <c r="C307" s="9">
        <f>IF(訓練データ!B307="H",1,0)</f>
        <v>0</v>
      </c>
      <c r="D307" s="3">
        <f>IF(訓練データ!B307="A",1,0)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15">
      <c r="A308" s="3">
        <f>IF(訓練データ!A308="M",1,0)</f>
        <v>0</v>
      </c>
      <c r="B308" s="3">
        <f>IF(訓練データ!A308="F",1,0)</f>
        <v>0</v>
      </c>
      <c r="C308" s="9">
        <f>IF(訓練データ!B308="H",1,0)</f>
        <v>0</v>
      </c>
      <c r="D308" s="3">
        <f>IF(訓練データ!B308="A",1,0)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15">
      <c r="A309" s="3">
        <f>IF(訓練データ!A309="M",1,0)</f>
        <v>0</v>
      </c>
      <c r="B309" s="3">
        <f>IF(訓練データ!A309="F",1,0)</f>
        <v>1</v>
      </c>
      <c r="C309" s="9">
        <f>IF(訓練データ!B309="H",1,0)</f>
        <v>0</v>
      </c>
      <c r="D309" s="3">
        <f>IF(訓練データ!B309="A",1,0)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15">
      <c r="A310" s="3">
        <f>IF(訓練データ!A310="M",1,0)</f>
        <v>1</v>
      </c>
      <c r="B310" s="3">
        <f>IF(訓練データ!A310="F",1,0)</f>
        <v>0</v>
      </c>
      <c r="C310" s="9">
        <f>IF(訓練データ!B310="H",1,0)</f>
        <v>1</v>
      </c>
      <c r="D310" s="3">
        <f>IF(訓練データ!B310="A",1,0)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15">
      <c r="A311" s="3">
        <f>IF(訓練データ!A311="M",1,0)</f>
        <v>0</v>
      </c>
      <c r="B311" s="3">
        <f>IF(訓練データ!A311="F",1,0)</f>
        <v>1</v>
      </c>
      <c r="C311" s="9">
        <f>IF(訓練データ!B311="H",1,0)</f>
        <v>1</v>
      </c>
      <c r="D311" s="3">
        <f>IF(訓練データ!B311="A",1,0)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15">
      <c r="A312" s="3">
        <f>IF(訓練データ!A312="M",1,0)</f>
        <v>0</v>
      </c>
      <c r="B312" s="3">
        <f>IF(訓練データ!A312="F",1,0)</f>
        <v>0</v>
      </c>
      <c r="C312" s="9">
        <f>IF(訓練データ!B312="H",1,0)</f>
        <v>0</v>
      </c>
      <c r="D312" s="3">
        <f>IF(訓練データ!B312="A",1,0)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15">
      <c r="A313" s="3">
        <f>IF(訓練データ!A313="M",1,0)</f>
        <v>0</v>
      </c>
      <c r="B313" s="3">
        <f>IF(訓練データ!A313="F",1,0)</f>
        <v>0</v>
      </c>
      <c r="C313" s="9">
        <f>IF(訓練データ!B313="H",1,0)</f>
        <v>1</v>
      </c>
      <c r="D313" s="3">
        <f>IF(訓練データ!B313="A",1,0)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15">
      <c r="A314" s="3">
        <f>IF(訓練データ!A314="M",1,0)</f>
        <v>1</v>
      </c>
      <c r="B314" s="3">
        <f>IF(訓練データ!A314="F",1,0)</f>
        <v>0</v>
      </c>
      <c r="C314" s="9">
        <f>IF(訓練データ!B314="H",1,0)</f>
        <v>0</v>
      </c>
      <c r="D314" s="3">
        <f>IF(訓練データ!B314="A",1,0)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15">
      <c r="A315" s="3">
        <f>IF(訓練データ!A315="M",1,0)</f>
        <v>0</v>
      </c>
      <c r="B315" s="3">
        <f>IF(訓練データ!A315="F",1,0)</f>
        <v>1</v>
      </c>
      <c r="C315" s="9">
        <f>IF(訓練データ!B315="H",1,0)</f>
        <v>0</v>
      </c>
      <c r="D315" s="3">
        <f>IF(訓練データ!B315="A",1,0)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15">
      <c r="A316" s="3">
        <f>IF(訓練データ!A316="M",1,0)</f>
        <v>0</v>
      </c>
      <c r="B316" s="3">
        <f>IF(訓練データ!A316="F",1,0)</f>
        <v>1</v>
      </c>
      <c r="C316" s="9">
        <f>IF(訓練データ!B316="H",1,0)</f>
        <v>1</v>
      </c>
      <c r="D316" s="3">
        <f>IF(訓練データ!B316="A",1,0)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15">
      <c r="A317" s="3">
        <f>IF(訓練データ!A317="M",1,0)</f>
        <v>1</v>
      </c>
      <c r="B317" s="3">
        <f>IF(訓練データ!A317="F",1,0)</f>
        <v>0</v>
      </c>
      <c r="C317" s="9">
        <f>IF(訓練データ!B317="H",1,0)</f>
        <v>0</v>
      </c>
      <c r="D317" s="3">
        <f>IF(訓練データ!B317="A",1,0)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15">
      <c r="A318" s="3">
        <f>IF(訓練データ!A318="M",1,0)</f>
        <v>0</v>
      </c>
      <c r="B318" s="3">
        <f>IF(訓練データ!A318="F",1,0)</f>
        <v>1</v>
      </c>
      <c r="C318" s="9">
        <f>IF(訓練データ!B318="H",1,0)</f>
        <v>1</v>
      </c>
      <c r="D318" s="3">
        <f>IF(訓練データ!B318="A",1,0)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15">
      <c r="A319" s="3">
        <f>IF(訓練データ!A319="M",1,0)</f>
        <v>1</v>
      </c>
      <c r="B319" s="3">
        <f>IF(訓練データ!A319="F",1,0)</f>
        <v>0</v>
      </c>
      <c r="C319" s="9">
        <f>IF(訓練データ!B319="H",1,0)</f>
        <v>1</v>
      </c>
      <c r="D319" s="3">
        <f>IF(訓練データ!B319="A",1,0)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15">
      <c r="A320" s="3">
        <f>IF(訓練データ!A320="M",1,0)</f>
        <v>1</v>
      </c>
      <c r="B320" s="3">
        <f>IF(訓練データ!A320="F",1,0)</f>
        <v>0</v>
      </c>
      <c r="C320" s="9">
        <f>IF(訓練データ!B320="H",1,0)</f>
        <v>1</v>
      </c>
      <c r="D320" s="3">
        <f>IF(訓練データ!B320="A",1,0)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15">
      <c r="A321" s="3">
        <f>IF(訓練データ!A321="M",1,0)</f>
        <v>0</v>
      </c>
      <c r="B321" s="3">
        <f>IF(訓練データ!A321="F",1,0)</f>
        <v>1</v>
      </c>
      <c r="C321" s="9">
        <f>IF(訓練データ!B321="H",1,0)</f>
        <v>1</v>
      </c>
      <c r="D321" s="3">
        <f>IF(訓練データ!B321="A",1,0)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15">
      <c r="A322" s="3">
        <f>IF(訓練データ!A322="M",1,0)</f>
        <v>1</v>
      </c>
      <c r="B322" s="3">
        <f>IF(訓練データ!A322="F",1,0)</f>
        <v>0</v>
      </c>
      <c r="C322" s="9">
        <f>IF(訓練データ!B322="H",1,0)</f>
        <v>0</v>
      </c>
      <c r="D322" s="3">
        <f>IF(訓練データ!B322="A",1,0)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15">
      <c r="A323" s="3">
        <f>IF(訓練データ!A323="M",1,0)</f>
        <v>0</v>
      </c>
      <c r="B323" s="3">
        <f>IF(訓練データ!A323="F",1,0)</f>
        <v>0</v>
      </c>
      <c r="C323" s="9">
        <f>IF(訓練データ!B323="H",1,0)</f>
        <v>0</v>
      </c>
      <c r="D323" s="3">
        <f>IF(訓練データ!B323="A",1,0)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15">
      <c r="A324" s="3">
        <f>IF(訓練データ!A324="M",1,0)</f>
        <v>0</v>
      </c>
      <c r="B324" s="3">
        <f>IF(訓練データ!A324="F",1,0)</f>
        <v>1</v>
      </c>
      <c r="C324" s="9">
        <f>IF(訓練データ!B324="H",1,0)</f>
        <v>0</v>
      </c>
      <c r="D324" s="3">
        <f>IF(訓練データ!B324="A",1,0)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15">
      <c r="A325" s="3">
        <f>IF(訓練データ!A325="M",1,0)</f>
        <v>0</v>
      </c>
      <c r="B325" s="3">
        <f>IF(訓練データ!A325="F",1,0)</f>
        <v>1</v>
      </c>
      <c r="C325" s="9">
        <f>IF(訓練データ!B325="H",1,0)</f>
        <v>0</v>
      </c>
      <c r="D325" s="3">
        <f>IF(訓練データ!B325="A",1,0)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15">
      <c r="A326" s="3">
        <f>IF(訓練データ!A326="M",1,0)</f>
        <v>0</v>
      </c>
      <c r="B326" s="3">
        <f>IF(訓練データ!A326="F",1,0)</f>
        <v>1</v>
      </c>
      <c r="C326" s="9">
        <f>IF(訓練データ!B326="H",1,0)</f>
        <v>1</v>
      </c>
      <c r="D326" s="3">
        <f>IF(訓練データ!B326="A",1,0)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15">
      <c r="A327" s="3">
        <f>IF(訓練データ!A327="M",1,0)</f>
        <v>1</v>
      </c>
      <c r="B327" s="3">
        <f>IF(訓練データ!A327="F",1,0)</f>
        <v>0</v>
      </c>
      <c r="C327" s="9">
        <f>IF(訓練データ!B327="H",1,0)</f>
        <v>0</v>
      </c>
      <c r="D327" s="3">
        <f>IF(訓練データ!B327="A",1,0)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15">
      <c r="A328" s="3">
        <f>IF(訓練データ!A328="M",1,0)</f>
        <v>0</v>
      </c>
      <c r="B328" s="3">
        <f>IF(訓練データ!A328="F",1,0)</f>
        <v>1</v>
      </c>
      <c r="C328" s="9">
        <f>IF(訓練データ!B328="H",1,0)</f>
        <v>1</v>
      </c>
      <c r="D328" s="3">
        <f>IF(訓練データ!B328="A",1,0)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15">
      <c r="A329" s="3">
        <f>IF(訓練データ!A329="M",1,0)</f>
        <v>0</v>
      </c>
      <c r="B329" s="3">
        <f>IF(訓練データ!A329="F",1,0)</f>
        <v>1</v>
      </c>
      <c r="C329" s="9">
        <f>IF(訓練データ!B329="H",1,0)</f>
        <v>0</v>
      </c>
      <c r="D329" s="3">
        <f>IF(訓練データ!B329="A",1,0)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15">
      <c r="A330" s="3">
        <f>IF(訓練データ!A330="M",1,0)</f>
        <v>0</v>
      </c>
      <c r="B330" s="3">
        <f>IF(訓練データ!A330="F",1,0)</f>
        <v>1</v>
      </c>
      <c r="C330" s="9">
        <f>IF(訓練データ!B330="H",1,0)</f>
        <v>1</v>
      </c>
      <c r="D330" s="3">
        <f>IF(訓練データ!B330="A",1,0)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15">
      <c r="A331" s="3">
        <f>IF(訓練データ!A331="M",1,0)</f>
        <v>0</v>
      </c>
      <c r="B331" s="3">
        <f>IF(訓練データ!A331="F",1,0)</f>
        <v>0</v>
      </c>
      <c r="C331" s="9">
        <f>IF(訓練データ!B331="H",1,0)</f>
        <v>1</v>
      </c>
      <c r="D331" s="3">
        <f>IF(訓練データ!B331="A",1,0)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15">
      <c r="A332" s="3">
        <f>IF(訓練データ!A332="M",1,0)</f>
        <v>1</v>
      </c>
      <c r="B332" s="3">
        <f>IF(訓練データ!A332="F",1,0)</f>
        <v>0</v>
      </c>
      <c r="C332" s="9">
        <f>IF(訓練データ!B332="H",1,0)</f>
        <v>1</v>
      </c>
      <c r="D332" s="3">
        <f>IF(訓練データ!B332="A",1,0)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15">
      <c r="A333" s="3">
        <f>IF(訓練データ!A333="M",1,0)</f>
        <v>0</v>
      </c>
      <c r="B333" s="3">
        <f>IF(訓練データ!A333="F",1,0)</f>
        <v>1</v>
      </c>
      <c r="C333" s="9">
        <f>IF(訓練データ!B333="H",1,0)</f>
        <v>1</v>
      </c>
      <c r="D333" s="3">
        <f>IF(訓練データ!B333="A",1,0)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15">
      <c r="A334" s="3">
        <f>IF(訓練データ!A334="M",1,0)</f>
        <v>0</v>
      </c>
      <c r="B334" s="3">
        <f>IF(訓練データ!A334="F",1,0)</f>
        <v>0</v>
      </c>
      <c r="C334" s="9">
        <f>IF(訓練データ!B334="H",1,0)</f>
        <v>1</v>
      </c>
      <c r="D334" s="3">
        <f>IF(訓練データ!B334="A",1,0)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15">
      <c r="A335" s="3">
        <f>IF(訓練データ!A335="M",1,0)</f>
        <v>1</v>
      </c>
      <c r="B335" s="3">
        <f>IF(訓練データ!A335="F",1,0)</f>
        <v>0</v>
      </c>
      <c r="C335" s="9">
        <f>IF(訓練データ!B335="H",1,0)</f>
        <v>1</v>
      </c>
      <c r="D335" s="3">
        <f>IF(訓練データ!B335="A",1,0)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15">
      <c r="A336" s="3">
        <f>IF(訓練データ!A336="M",1,0)</f>
        <v>0</v>
      </c>
      <c r="B336" s="3">
        <f>IF(訓練データ!A336="F",1,0)</f>
        <v>0</v>
      </c>
      <c r="C336" s="9">
        <f>IF(訓練データ!B336="H",1,0)</f>
        <v>0</v>
      </c>
      <c r="D336" s="3">
        <f>IF(訓練データ!B336="A",1,0)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15">
      <c r="A337" s="3">
        <f>IF(訓練データ!A337="M",1,0)</f>
        <v>0</v>
      </c>
      <c r="B337" s="3">
        <f>IF(訓練データ!A337="F",1,0)</f>
        <v>0</v>
      </c>
      <c r="C337" s="9">
        <f>IF(訓練データ!B337="H",1,0)</f>
        <v>0</v>
      </c>
      <c r="D337" s="3">
        <f>IF(訓練データ!B337="A",1,0)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15">
      <c r="A338" s="3">
        <f>IF(訓練データ!A338="M",1,0)</f>
        <v>0</v>
      </c>
      <c r="B338" s="3">
        <f>IF(訓練データ!A338="F",1,0)</f>
        <v>1</v>
      </c>
      <c r="C338" s="9">
        <f>IF(訓練データ!B338="H",1,0)</f>
        <v>0</v>
      </c>
      <c r="D338" s="3">
        <f>IF(訓練データ!B338="A",1,0)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15">
      <c r="A339" s="3">
        <f>IF(訓練データ!A339="M",1,0)</f>
        <v>0</v>
      </c>
      <c r="B339" s="3">
        <f>IF(訓練データ!A339="F",1,0)</f>
        <v>1</v>
      </c>
      <c r="C339" s="9">
        <f>IF(訓練データ!B339="H",1,0)</f>
        <v>0</v>
      </c>
      <c r="D339" s="3">
        <f>IF(訓練データ!B339="A",1,0)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15">
      <c r="A340" s="3">
        <f>IF(訓練データ!A340="M",1,0)</f>
        <v>1</v>
      </c>
      <c r="B340" s="3">
        <f>IF(訓練データ!A340="F",1,0)</f>
        <v>0</v>
      </c>
      <c r="C340" s="9">
        <f>IF(訓練データ!B340="H",1,0)</f>
        <v>0</v>
      </c>
      <c r="D340" s="3">
        <f>IF(訓練データ!B340="A",1,0)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15">
      <c r="A341" s="3">
        <f>IF(訓練データ!A341="M",1,0)</f>
        <v>0</v>
      </c>
      <c r="B341" s="3">
        <f>IF(訓練データ!A341="F",1,0)</f>
        <v>1</v>
      </c>
      <c r="C341" s="9">
        <f>IF(訓練データ!B341="H",1,0)</f>
        <v>1</v>
      </c>
      <c r="D341" s="3">
        <f>IF(訓練データ!B341="A",1,0)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15">
      <c r="A342" s="3">
        <f>IF(訓練データ!A342="M",1,0)</f>
        <v>0</v>
      </c>
      <c r="B342" s="3">
        <f>IF(訓練データ!A342="F",1,0)</f>
        <v>1</v>
      </c>
      <c r="C342" s="9">
        <f>IF(訓練データ!B342="H",1,0)</f>
        <v>1</v>
      </c>
      <c r="D342" s="3">
        <f>IF(訓練データ!B342="A",1,0)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15">
      <c r="A343" s="3">
        <f>IF(訓練データ!A343="M",1,0)</f>
        <v>0</v>
      </c>
      <c r="B343" s="3">
        <f>IF(訓練データ!A343="F",1,0)</f>
        <v>1</v>
      </c>
      <c r="C343" s="9">
        <f>IF(訓練データ!B343="H",1,0)</f>
        <v>0</v>
      </c>
      <c r="D343" s="3">
        <f>IF(訓練データ!B343="A",1,0)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15">
      <c r="A344" s="3">
        <f>IF(訓練データ!A344="M",1,0)</f>
        <v>0</v>
      </c>
      <c r="B344" s="3">
        <f>IF(訓練データ!A344="F",1,0)</f>
        <v>1</v>
      </c>
      <c r="C344" s="9">
        <f>IF(訓練データ!B344="H",1,0)</f>
        <v>0</v>
      </c>
      <c r="D344" s="3">
        <f>IF(訓練データ!B344="A",1,0)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15">
      <c r="A345" s="3">
        <f>IF(訓練データ!A345="M",1,0)</f>
        <v>1</v>
      </c>
      <c r="B345" s="3">
        <f>IF(訓練データ!A345="F",1,0)</f>
        <v>0</v>
      </c>
      <c r="C345" s="9">
        <f>IF(訓練データ!B345="H",1,0)</f>
        <v>0</v>
      </c>
      <c r="D345" s="3">
        <f>IF(訓練データ!B345="A",1,0)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15">
      <c r="A346" s="3">
        <f>IF(訓練データ!A346="M",1,0)</f>
        <v>0</v>
      </c>
      <c r="B346" s="3">
        <f>IF(訓練データ!A346="F",1,0)</f>
        <v>1</v>
      </c>
      <c r="C346" s="9">
        <f>IF(訓練データ!B346="H",1,0)</f>
        <v>0</v>
      </c>
      <c r="D346" s="3">
        <f>IF(訓練データ!B346="A",1,0)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15">
      <c r="A347" s="3">
        <f>IF(訓練データ!A347="M",1,0)</f>
        <v>0</v>
      </c>
      <c r="B347" s="3">
        <f>IF(訓練データ!A347="F",1,0)</f>
        <v>1</v>
      </c>
      <c r="C347" s="9">
        <f>IF(訓練データ!B347="H",1,0)</f>
        <v>0</v>
      </c>
      <c r="D347" s="3">
        <f>IF(訓練データ!B347="A",1,0)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15">
      <c r="A348" s="3">
        <f>IF(訓練データ!A348="M",1,0)</f>
        <v>0</v>
      </c>
      <c r="B348" s="3">
        <f>IF(訓練データ!A348="F",1,0)</f>
        <v>1</v>
      </c>
      <c r="C348" s="9">
        <f>IF(訓練データ!B348="H",1,0)</f>
        <v>1</v>
      </c>
      <c r="D348" s="3">
        <f>IF(訓練データ!B348="A",1,0)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15">
      <c r="A349" s="3">
        <f>IF(訓練データ!A349="M",1,0)</f>
        <v>1</v>
      </c>
      <c r="B349" s="3">
        <f>IF(訓練データ!A349="F",1,0)</f>
        <v>0</v>
      </c>
      <c r="C349" s="9">
        <f>IF(訓練データ!B349="H",1,0)</f>
        <v>0</v>
      </c>
      <c r="D349" s="3">
        <f>IF(訓練データ!B349="A",1,0)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15">
      <c r="A350" s="3">
        <f>IF(訓練データ!A350="M",1,0)</f>
        <v>0</v>
      </c>
      <c r="B350" s="3">
        <f>IF(訓練データ!A350="F",1,0)</f>
        <v>0</v>
      </c>
      <c r="C350" s="9">
        <f>IF(訓練データ!B350="H",1,0)</f>
        <v>1</v>
      </c>
      <c r="D350" s="3">
        <f>IF(訓練データ!B350="A",1,0)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15">
      <c r="A351" s="3">
        <f>IF(訓練データ!A351="M",1,0)</f>
        <v>0</v>
      </c>
      <c r="B351" s="3">
        <f>IF(訓練データ!A351="F",1,0)</f>
        <v>1</v>
      </c>
      <c r="C351" s="9">
        <f>IF(訓練データ!B351="H",1,0)</f>
        <v>0</v>
      </c>
      <c r="D351" s="3">
        <f>IF(訓練データ!B351="A",1,0)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15">
      <c r="A352" s="3">
        <f>IF(訓練データ!A352="M",1,0)</f>
        <v>0</v>
      </c>
      <c r="B352" s="3">
        <f>IF(訓練データ!A352="F",1,0)</f>
        <v>1</v>
      </c>
      <c r="C352" s="9">
        <f>IF(訓練データ!B352="H",1,0)</f>
        <v>1</v>
      </c>
      <c r="D352" s="3">
        <f>IF(訓練データ!B352="A",1,0)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15">
      <c r="A353" s="3">
        <f>IF(訓練データ!A353="M",1,0)</f>
        <v>0</v>
      </c>
      <c r="B353" s="3">
        <f>IF(訓練データ!A353="F",1,0)</f>
        <v>1</v>
      </c>
      <c r="C353" s="9">
        <f>IF(訓練データ!B353="H",1,0)</f>
        <v>1</v>
      </c>
      <c r="D353" s="3">
        <f>IF(訓練データ!B353="A",1,0)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15">
      <c r="A354" s="3">
        <f>IF(訓練データ!A354="M",1,0)</f>
        <v>1</v>
      </c>
      <c r="B354" s="3">
        <f>IF(訓練データ!A354="F",1,0)</f>
        <v>0</v>
      </c>
      <c r="C354" s="9">
        <f>IF(訓練データ!B354="H",1,0)</f>
        <v>0</v>
      </c>
      <c r="D354" s="3">
        <f>IF(訓練データ!B354="A",1,0)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15">
      <c r="A355" s="3">
        <f>IF(訓練データ!A355="M",1,0)</f>
        <v>1</v>
      </c>
      <c r="B355" s="3">
        <f>IF(訓練データ!A355="F",1,0)</f>
        <v>0</v>
      </c>
      <c r="C355" s="9">
        <f>IF(訓練データ!B355="H",1,0)</f>
        <v>0</v>
      </c>
      <c r="D355" s="3">
        <f>IF(訓練データ!B355="A",1,0)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15">
      <c r="A356" s="3">
        <f>IF(訓練データ!A356="M",1,0)</f>
        <v>0</v>
      </c>
      <c r="B356" s="3">
        <f>IF(訓練データ!A356="F",1,0)</f>
        <v>1</v>
      </c>
      <c r="C356" s="9">
        <f>IF(訓練データ!B356="H",1,0)</f>
        <v>1</v>
      </c>
      <c r="D356" s="3">
        <f>IF(訓練データ!B356="A",1,0)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15">
      <c r="A357" s="3">
        <f>IF(訓練データ!A357="M",1,0)</f>
        <v>0</v>
      </c>
      <c r="B357" s="3">
        <f>IF(訓練データ!A357="F",1,0)</f>
        <v>1</v>
      </c>
      <c r="C357" s="9">
        <f>IF(訓練データ!B357="H",1,0)</f>
        <v>0</v>
      </c>
      <c r="D357" s="3">
        <f>IF(訓練データ!B357="A",1,0)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15">
      <c r="A358" s="3">
        <f>IF(訓練データ!A358="M",1,0)</f>
        <v>0</v>
      </c>
      <c r="B358" s="3">
        <f>IF(訓練データ!A358="F",1,0)</f>
        <v>1</v>
      </c>
      <c r="C358" s="9">
        <f>IF(訓練データ!B358="H",1,0)</f>
        <v>0</v>
      </c>
      <c r="D358" s="3">
        <f>IF(訓練データ!B358="A",1,0)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15">
      <c r="A359" s="3">
        <f>IF(訓練データ!A359="M",1,0)</f>
        <v>1</v>
      </c>
      <c r="B359" s="3">
        <f>IF(訓練データ!A359="F",1,0)</f>
        <v>0</v>
      </c>
      <c r="C359" s="9">
        <f>IF(訓練データ!B359="H",1,0)</f>
        <v>0</v>
      </c>
      <c r="D359" s="3">
        <f>IF(訓練データ!B359="A",1,0)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15">
      <c r="A360" s="3">
        <f>IF(訓練データ!A360="M",1,0)</f>
        <v>1</v>
      </c>
      <c r="B360" s="3">
        <f>IF(訓練データ!A360="F",1,0)</f>
        <v>0</v>
      </c>
      <c r="C360" s="9">
        <f>IF(訓練データ!B360="H",1,0)</f>
        <v>0</v>
      </c>
      <c r="D360" s="3">
        <f>IF(訓練データ!B360="A",1,0)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15">
      <c r="A361" s="3">
        <f>IF(訓練データ!A361="M",1,0)</f>
        <v>0</v>
      </c>
      <c r="B361" s="3">
        <f>IF(訓練データ!A361="F",1,0)</f>
        <v>1</v>
      </c>
      <c r="C361" s="9">
        <f>IF(訓練データ!B361="H",1,0)</f>
        <v>0</v>
      </c>
      <c r="D361" s="3">
        <f>IF(訓練データ!B361="A",1,0)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15">
      <c r="A362" s="3">
        <f>IF(訓練データ!A362="M",1,0)</f>
        <v>0</v>
      </c>
      <c r="B362" s="3">
        <f>IF(訓練データ!A362="F",1,0)</f>
        <v>0</v>
      </c>
      <c r="C362" s="9">
        <f>IF(訓練データ!B362="H",1,0)</f>
        <v>1</v>
      </c>
      <c r="D362" s="3">
        <f>IF(訓練データ!B362="A",1,0)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15">
      <c r="A363" s="3">
        <f>IF(訓練データ!A363="M",1,0)</f>
        <v>0</v>
      </c>
      <c r="B363" s="3">
        <f>IF(訓練データ!A363="F",1,0)</f>
        <v>1</v>
      </c>
      <c r="C363" s="9">
        <f>IF(訓練データ!B363="H",1,0)</f>
        <v>0</v>
      </c>
      <c r="D363" s="3">
        <f>IF(訓練データ!B363="A",1,0)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15">
      <c r="A364" s="3">
        <f>IF(訓練データ!A364="M",1,0)</f>
        <v>1</v>
      </c>
      <c r="B364" s="3">
        <f>IF(訓練データ!A364="F",1,0)</f>
        <v>0</v>
      </c>
      <c r="C364" s="9">
        <f>IF(訓練データ!B364="H",1,0)</f>
        <v>1</v>
      </c>
      <c r="D364" s="3">
        <f>IF(訓練データ!B364="A",1,0)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15">
      <c r="A365" s="3">
        <f>IF(訓練データ!A365="M",1,0)</f>
        <v>0</v>
      </c>
      <c r="B365" s="3">
        <f>IF(訓練データ!A365="F",1,0)</f>
        <v>1</v>
      </c>
      <c r="C365" s="9">
        <f>IF(訓練データ!B365="H",1,0)</f>
        <v>1</v>
      </c>
      <c r="D365" s="3">
        <f>IF(訓練データ!B365="A",1,0)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15">
      <c r="A366" s="3">
        <f>IF(訓練データ!A366="M",1,0)</f>
        <v>0</v>
      </c>
      <c r="B366" s="3">
        <f>IF(訓練データ!A366="F",1,0)</f>
        <v>1</v>
      </c>
      <c r="C366" s="9">
        <f>IF(訓練データ!B366="H",1,0)</f>
        <v>1</v>
      </c>
      <c r="D366" s="3">
        <f>IF(訓練データ!B366="A",1,0)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15">
      <c r="A367" s="3">
        <f>IF(訓練データ!A367="M",1,0)</f>
        <v>0</v>
      </c>
      <c r="B367" s="3">
        <f>IF(訓練データ!A367="F",1,0)</f>
        <v>1</v>
      </c>
      <c r="C367" s="9">
        <f>IF(訓練データ!B367="H",1,0)</f>
        <v>0</v>
      </c>
      <c r="D367" s="3">
        <f>IF(訓練データ!B367="A",1,0)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15">
      <c r="A368" s="3">
        <f>IF(訓練データ!A368="M",1,0)</f>
        <v>0</v>
      </c>
      <c r="B368" s="3">
        <f>IF(訓練データ!A368="F",1,0)</f>
        <v>1</v>
      </c>
      <c r="C368" s="9">
        <f>IF(訓練データ!B368="H",1,0)</f>
        <v>1</v>
      </c>
      <c r="D368" s="3">
        <f>IF(訓練データ!B368="A",1,0)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15">
      <c r="A369" s="3">
        <f>IF(訓練データ!A369="M",1,0)</f>
        <v>1</v>
      </c>
      <c r="B369" s="3">
        <f>IF(訓練データ!A369="F",1,0)</f>
        <v>0</v>
      </c>
      <c r="C369" s="9">
        <f>IF(訓練データ!B369="H",1,0)</f>
        <v>0</v>
      </c>
      <c r="D369" s="3">
        <f>IF(訓練データ!B369="A",1,0)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15">
      <c r="A370" s="3">
        <f>IF(訓練データ!A370="M",1,0)</f>
        <v>0</v>
      </c>
      <c r="B370" s="3">
        <f>IF(訓練データ!A370="F",1,0)</f>
        <v>1</v>
      </c>
      <c r="C370" s="9">
        <f>IF(訓練データ!B370="H",1,0)</f>
        <v>0</v>
      </c>
      <c r="D370" s="3">
        <f>IF(訓練データ!B370="A",1,0)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15">
      <c r="A371" s="3">
        <f>IF(訓練データ!A371="M",1,0)</f>
        <v>0</v>
      </c>
      <c r="B371" s="3">
        <f>IF(訓練データ!A371="F",1,0)</f>
        <v>0</v>
      </c>
      <c r="C371" s="9">
        <f>IF(訓練データ!B371="H",1,0)</f>
        <v>1</v>
      </c>
      <c r="D371" s="3">
        <f>IF(訓練データ!B371="A",1,0)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15">
      <c r="A372" s="3">
        <f>IF(訓練データ!A372="M",1,0)</f>
        <v>0</v>
      </c>
      <c r="B372" s="3">
        <f>IF(訓練データ!A372="F",1,0)</f>
        <v>1</v>
      </c>
      <c r="C372" s="9">
        <f>IF(訓練データ!B372="H",1,0)</f>
        <v>0</v>
      </c>
      <c r="D372" s="3">
        <f>IF(訓練データ!B372="A",1,0)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15">
      <c r="A373" s="3">
        <f>IF(訓練データ!A373="M",1,0)</f>
        <v>1</v>
      </c>
      <c r="B373" s="3">
        <f>IF(訓練データ!A373="F",1,0)</f>
        <v>0</v>
      </c>
      <c r="C373" s="9">
        <f>IF(訓練データ!B373="H",1,0)</f>
        <v>1</v>
      </c>
      <c r="D373" s="3">
        <f>IF(訓練データ!B373="A",1,0)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15">
      <c r="A374" s="3">
        <f>IF(訓練データ!A374="M",1,0)</f>
        <v>0</v>
      </c>
      <c r="B374" s="3">
        <f>IF(訓練データ!A374="F",1,0)</f>
        <v>0</v>
      </c>
      <c r="C374" s="9">
        <f>IF(訓練データ!B374="H",1,0)</f>
        <v>1</v>
      </c>
      <c r="D374" s="3">
        <f>IF(訓練データ!B374="A",1,0)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15">
      <c r="A375" s="3">
        <f>IF(訓練データ!A375="M",1,0)</f>
        <v>0</v>
      </c>
      <c r="B375" s="3">
        <f>IF(訓練データ!A375="F",1,0)</f>
        <v>1</v>
      </c>
      <c r="C375" s="9">
        <f>IF(訓練データ!B375="H",1,0)</f>
        <v>0</v>
      </c>
      <c r="D375" s="3">
        <f>IF(訓練データ!B375="A",1,0)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15">
      <c r="A376" s="3">
        <f>IF(訓練データ!A376="M",1,0)</f>
        <v>0</v>
      </c>
      <c r="B376" s="3">
        <f>IF(訓練データ!A376="F",1,0)</f>
        <v>1</v>
      </c>
      <c r="C376" s="9">
        <f>IF(訓練データ!B376="H",1,0)</f>
        <v>0</v>
      </c>
      <c r="D376" s="3">
        <f>IF(訓練データ!B376="A",1,0)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15">
      <c r="A377" s="3">
        <f>IF(訓練データ!A377="M",1,0)</f>
        <v>0</v>
      </c>
      <c r="B377" s="3">
        <f>IF(訓練データ!A377="F",1,0)</f>
        <v>1</v>
      </c>
      <c r="C377" s="9">
        <f>IF(訓練データ!B377="H",1,0)</f>
        <v>1</v>
      </c>
      <c r="D377" s="3">
        <f>IF(訓練データ!B377="A",1,0)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15">
      <c r="A378" s="3">
        <f>IF(訓練データ!A378="M",1,0)</f>
        <v>0</v>
      </c>
      <c r="B378" s="3">
        <f>IF(訓練データ!A378="F",1,0)</f>
        <v>1</v>
      </c>
      <c r="C378" s="9">
        <f>IF(訓練データ!B378="H",1,0)</f>
        <v>1</v>
      </c>
      <c r="D378" s="3">
        <f>IF(訓練データ!B378="A",1,0)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15">
      <c r="A379" s="3">
        <f>IF(訓練データ!A379="M",1,0)</f>
        <v>1</v>
      </c>
      <c r="B379" s="3">
        <f>IF(訓練データ!A379="F",1,0)</f>
        <v>0</v>
      </c>
      <c r="C379" s="9">
        <f>IF(訓練データ!B379="H",1,0)</f>
        <v>1</v>
      </c>
      <c r="D379" s="3">
        <f>IF(訓練データ!B379="A",1,0)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15">
      <c r="A380" s="3">
        <f>IF(訓練データ!A380="M",1,0)</f>
        <v>0</v>
      </c>
      <c r="B380" s="3">
        <f>IF(訓練データ!A380="F",1,0)</f>
        <v>0</v>
      </c>
      <c r="C380" s="9">
        <f>IF(訓練データ!B380="H",1,0)</f>
        <v>1</v>
      </c>
      <c r="D380" s="3">
        <f>IF(訓練データ!B380="A",1,0)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15">
      <c r="A381" s="3">
        <f>IF(訓練データ!A381="M",1,0)</f>
        <v>0</v>
      </c>
      <c r="B381" s="3">
        <f>IF(訓練データ!A381="F",1,0)</f>
        <v>1</v>
      </c>
      <c r="C381" s="9">
        <f>IF(訓練データ!B381="H",1,0)</f>
        <v>1</v>
      </c>
      <c r="D381" s="3">
        <f>IF(訓練データ!B381="A",1,0)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15">
      <c r="A382" s="3">
        <f>IF(訓練データ!A382="M",1,0)</f>
        <v>1</v>
      </c>
      <c r="B382" s="3">
        <f>IF(訓練データ!A382="F",1,0)</f>
        <v>0</v>
      </c>
      <c r="C382" s="9">
        <f>IF(訓練データ!B382="H",1,0)</f>
        <v>0</v>
      </c>
      <c r="D382" s="3">
        <f>IF(訓練データ!B382="A",1,0)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15">
      <c r="A383" s="3">
        <f>IF(訓練データ!A383="M",1,0)</f>
        <v>0</v>
      </c>
      <c r="B383" s="3">
        <f>IF(訓練データ!A383="F",1,0)</f>
        <v>1</v>
      </c>
      <c r="C383" s="9">
        <f>IF(訓練データ!B383="H",1,0)</f>
        <v>1</v>
      </c>
      <c r="D383" s="3">
        <f>IF(訓練データ!B383="A",1,0)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15">
      <c r="A384" s="3">
        <f>IF(訓練データ!A384="M",1,0)</f>
        <v>1</v>
      </c>
      <c r="B384" s="3">
        <f>IF(訓練データ!A384="F",1,0)</f>
        <v>0</v>
      </c>
      <c r="C384" s="9">
        <f>IF(訓練データ!B384="H",1,0)</f>
        <v>1</v>
      </c>
      <c r="D384" s="3">
        <f>IF(訓練データ!B384="A",1,0)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15">
      <c r="A385" s="3">
        <f>IF(訓練データ!A385="M",1,0)</f>
        <v>1</v>
      </c>
      <c r="B385" s="3">
        <f>IF(訓練データ!A385="F",1,0)</f>
        <v>0</v>
      </c>
      <c r="C385" s="9">
        <f>IF(訓練データ!B385="H",1,0)</f>
        <v>0</v>
      </c>
      <c r="D385" s="3">
        <f>IF(訓練データ!B385="A",1,0)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15">
      <c r="A386" s="3">
        <f>IF(訓練データ!A386="M",1,0)</f>
        <v>1</v>
      </c>
      <c r="B386" s="3">
        <f>IF(訓練データ!A386="F",1,0)</f>
        <v>0</v>
      </c>
      <c r="C386" s="9">
        <f>IF(訓練データ!B386="H",1,0)</f>
        <v>1</v>
      </c>
      <c r="D386" s="3">
        <f>IF(訓練データ!B386="A",1,0)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15">
      <c r="A387" s="3">
        <f>IF(訓練データ!A387="M",1,0)</f>
        <v>0</v>
      </c>
      <c r="B387" s="3">
        <f>IF(訓練データ!A387="F",1,0)</f>
        <v>1</v>
      </c>
      <c r="C387" s="9">
        <f>IF(訓練データ!B387="H",1,0)</f>
        <v>0</v>
      </c>
      <c r="D387" s="3">
        <f>IF(訓練データ!B387="A",1,0)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15">
      <c r="A388" s="3">
        <f>IF(訓練データ!A388="M",1,0)</f>
        <v>1</v>
      </c>
      <c r="B388" s="3">
        <f>IF(訓練データ!A388="F",1,0)</f>
        <v>0</v>
      </c>
      <c r="C388" s="9">
        <f>IF(訓練データ!B388="H",1,0)</f>
        <v>0</v>
      </c>
      <c r="D388" s="3">
        <f>IF(訓練データ!B388="A",1,0)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15">
      <c r="A389" s="3">
        <f>IF(訓練データ!A389="M",1,0)</f>
        <v>0</v>
      </c>
      <c r="B389" s="3">
        <f>IF(訓練データ!A389="F",1,0)</f>
        <v>1</v>
      </c>
      <c r="C389" s="9">
        <f>IF(訓練データ!B389="H",1,0)</f>
        <v>0</v>
      </c>
      <c r="D389" s="3">
        <f>IF(訓練データ!B389="A",1,0)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15">
      <c r="A390" s="3">
        <f>IF(訓練データ!A390="M",1,0)</f>
        <v>0</v>
      </c>
      <c r="B390" s="3">
        <f>IF(訓練データ!A390="F",1,0)</f>
        <v>1</v>
      </c>
      <c r="C390" s="9">
        <f>IF(訓練データ!B390="H",1,0)</f>
        <v>0</v>
      </c>
      <c r="D390" s="3">
        <f>IF(訓練データ!B390="A",1,0)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15">
      <c r="A391" s="3">
        <f>IF(訓練データ!A391="M",1,0)</f>
        <v>0</v>
      </c>
      <c r="B391" s="3">
        <f>IF(訓練データ!A391="F",1,0)</f>
        <v>1</v>
      </c>
      <c r="C391" s="9">
        <f>IF(訓練データ!B391="H",1,0)</f>
        <v>0</v>
      </c>
      <c r="D391" s="3">
        <f>IF(訓練データ!B391="A",1,0)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15">
      <c r="A392" s="3">
        <f>IF(訓練データ!A392="M",1,0)</f>
        <v>1</v>
      </c>
      <c r="B392" s="3">
        <f>IF(訓練データ!A392="F",1,0)</f>
        <v>0</v>
      </c>
      <c r="C392" s="9">
        <f>IF(訓練データ!B392="H",1,0)</f>
        <v>0</v>
      </c>
      <c r="D392" s="3">
        <f>IF(訓練データ!B392="A",1,0)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15">
      <c r="A393" s="3">
        <f>IF(訓練データ!A393="M",1,0)</f>
        <v>0</v>
      </c>
      <c r="B393" s="3">
        <f>IF(訓練データ!A393="F",1,0)</f>
        <v>0</v>
      </c>
      <c r="C393" s="9">
        <f>IF(訓練データ!B393="H",1,0)</f>
        <v>1</v>
      </c>
      <c r="D393" s="3">
        <f>IF(訓練データ!B393="A",1,0)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15">
      <c r="A394" s="3">
        <f>IF(訓練データ!A394="M",1,0)</f>
        <v>0</v>
      </c>
      <c r="B394" s="3">
        <f>IF(訓練データ!A394="F",1,0)</f>
        <v>1</v>
      </c>
      <c r="C394" s="9">
        <f>IF(訓練データ!B394="H",1,0)</f>
        <v>1</v>
      </c>
      <c r="D394" s="3">
        <f>IF(訓練データ!B394="A",1,0)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15">
      <c r="A395" s="3">
        <f>IF(訓練データ!A395="M",1,0)</f>
        <v>0</v>
      </c>
      <c r="B395" s="3">
        <f>IF(訓練データ!A395="F",1,0)</f>
        <v>1</v>
      </c>
      <c r="C395" s="9">
        <f>IF(訓練データ!B395="H",1,0)</f>
        <v>1</v>
      </c>
      <c r="D395" s="3">
        <f>IF(訓練データ!B395="A",1,0)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15">
      <c r="A396" s="3">
        <f>IF(訓練データ!A396="M",1,0)</f>
        <v>0</v>
      </c>
      <c r="B396" s="3">
        <f>IF(訓練データ!A396="F",1,0)</f>
        <v>1</v>
      </c>
      <c r="C396" s="9">
        <f>IF(訓練データ!B396="H",1,0)</f>
        <v>0</v>
      </c>
      <c r="D396" s="3">
        <f>IF(訓練データ!B396="A",1,0)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15">
      <c r="A397" s="3">
        <f>IF(訓練データ!A397="M",1,0)</f>
        <v>0</v>
      </c>
      <c r="B397" s="3">
        <f>IF(訓練データ!A397="F",1,0)</f>
        <v>1</v>
      </c>
      <c r="C397" s="9">
        <f>IF(訓練データ!B397="H",1,0)</f>
        <v>1</v>
      </c>
      <c r="D397" s="3">
        <f>IF(訓練データ!B397="A",1,0)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15">
      <c r="A398" s="3">
        <f>IF(訓練データ!A398="M",1,0)</f>
        <v>1</v>
      </c>
      <c r="B398" s="3">
        <f>IF(訓練データ!A398="F",1,0)</f>
        <v>0</v>
      </c>
      <c r="C398" s="9">
        <f>IF(訓練データ!B398="H",1,0)</f>
        <v>1</v>
      </c>
      <c r="D398" s="3">
        <f>IF(訓練データ!B398="A",1,0)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15">
      <c r="A399" s="3">
        <f>IF(訓練データ!A399="M",1,0)</f>
        <v>0</v>
      </c>
      <c r="B399" s="3">
        <f>IF(訓練データ!A399="F",1,0)</f>
        <v>1</v>
      </c>
      <c r="C399" s="9">
        <f>IF(訓練データ!B399="H",1,0)</f>
        <v>1</v>
      </c>
      <c r="D399" s="3">
        <f>IF(訓練データ!B399="A",1,0)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15">
      <c r="A400" s="3">
        <f>IF(訓練データ!A400="M",1,0)</f>
        <v>0</v>
      </c>
      <c r="B400" s="3">
        <f>IF(訓練データ!A400="F",1,0)</f>
        <v>1</v>
      </c>
      <c r="C400" s="9">
        <f>IF(訓練データ!B400="H",1,0)</f>
        <v>0</v>
      </c>
      <c r="D400" s="3">
        <f>IF(訓練データ!B400="A",1,0)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15">
      <c r="A401" s="3">
        <f>IF(訓練データ!A401="M",1,0)</f>
        <v>1</v>
      </c>
      <c r="B401" s="3">
        <f>IF(訓練データ!A401="F",1,0)</f>
        <v>0</v>
      </c>
      <c r="C401" s="9">
        <f>IF(訓練データ!B401="H",1,0)</f>
        <v>0</v>
      </c>
      <c r="D401" s="3">
        <f>IF(訓練データ!B401="A",1,0)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15">
      <c r="A402" s="3">
        <f>IF(訓練データ!A402="M",1,0)</f>
        <v>1</v>
      </c>
      <c r="B402" s="3">
        <f>IF(訓練データ!A402="F",1,0)</f>
        <v>0</v>
      </c>
      <c r="C402" s="9">
        <f>IF(訓練データ!B402="H",1,0)</f>
        <v>1</v>
      </c>
      <c r="D402" s="3">
        <f>IF(訓練データ!B402="A",1,0)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15">
      <c r="A403" s="3">
        <f>IF(訓練データ!A403="M",1,0)</f>
        <v>0</v>
      </c>
      <c r="B403" s="3">
        <f>IF(訓練データ!A403="F",1,0)</f>
        <v>0</v>
      </c>
      <c r="C403" s="9">
        <f>IF(訓練データ!B403="H",1,0)</f>
        <v>0</v>
      </c>
      <c r="D403" s="3">
        <f>IF(訓練データ!B403="A",1,0)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15">
      <c r="A404" s="3">
        <f>IF(訓練データ!A404="M",1,0)</f>
        <v>0</v>
      </c>
      <c r="B404" s="3">
        <f>IF(訓練データ!A404="F",1,0)</f>
        <v>1</v>
      </c>
      <c r="C404" s="9">
        <f>IF(訓練データ!B404="H",1,0)</f>
        <v>1</v>
      </c>
      <c r="D404" s="3">
        <f>IF(訓練データ!B404="A",1,0)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15">
      <c r="A405" s="3">
        <f>IF(訓練データ!A405="M",1,0)</f>
        <v>0</v>
      </c>
      <c r="B405" s="3">
        <f>IF(訓練データ!A405="F",1,0)</f>
        <v>1</v>
      </c>
      <c r="C405" s="9">
        <f>IF(訓練データ!B405="H",1,0)</f>
        <v>0</v>
      </c>
      <c r="D405" s="3">
        <f>IF(訓練データ!B405="A",1,0)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15">
      <c r="A406" s="3">
        <f>IF(訓練データ!A406="M",1,0)</f>
        <v>1</v>
      </c>
      <c r="B406" s="3">
        <f>IF(訓練データ!A406="F",1,0)</f>
        <v>0</v>
      </c>
      <c r="C406" s="9">
        <f>IF(訓練データ!B406="H",1,0)</f>
        <v>0</v>
      </c>
      <c r="D406" s="3">
        <f>IF(訓練データ!B406="A",1,0)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15">
      <c r="A407" s="3">
        <f>IF(訓練データ!A407="M",1,0)</f>
        <v>1</v>
      </c>
      <c r="B407" s="3">
        <f>IF(訓練データ!A407="F",1,0)</f>
        <v>0</v>
      </c>
      <c r="C407" s="9">
        <f>IF(訓練データ!B407="H",1,0)</f>
        <v>0</v>
      </c>
      <c r="D407" s="3">
        <f>IF(訓練データ!B407="A",1,0)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15">
      <c r="A408" s="3">
        <f>IF(訓練データ!A408="M",1,0)</f>
        <v>0</v>
      </c>
      <c r="B408" s="3">
        <f>IF(訓練データ!A408="F",1,0)</f>
        <v>1</v>
      </c>
      <c r="C408" s="9">
        <f>IF(訓練データ!B408="H",1,0)</f>
        <v>1</v>
      </c>
      <c r="D408" s="3">
        <f>IF(訓練データ!B408="A",1,0)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15">
      <c r="A409" s="3">
        <f>IF(訓練データ!A409="M",1,0)</f>
        <v>0</v>
      </c>
      <c r="B409" s="3">
        <f>IF(訓練データ!A409="F",1,0)</f>
        <v>1</v>
      </c>
      <c r="C409" s="9">
        <f>IF(訓練データ!B409="H",1,0)</f>
        <v>0</v>
      </c>
      <c r="D409" s="3">
        <f>IF(訓練データ!B409="A",1,0)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15">
      <c r="A410" s="3">
        <f>IF(訓練データ!A410="M",1,0)</f>
        <v>1</v>
      </c>
      <c r="B410" s="3">
        <f>IF(訓練データ!A410="F",1,0)</f>
        <v>0</v>
      </c>
      <c r="C410" s="9">
        <f>IF(訓練データ!B410="H",1,0)</f>
        <v>0</v>
      </c>
      <c r="D410" s="3">
        <f>IF(訓練データ!B410="A",1,0)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15">
      <c r="A411" s="3">
        <f>IF(訓練データ!A411="M",1,0)</f>
        <v>0</v>
      </c>
      <c r="B411" s="3">
        <f>IF(訓練データ!A411="F",1,0)</f>
        <v>1</v>
      </c>
      <c r="C411" s="9">
        <f>IF(訓練データ!B411="H",1,0)</f>
        <v>0</v>
      </c>
      <c r="D411" s="3">
        <f>IF(訓練データ!B411="A",1,0)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15">
      <c r="A412" s="3">
        <f>IF(訓練データ!A412="M",1,0)</f>
        <v>0</v>
      </c>
      <c r="B412" s="3">
        <f>IF(訓練データ!A412="F",1,0)</f>
        <v>1</v>
      </c>
      <c r="C412" s="9">
        <f>IF(訓練データ!B412="H",1,0)</f>
        <v>0</v>
      </c>
      <c r="D412" s="3">
        <f>IF(訓練データ!B412="A",1,0)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15">
      <c r="A413" s="3">
        <f>IF(訓練データ!A413="M",1,0)</f>
        <v>0</v>
      </c>
      <c r="B413" s="3">
        <f>IF(訓練データ!A413="F",1,0)</f>
        <v>1</v>
      </c>
      <c r="C413" s="9">
        <f>IF(訓練データ!B413="H",1,0)</f>
        <v>1</v>
      </c>
      <c r="D413" s="3">
        <f>IF(訓練データ!B413="A",1,0)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15">
      <c r="A414" s="3">
        <f>IF(訓練データ!A414="M",1,0)</f>
        <v>0</v>
      </c>
      <c r="B414" s="3">
        <f>IF(訓練データ!A414="F",1,0)</f>
        <v>1</v>
      </c>
      <c r="C414" s="9">
        <f>IF(訓練データ!B414="H",1,0)</f>
        <v>0</v>
      </c>
      <c r="D414" s="3">
        <f>IF(訓練データ!B414="A",1,0)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15">
      <c r="A415" s="3">
        <f>IF(訓練データ!A415="M",1,0)</f>
        <v>1</v>
      </c>
      <c r="B415" s="3">
        <f>IF(訓練データ!A415="F",1,0)</f>
        <v>0</v>
      </c>
      <c r="C415" s="9">
        <f>IF(訓練データ!B415="H",1,0)</f>
        <v>0</v>
      </c>
      <c r="D415" s="3">
        <f>IF(訓練データ!B415="A",1,0)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15">
      <c r="A416" s="3">
        <f>IF(訓練データ!A416="M",1,0)</f>
        <v>1</v>
      </c>
      <c r="B416" s="3">
        <f>IF(訓練データ!A416="F",1,0)</f>
        <v>0</v>
      </c>
      <c r="C416" s="9">
        <f>IF(訓練データ!B416="H",1,0)</f>
        <v>0</v>
      </c>
      <c r="D416" s="3">
        <f>IF(訓練データ!B416="A",1,0)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15">
      <c r="A417" s="3">
        <f>IF(訓練データ!A417="M",1,0)</f>
        <v>1</v>
      </c>
      <c r="B417" s="3">
        <f>IF(訓練データ!A417="F",1,0)</f>
        <v>0</v>
      </c>
      <c r="C417" s="9">
        <f>IF(訓練データ!B417="H",1,0)</f>
        <v>0</v>
      </c>
      <c r="D417" s="3">
        <f>IF(訓練データ!B417="A",1,0)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15">
      <c r="A418" s="3">
        <f>IF(訓練データ!A418="M",1,0)</f>
        <v>0</v>
      </c>
      <c r="B418" s="3">
        <f>IF(訓練データ!A418="F",1,0)</f>
        <v>1</v>
      </c>
      <c r="C418" s="9">
        <f>IF(訓練データ!B418="H",1,0)</f>
        <v>0</v>
      </c>
      <c r="D418" s="3">
        <f>IF(訓練データ!B418="A",1,0)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15">
      <c r="A419" s="3">
        <f>IF(訓練データ!A419="M",1,0)</f>
        <v>1</v>
      </c>
      <c r="B419" s="3">
        <f>IF(訓練データ!A419="F",1,0)</f>
        <v>0</v>
      </c>
      <c r="C419" s="9">
        <f>IF(訓練データ!B419="H",1,0)</f>
        <v>1</v>
      </c>
      <c r="D419" s="3">
        <f>IF(訓練データ!B419="A",1,0)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15">
      <c r="A420" s="3">
        <f>IF(訓練データ!A420="M",1,0)</f>
        <v>1</v>
      </c>
      <c r="B420" s="3">
        <f>IF(訓練データ!A420="F",1,0)</f>
        <v>0</v>
      </c>
      <c r="C420" s="9">
        <f>IF(訓練データ!B420="H",1,0)</f>
        <v>0</v>
      </c>
      <c r="D420" s="3">
        <f>IF(訓練データ!B420="A",1,0)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15">
      <c r="A421" s="3">
        <f>IF(訓練データ!A421="M",1,0)</f>
        <v>0</v>
      </c>
      <c r="B421" s="3">
        <f>IF(訓練データ!A421="F",1,0)</f>
        <v>1</v>
      </c>
      <c r="C421" s="9">
        <f>IF(訓練データ!B421="H",1,0)</f>
        <v>0</v>
      </c>
      <c r="D421" s="3">
        <f>IF(訓練データ!B421="A",1,0)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15">
      <c r="A422" s="3">
        <f>IF(訓練データ!A422="M",1,0)</f>
        <v>0</v>
      </c>
      <c r="B422" s="3">
        <f>IF(訓練データ!A422="F",1,0)</f>
        <v>1</v>
      </c>
      <c r="C422" s="9">
        <f>IF(訓練データ!B422="H",1,0)</f>
        <v>0</v>
      </c>
      <c r="D422" s="3">
        <f>IF(訓練データ!B422="A",1,0)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15">
      <c r="A423" s="3">
        <f>IF(訓練データ!A423="M",1,0)</f>
        <v>0</v>
      </c>
      <c r="B423" s="3">
        <f>IF(訓練データ!A423="F",1,0)</f>
        <v>1</v>
      </c>
      <c r="C423" s="9">
        <f>IF(訓練データ!B423="H",1,0)</f>
        <v>0</v>
      </c>
      <c r="D423" s="3">
        <f>IF(訓練データ!B423="A",1,0)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15">
      <c r="A424" s="3">
        <f>IF(訓練データ!A424="M",1,0)</f>
        <v>1</v>
      </c>
      <c r="B424" s="3">
        <f>IF(訓練データ!A424="F",1,0)</f>
        <v>0</v>
      </c>
      <c r="C424" s="9">
        <f>IF(訓練データ!B424="H",1,0)</f>
        <v>1</v>
      </c>
      <c r="D424" s="3">
        <f>IF(訓練データ!B424="A",1,0)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15">
      <c r="A425" s="3">
        <f>IF(訓練データ!A425="M",1,0)</f>
        <v>0</v>
      </c>
      <c r="B425" s="3">
        <f>IF(訓練データ!A425="F",1,0)</f>
        <v>0</v>
      </c>
      <c r="C425" s="9">
        <f>IF(訓練データ!B425="H",1,0)</f>
        <v>1</v>
      </c>
      <c r="D425" s="3">
        <f>IF(訓練データ!B425="A",1,0)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15">
      <c r="A426" s="3">
        <f>IF(訓練データ!A426="M",1,0)</f>
        <v>0</v>
      </c>
      <c r="B426" s="3">
        <f>IF(訓練データ!A426="F",1,0)</f>
        <v>1</v>
      </c>
      <c r="C426" s="9">
        <f>IF(訓練データ!B426="H",1,0)</f>
        <v>0</v>
      </c>
      <c r="D426" s="3">
        <f>IF(訓練データ!B426="A",1,0)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15">
      <c r="A427" s="3">
        <f>IF(訓練データ!A427="M",1,0)</f>
        <v>1</v>
      </c>
      <c r="B427" s="3">
        <f>IF(訓練データ!A427="F",1,0)</f>
        <v>0</v>
      </c>
      <c r="C427" s="9">
        <f>IF(訓練データ!B427="H",1,0)</f>
        <v>1</v>
      </c>
      <c r="D427" s="3">
        <f>IF(訓練データ!B427="A",1,0)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15">
      <c r="A428" s="3">
        <f>IF(訓練データ!A428="M",1,0)</f>
        <v>0</v>
      </c>
      <c r="B428" s="3">
        <f>IF(訓練データ!A428="F",1,0)</f>
        <v>1</v>
      </c>
      <c r="C428" s="9">
        <f>IF(訓練データ!B428="H",1,0)</f>
        <v>1</v>
      </c>
      <c r="D428" s="3">
        <f>IF(訓練データ!B428="A",1,0)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15">
      <c r="A429" s="3">
        <f>IF(訓練データ!A429="M",1,0)</f>
        <v>0</v>
      </c>
      <c r="B429" s="3">
        <f>IF(訓練データ!A429="F",1,0)</f>
        <v>1</v>
      </c>
      <c r="C429" s="9">
        <f>IF(訓練データ!B429="H",1,0)</f>
        <v>0</v>
      </c>
      <c r="D429" s="3">
        <f>IF(訓練データ!B429="A",1,0)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15">
      <c r="A430" s="3">
        <f>IF(訓練データ!A430="M",1,0)</f>
        <v>0</v>
      </c>
      <c r="B430" s="3">
        <f>IF(訓練データ!A430="F",1,0)</f>
        <v>1</v>
      </c>
      <c r="C430" s="9">
        <f>IF(訓練データ!B430="H",1,0)</f>
        <v>0</v>
      </c>
      <c r="D430" s="3">
        <f>IF(訓練データ!B430="A",1,0)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15">
      <c r="A431" s="3">
        <f>IF(訓練データ!A431="M",1,0)</f>
        <v>0</v>
      </c>
      <c r="B431" s="3">
        <f>IF(訓練データ!A431="F",1,0)</f>
        <v>1</v>
      </c>
      <c r="C431" s="9">
        <f>IF(訓練データ!B431="H",1,0)</f>
        <v>1</v>
      </c>
      <c r="D431" s="3">
        <f>IF(訓練データ!B431="A",1,0)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15">
      <c r="A432" s="3">
        <f>IF(訓練データ!A432="M",1,0)</f>
        <v>0</v>
      </c>
      <c r="B432" s="3">
        <f>IF(訓練データ!A432="F",1,0)</f>
        <v>1</v>
      </c>
      <c r="C432" s="9">
        <f>IF(訓練データ!B432="H",1,0)</f>
        <v>0</v>
      </c>
      <c r="D432" s="3">
        <f>IF(訓練データ!B432="A",1,0)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15">
      <c r="A433" s="3">
        <f>IF(訓練データ!A433="M",1,0)</f>
        <v>0</v>
      </c>
      <c r="B433" s="3">
        <f>IF(訓練データ!A433="F",1,0)</f>
        <v>1</v>
      </c>
      <c r="C433" s="9">
        <f>IF(訓練データ!B433="H",1,0)</f>
        <v>1</v>
      </c>
      <c r="D433" s="3">
        <f>IF(訓練データ!B433="A",1,0)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15">
      <c r="A434" s="3">
        <f>IF(訓練データ!A434="M",1,0)</f>
        <v>0</v>
      </c>
      <c r="B434" s="3">
        <f>IF(訓練データ!A434="F",1,0)</f>
        <v>1</v>
      </c>
      <c r="C434" s="9">
        <f>IF(訓練データ!B434="H",1,0)</f>
        <v>0</v>
      </c>
      <c r="D434" s="3">
        <f>IF(訓練データ!B434="A",1,0)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15">
      <c r="A435" s="3">
        <f>IF(訓練データ!A435="M",1,0)</f>
        <v>0</v>
      </c>
      <c r="B435" s="3">
        <f>IF(訓練データ!A435="F",1,0)</f>
        <v>1</v>
      </c>
      <c r="C435" s="9">
        <f>IF(訓練データ!B435="H",1,0)</f>
        <v>1</v>
      </c>
      <c r="D435" s="3">
        <f>IF(訓練データ!B435="A",1,0)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15">
      <c r="A436" s="3">
        <f>IF(訓練データ!A436="M",1,0)</f>
        <v>0</v>
      </c>
      <c r="B436" s="3">
        <f>IF(訓練データ!A436="F",1,0)</f>
        <v>0</v>
      </c>
      <c r="C436" s="9">
        <f>IF(訓練データ!B436="H",1,0)</f>
        <v>0</v>
      </c>
      <c r="D436" s="3">
        <f>IF(訓練データ!B436="A",1,0)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15">
      <c r="A437" s="3">
        <f>IF(訓練データ!A437="M",1,0)</f>
        <v>0</v>
      </c>
      <c r="B437" s="3">
        <f>IF(訓練データ!A437="F",1,0)</f>
        <v>1</v>
      </c>
      <c r="C437" s="9">
        <f>IF(訓練データ!B437="H",1,0)</f>
        <v>0</v>
      </c>
      <c r="D437" s="3">
        <f>IF(訓練データ!B437="A",1,0)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15">
      <c r="A438" s="3">
        <f>IF(訓練データ!A438="M",1,0)</f>
        <v>0</v>
      </c>
      <c r="B438" s="3">
        <f>IF(訓練データ!A438="F",1,0)</f>
        <v>1</v>
      </c>
      <c r="C438" s="9">
        <f>IF(訓練データ!B438="H",1,0)</f>
        <v>0</v>
      </c>
      <c r="D438" s="3">
        <f>IF(訓練データ!B438="A",1,0)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15">
      <c r="A439" s="3">
        <f>IF(訓練データ!A439="M",1,0)</f>
        <v>0</v>
      </c>
      <c r="B439" s="3">
        <f>IF(訓練データ!A439="F",1,0)</f>
        <v>1</v>
      </c>
      <c r="C439" s="9">
        <f>IF(訓練データ!B439="H",1,0)</f>
        <v>1</v>
      </c>
      <c r="D439" s="3">
        <f>IF(訓練データ!B439="A",1,0)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15">
      <c r="A440" s="3">
        <f>IF(訓練データ!A440="M",1,0)</f>
        <v>0</v>
      </c>
      <c r="B440" s="3">
        <f>IF(訓練データ!A440="F",1,0)</f>
        <v>1</v>
      </c>
      <c r="C440" s="9">
        <f>IF(訓練データ!B440="H",1,0)</f>
        <v>1</v>
      </c>
      <c r="D440" s="3">
        <f>IF(訓練データ!B440="A",1,0)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15">
      <c r="A441" s="3">
        <f>IF(訓練データ!A441="M",1,0)</f>
        <v>1</v>
      </c>
      <c r="B441" s="3">
        <f>IF(訓練データ!A441="F",1,0)</f>
        <v>0</v>
      </c>
      <c r="C441" s="9">
        <f>IF(訓練データ!B441="H",1,0)</f>
        <v>1</v>
      </c>
      <c r="D441" s="3">
        <f>IF(訓練データ!B441="A",1,0)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15">
      <c r="A442" s="3">
        <f>IF(訓練データ!A442="M",1,0)</f>
        <v>0</v>
      </c>
      <c r="B442" s="3">
        <f>IF(訓練データ!A442="F",1,0)</f>
        <v>1</v>
      </c>
      <c r="C442" s="9">
        <f>IF(訓練データ!B442="H",1,0)</f>
        <v>1</v>
      </c>
      <c r="D442" s="3">
        <f>IF(訓練データ!B442="A",1,0)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15">
      <c r="A443" s="3">
        <f>IF(訓練データ!A443="M",1,0)</f>
        <v>0</v>
      </c>
      <c r="B443" s="3">
        <f>IF(訓練データ!A443="F",1,0)</f>
        <v>1</v>
      </c>
      <c r="C443" s="9">
        <f>IF(訓練データ!B443="H",1,0)</f>
        <v>1</v>
      </c>
      <c r="D443" s="3">
        <f>IF(訓練データ!B443="A",1,0)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15">
      <c r="A444" s="3">
        <f>IF(訓練データ!A444="M",1,0)</f>
        <v>0</v>
      </c>
      <c r="B444" s="3">
        <f>IF(訓練データ!A444="F",1,0)</f>
        <v>1</v>
      </c>
      <c r="C444" s="9">
        <f>IF(訓練データ!B444="H",1,0)</f>
        <v>1</v>
      </c>
      <c r="D444" s="3">
        <f>IF(訓練データ!B444="A",1,0)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15">
      <c r="A445" s="3">
        <f>IF(訓練データ!A445="M",1,0)</f>
        <v>0</v>
      </c>
      <c r="B445" s="3">
        <f>IF(訓練データ!A445="F",1,0)</f>
        <v>1</v>
      </c>
      <c r="C445" s="9">
        <f>IF(訓練データ!B445="H",1,0)</f>
        <v>1</v>
      </c>
      <c r="D445" s="3">
        <f>IF(訓練データ!B445="A",1,0)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15">
      <c r="A446" s="3">
        <f>IF(訓練データ!A446="M",1,0)</f>
        <v>0</v>
      </c>
      <c r="B446" s="3">
        <f>IF(訓練データ!A446="F",1,0)</f>
        <v>0</v>
      </c>
      <c r="C446" s="9">
        <f>IF(訓練データ!B446="H",1,0)</f>
        <v>1</v>
      </c>
      <c r="D446" s="3">
        <f>IF(訓練データ!B446="A",1,0)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15">
      <c r="A447" s="3">
        <f>IF(訓練データ!A447="M",1,0)</f>
        <v>1</v>
      </c>
      <c r="B447" s="3">
        <f>IF(訓練データ!A447="F",1,0)</f>
        <v>0</v>
      </c>
      <c r="C447" s="9">
        <f>IF(訓練データ!B447="H",1,0)</f>
        <v>1</v>
      </c>
      <c r="D447" s="3">
        <f>IF(訓練データ!B447="A",1,0)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15">
      <c r="A448" s="3">
        <f>IF(訓練データ!A448="M",1,0)</f>
        <v>0</v>
      </c>
      <c r="B448" s="3">
        <f>IF(訓練データ!A448="F",1,0)</f>
        <v>1</v>
      </c>
      <c r="C448" s="9">
        <f>IF(訓練データ!B448="H",1,0)</f>
        <v>1</v>
      </c>
      <c r="D448" s="3">
        <f>IF(訓練データ!B448="A",1,0)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15">
      <c r="A449" s="3">
        <f>IF(訓練データ!A449="M",1,0)</f>
        <v>0</v>
      </c>
      <c r="B449" s="3">
        <f>IF(訓練データ!A449="F",1,0)</f>
        <v>1</v>
      </c>
      <c r="C449" s="9">
        <f>IF(訓練データ!B449="H",1,0)</f>
        <v>1</v>
      </c>
      <c r="D449" s="3">
        <f>IF(訓練データ!B449="A",1,0)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15">
      <c r="A450" s="3">
        <f>IF(訓練データ!A450="M",1,0)</f>
        <v>0</v>
      </c>
      <c r="B450" s="3">
        <f>IF(訓練データ!A450="F",1,0)</f>
        <v>1</v>
      </c>
      <c r="C450" s="9">
        <f>IF(訓練データ!B450="H",1,0)</f>
        <v>0</v>
      </c>
      <c r="D450" s="3">
        <f>IF(訓練データ!B450="A",1,0)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15">
      <c r="A451" s="3">
        <f>IF(訓練データ!A451="M",1,0)</f>
        <v>0</v>
      </c>
      <c r="B451" s="3">
        <f>IF(訓練データ!A451="F",1,0)</f>
        <v>1</v>
      </c>
      <c r="C451" s="9">
        <f>IF(訓練データ!B451="H",1,0)</f>
        <v>0</v>
      </c>
      <c r="D451" s="3">
        <f>IF(訓練データ!B451="A",1,0)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15">
      <c r="A452" s="3">
        <f>IF(訓練データ!A452="M",1,0)</f>
        <v>0</v>
      </c>
      <c r="B452" s="3">
        <f>IF(訓練データ!A452="F",1,0)</f>
        <v>1</v>
      </c>
      <c r="C452" s="9">
        <f>IF(訓練データ!B452="H",1,0)</f>
        <v>1</v>
      </c>
      <c r="D452" s="3">
        <f>IF(訓練データ!B452="A",1,0)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15">
      <c r="A453" s="3">
        <f>IF(訓練データ!A453="M",1,0)</f>
        <v>1</v>
      </c>
      <c r="B453" s="3">
        <f>IF(訓練データ!A453="F",1,0)</f>
        <v>0</v>
      </c>
      <c r="C453" s="9">
        <f>IF(訓練データ!B453="H",1,0)</f>
        <v>1</v>
      </c>
      <c r="D453" s="3">
        <f>IF(訓練データ!B453="A",1,0)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15">
      <c r="A454" s="3">
        <f>IF(訓練データ!A454="M",1,0)</f>
        <v>0</v>
      </c>
      <c r="B454" s="3">
        <f>IF(訓練データ!A454="F",1,0)</f>
        <v>1</v>
      </c>
      <c r="C454" s="9">
        <f>IF(訓練データ!B454="H",1,0)</f>
        <v>1</v>
      </c>
      <c r="D454" s="3">
        <f>IF(訓練データ!B454="A",1,0)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15">
      <c r="A455" s="3">
        <f>IF(訓練データ!A455="M",1,0)</f>
        <v>1</v>
      </c>
      <c r="B455" s="3">
        <f>IF(訓練データ!A455="F",1,0)</f>
        <v>0</v>
      </c>
      <c r="C455" s="9">
        <f>IF(訓練データ!B455="H",1,0)</f>
        <v>0</v>
      </c>
      <c r="D455" s="3">
        <f>IF(訓練データ!B455="A",1,0)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15">
      <c r="A456" s="3">
        <f>IF(訓練データ!A456="M",1,0)</f>
        <v>0</v>
      </c>
      <c r="B456" s="3">
        <f>IF(訓練データ!A456="F",1,0)</f>
        <v>1</v>
      </c>
      <c r="C456" s="9">
        <f>IF(訓練データ!B456="H",1,0)</f>
        <v>1</v>
      </c>
      <c r="D456" s="3">
        <f>IF(訓練データ!B456="A",1,0)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15">
      <c r="A457" s="3">
        <f>IF(訓練データ!A457="M",1,0)</f>
        <v>0</v>
      </c>
      <c r="B457" s="3">
        <f>IF(訓練データ!A457="F",1,0)</f>
        <v>1</v>
      </c>
      <c r="C457" s="9">
        <f>IF(訓練データ!B457="H",1,0)</f>
        <v>1</v>
      </c>
      <c r="D457" s="3">
        <f>IF(訓練データ!B457="A",1,0)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15">
      <c r="A458" s="3">
        <f>IF(訓練データ!A458="M",1,0)</f>
        <v>0</v>
      </c>
      <c r="B458" s="3">
        <f>IF(訓練データ!A458="F",1,0)</f>
        <v>1</v>
      </c>
      <c r="C458" s="9">
        <f>IF(訓練データ!B458="H",1,0)</f>
        <v>1</v>
      </c>
      <c r="D458" s="3">
        <f>IF(訓練データ!B458="A",1,0)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15">
      <c r="A459" s="3">
        <f>IF(訓練データ!A459="M",1,0)</f>
        <v>1</v>
      </c>
      <c r="B459" s="3">
        <f>IF(訓練データ!A459="F",1,0)</f>
        <v>0</v>
      </c>
      <c r="C459" s="9">
        <f>IF(訓練データ!B459="H",1,0)</f>
        <v>0</v>
      </c>
      <c r="D459" s="3">
        <f>IF(訓練データ!B459="A",1,0)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15">
      <c r="A460" s="3">
        <f>IF(訓練データ!A460="M",1,0)</f>
        <v>0</v>
      </c>
      <c r="B460" s="3">
        <f>IF(訓練データ!A460="F",1,0)</f>
        <v>0</v>
      </c>
      <c r="C460" s="9">
        <f>IF(訓練データ!B460="H",1,0)</f>
        <v>1</v>
      </c>
      <c r="D460" s="3">
        <f>IF(訓練データ!B460="A",1,0)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15">
      <c r="A461" s="3">
        <f>IF(訓練データ!A461="M",1,0)</f>
        <v>0</v>
      </c>
      <c r="B461" s="3">
        <f>IF(訓練データ!A461="F",1,0)</f>
        <v>1</v>
      </c>
      <c r="C461" s="9">
        <f>IF(訓練データ!B461="H",1,0)</f>
        <v>1</v>
      </c>
      <c r="D461" s="3">
        <f>IF(訓練データ!B461="A",1,0)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15">
      <c r="A462" s="3">
        <f>IF(訓練データ!A462="M",1,0)</f>
        <v>0</v>
      </c>
      <c r="B462" s="3">
        <f>IF(訓練データ!A462="F",1,0)</f>
        <v>1</v>
      </c>
      <c r="C462" s="9">
        <f>IF(訓練データ!B462="H",1,0)</f>
        <v>0</v>
      </c>
      <c r="D462" s="3">
        <f>IF(訓練データ!B462="A",1,0)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15">
      <c r="A463" s="3">
        <f>IF(訓練データ!A463="M",1,0)</f>
        <v>1</v>
      </c>
      <c r="B463" s="3">
        <f>IF(訓練データ!A463="F",1,0)</f>
        <v>0</v>
      </c>
      <c r="C463" s="9">
        <f>IF(訓練データ!B463="H",1,0)</f>
        <v>1</v>
      </c>
      <c r="D463" s="3">
        <f>IF(訓練データ!B463="A",1,0)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15">
      <c r="A464" s="3">
        <f>IF(訓練データ!A464="M",1,0)</f>
        <v>0</v>
      </c>
      <c r="B464" s="3">
        <f>IF(訓練データ!A464="F",1,0)</f>
        <v>1</v>
      </c>
      <c r="C464" s="9">
        <f>IF(訓練データ!B464="H",1,0)</f>
        <v>1</v>
      </c>
      <c r="D464" s="3">
        <f>IF(訓練データ!B464="A",1,0)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15">
      <c r="A465" s="3">
        <f>IF(訓練データ!A465="M",1,0)</f>
        <v>0</v>
      </c>
      <c r="B465" s="3">
        <f>IF(訓練データ!A465="F",1,0)</f>
        <v>1</v>
      </c>
      <c r="C465" s="9">
        <f>IF(訓練データ!B465="H",1,0)</f>
        <v>1</v>
      </c>
      <c r="D465" s="3">
        <f>IF(訓練データ!B465="A",1,0)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15">
      <c r="A466" s="3">
        <f>IF(訓練データ!A466="M",1,0)</f>
        <v>0</v>
      </c>
      <c r="B466" s="3">
        <f>IF(訓練データ!A466="F",1,0)</f>
        <v>1</v>
      </c>
      <c r="C466" s="9">
        <f>IF(訓練データ!B466="H",1,0)</f>
        <v>0</v>
      </c>
      <c r="D466" s="3">
        <f>IF(訓練データ!B466="A",1,0)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15">
      <c r="A467" s="3">
        <f>IF(訓練データ!A467="M",1,0)</f>
        <v>1</v>
      </c>
      <c r="B467" s="3">
        <f>IF(訓練データ!A467="F",1,0)</f>
        <v>0</v>
      </c>
      <c r="C467" s="9">
        <f>IF(訓練データ!B467="H",1,0)</f>
        <v>0</v>
      </c>
      <c r="D467" s="3">
        <f>IF(訓練データ!B467="A",1,0)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15">
      <c r="A468" s="3">
        <f>IF(訓練データ!A468="M",1,0)</f>
        <v>0</v>
      </c>
      <c r="B468" s="3">
        <f>IF(訓練データ!A468="F",1,0)</f>
        <v>1</v>
      </c>
      <c r="C468" s="9">
        <f>IF(訓練データ!B468="H",1,0)</f>
        <v>1</v>
      </c>
      <c r="D468" s="3">
        <f>IF(訓練データ!B468="A",1,0)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15">
      <c r="A469" s="3">
        <f>IF(訓練データ!A469="M",1,0)</f>
        <v>1</v>
      </c>
      <c r="B469" s="3">
        <f>IF(訓練データ!A469="F",1,0)</f>
        <v>0</v>
      </c>
      <c r="C469" s="9">
        <f>IF(訓練データ!B469="H",1,0)</f>
        <v>0</v>
      </c>
      <c r="D469" s="3">
        <f>IF(訓練データ!B469="A",1,0)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15">
      <c r="A470" s="3">
        <f>IF(訓練データ!A470="M",1,0)</f>
        <v>1</v>
      </c>
      <c r="B470" s="3">
        <f>IF(訓練データ!A470="F",1,0)</f>
        <v>0</v>
      </c>
      <c r="C470" s="9">
        <f>IF(訓練データ!B470="H",1,0)</f>
        <v>0</v>
      </c>
      <c r="D470" s="3">
        <f>IF(訓練データ!B470="A",1,0)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15">
      <c r="A471" s="3">
        <f>IF(訓練データ!A471="M",1,0)</f>
        <v>0</v>
      </c>
      <c r="B471" s="3">
        <f>IF(訓練データ!A471="F",1,0)</f>
        <v>1</v>
      </c>
      <c r="C471" s="9">
        <f>IF(訓練データ!B471="H",1,0)</f>
        <v>1</v>
      </c>
      <c r="D471" s="3">
        <f>IF(訓練データ!B471="A",1,0)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15">
      <c r="A472" s="3">
        <f>IF(訓練データ!A472="M",1,0)</f>
        <v>0</v>
      </c>
      <c r="B472" s="3">
        <f>IF(訓練データ!A472="F",1,0)</f>
        <v>0</v>
      </c>
      <c r="C472" s="9">
        <f>IF(訓練データ!B472="H",1,0)</f>
        <v>0</v>
      </c>
      <c r="D472" s="3">
        <f>IF(訓練データ!B472="A",1,0)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15">
      <c r="A473" s="3">
        <f>IF(訓練データ!A473="M",1,0)</f>
        <v>0</v>
      </c>
      <c r="B473" s="3">
        <f>IF(訓練データ!A473="F",1,0)</f>
        <v>1</v>
      </c>
      <c r="C473" s="9">
        <f>IF(訓練データ!B473="H",1,0)</f>
        <v>1</v>
      </c>
      <c r="D473" s="3">
        <f>IF(訓練データ!B473="A",1,0)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15">
      <c r="A474" s="3">
        <f>IF(訓練データ!A474="M",1,0)</f>
        <v>0</v>
      </c>
      <c r="B474" s="3">
        <f>IF(訓練データ!A474="F",1,0)</f>
        <v>1</v>
      </c>
      <c r="C474" s="9">
        <f>IF(訓練データ!B474="H",1,0)</f>
        <v>1</v>
      </c>
      <c r="D474" s="3">
        <f>IF(訓練データ!B474="A",1,0)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15">
      <c r="A475" s="3">
        <f>IF(訓練データ!A475="M",1,0)</f>
        <v>1</v>
      </c>
      <c r="B475" s="3">
        <f>IF(訓練データ!A475="F",1,0)</f>
        <v>0</v>
      </c>
      <c r="C475" s="9">
        <f>IF(訓練データ!B475="H",1,0)</f>
        <v>1</v>
      </c>
      <c r="D475" s="3">
        <f>IF(訓練データ!B475="A",1,0)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15">
      <c r="A476" s="3">
        <f>IF(訓練データ!A476="M",1,0)</f>
        <v>0</v>
      </c>
      <c r="B476" s="3">
        <f>IF(訓練データ!A476="F",1,0)</f>
        <v>1</v>
      </c>
      <c r="C476" s="9">
        <f>IF(訓練データ!B476="H",1,0)</f>
        <v>0</v>
      </c>
      <c r="D476" s="3">
        <f>IF(訓練データ!B476="A",1,0)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15">
      <c r="A477" s="3">
        <f>IF(訓練データ!A477="M",1,0)</f>
        <v>0</v>
      </c>
      <c r="B477" s="3">
        <f>IF(訓練データ!A477="F",1,0)</f>
        <v>1</v>
      </c>
      <c r="C477" s="9">
        <f>IF(訓練データ!B477="H",1,0)</f>
        <v>1</v>
      </c>
      <c r="D477" s="3">
        <f>IF(訓練データ!B477="A",1,0)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15">
      <c r="A478" s="3">
        <f>IF(訓練データ!A478="M",1,0)</f>
        <v>0</v>
      </c>
      <c r="B478" s="3">
        <f>IF(訓練データ!A478="F",1,0)</f>
        <v>1</v>
      </c>
      <c r="C478" s="9">
        <f>IF(訓練データ!B478="H",1,0)</f>
        <v>1</v>
      </c>
      <c r="D478" s="3">
        <f>IF(訓練データ!B478="A",1,0)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15">
      <c r="A479" s="3">
        <f>IF(訓練データ!A479="M",1,0)</f>
        <v>0</v>
      </c>
      <c r="B479" s="3">
        <f>IF(訓練データ!A479="F",1,0)</f>
        <v>1</v>
      </c>
      <c r="C479" s="9">
        <f>IF(訓練データ!B479="H",1,0)</f>
        <v>0</v>
      </c>
      <c r="D479" s="3">
        <f>IF(訓練データ!B479="A",1,0)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15">
      <c r="A480" s="3">
        <f>IF(訓練データ!A480="M",1,0)</f>
        <v>0</v>
      </c>
      <c r="B480" s="3">
        <f>IF(訓練データ!A480="F",1,0)</f>
        <v>1</v>
      </c>
      <c r="C480" s="9">
        <f>IF(訓練データ!B480="H",1,0)</f>
        <v>1</v>
      </c>
      <c r="D480" s="3">
        <f>IF(訓練データ!B480="A",1,0)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15">
      <c r="A481" s="3">
        <f>IF(訓練データ!A481="M",1,0)</f>
        <v>0</v>
      </c>
      <c r="B481" s="3">
        <f>IF(訓練データ!A481="F",1,0)</f>
        <v>0</v>
      </c>
      <c r="C481" s="9">
        <f>IF(訓練データ!B481="H",1,0)</f>
        <v>1</v>
      </c>
      <c r="D481" s="3">
        <f>IF(訓練データ!B481="A",1,0)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15">
      <c r="A482" s="3">
        <f>IF(訓練データ!A482="M",1,0)</f>
        <v>0</v>
      </c>
      <c r="B482" s="3">
        <f>IF(訓練データ!A482="F",1,0)</f>
        <v>1</v>
      </c>
      <c r="C482" s="9">
        <f>IF(訓練データ!B482="H",1,0)</f>
        <v>1</v>
      </c>
      <c r="D482" s="3">
        <f>IF(訓練データ!B482="A",1,0)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15">
      <c r="A483" s="3">
        <f>IF(訓練データ!A483="M",1,0)</f>
        <v>0</v>
      </c>
      <c r="B483" s="3">
        <f>IF(訓練データ!A483="F",1,0)</f>
        <v>1</v>
      </c>
      <c r="C483" s="9">
        <f>IF(訓練データ!B483="H",1,0)</f>
        <v>1</v>
      </c>
      <c r="D483" s="3">
        <f>IF(訓練データ!B483="A",1,0)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15">
      <c r="A484" s="3">
        <f>IF(訓練データ!A484="M",1,0)</f>
        <v>0</v>
      </c>
      <c r="B484" s="3">
        <f>IF(訓練データ!A484="F",1,0)</f>
        <v>1</v>
      </c>
      <c r="C484" s="9">
        <f>IF(訓練データ!B484="H",1,0)</f>
        <v>1</v>
      </c>
      <c r="D484" s="3">
        <f>IF(訓練データ!B484="A",1,0)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15">
      <c r="A485" s="3">
        <f>IF(訓練データ!A485="M",1,0)</f>
        <v>0</v>
      </c>
      <c r="B485" s="3">
        <f>IF(訓練データ!A485="F",1,0)</f>
        <v>1</v>
      </c>
      <c r="C485" s="9">
        <f>IF(訓練データ!B485="H",1,0)</f>
        <v>1</v>
      </c>
      <c r="D485" s="3">
        <f>IF(訓練データ!B485="A",1,0)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15">
      <c r="A486" s="3">
        <f>IF(訓練データ!A486="M",1,0)</f>
        <v>1</v>
      </c>
      <c r="B486" s="3">
        <f>IF(訓練データ!A486="F",1,0)</f>
        <v>0</v>
      </c>
      <c r="C486" s="9">
        <f>IF(訓練データ!B486="H",1,0)</f>
        <v>1</v>
      </c>
      <c r="D486" s="3">
        <f>IF(訓練データ!B486="A",1,0)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15">
      <c r="A487" s="3">
        <f>IF(訓練データ!A487="M",1,0)</f>
        <v>0</v>
      </c>
      <c r="B487" s="3">
        <f>IF(訓練データ!A487="F",1,0)</f>
        <v>1</v>
      </c>
      <c r="C487" s="9">
        <f>IF(訓練データ!B487="H",1,0)</f>
        <v>0</v>
      </c>
      <c r="D487" s="3">
        <f>IF(訓練データ!B487="A",1,0)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15">
      <c r="A488" s="3">
        <f>IF(訓練データ!A488="M",1,0)</f>
        <v>0</v>
      </c>
      <c r="B488" s="3">
        <f>IF(訓練データ!A488="F",1,0)</f>
        <v>1</v>
      </c>
      <c r="C488" s="9">
        <f>IF(訓練データ!B488="H",1,0)</f>
        <v>1</v>
      </c>
      <c r="D488" s="3">
        <f>IF(訓練データ!B488="A",1,0)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15">
      <c r="A489" s="3">
        <f>IF(訓練データ!A489="M",1,0)</f>
        <v>1</v>
      </c>
      <c r="B489" s="3">
        <f>IF(訓練データ!A489="F",1,0)</f>
        <v>0</v>
      </c>
      <c r="C489" s="9">
        <f>IF(訓練データ!B489="H",1,0)</f>
        <v>1</v>
      </c>
      <c r="D489" s="3">
        <f>IF(訓練データ!B489="A",1,0)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15">
      <c r="A490" s="3">
        <f>IF(訓練データ!A490="M",1,0)</f>
        <v>0</v>
      </c>
      <c r="B490" s="3">
        <f>IF(訓練データ!A490="F",1,0)</f>
        <v>1</v>
      </c>
      <c r="C490" s="9">
        <f>IF(訓練データ!B490="H",1,0)</f>
        <v>1</v>
      </c>
      <c r="D490" s="3">
        <f>IF(訓練データ!B490="A",1,0)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15">
      <c r="A491" s="3">
        <f>IF(訓練データ!A491="M",1,0)</f>
        <v>0</v>
      </c>
      <c r="B491" s="3">
        <f>IF(訓練データ!A491="F",1,0)</f>
        <v>1</v>
      </c>
      <c r="C491" s="9">
        <f>IF(訓練データ!B491="H",1,0)</f>
        <v>0</v>
      </c>
      <c r="D491" s="3">
        <f>IF(訓練データ!B491="A",1,0)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15">
      <c r="A492" s="3">
        <f>IF(訓練データ!A492="M",1,0)</f>
        <v>0</v>
      </c>
      <c r="B492" s="3">
        <f>IF(訓練データ!A492="F",1,0)</f>
        <v>1</v>
      </c>
      <c r="C492" s="9">
        <f>IF(訓練データ!B492="H",1,0)</f>
        <v>1</v>
      </c>
      <c r="D492" s="3">
        <f>IF(訓練データ!B492="A",1,0)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15">
      <c r="A493" s="3">
        <f>IF(訓練データ!A493="M",1,0)</f>
        <v>1</v>
      </c>
      <c r="B493" s="3">
        <f>IF(訓練データ!A493="F",1,0)</f>
        <v>0</v>
      </c>
      <c r="C493" s="9">
        <f>IF(訓練データ!B493="H",1,0)</f>
        <v>0</v>
      </c>
      <c r="D493" s="3">
        <f>IF(訓練データ!B493="A",1,0)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15">
      <c r="A494" s="3">
        <f>IF(訓練データ!A494="M",1,0)</f>
        <v>0</v>
      </c>
      <c r="B494" s="3">
        <f>IF(訓練データ!A494="F",1,0)</f>
        <v>1</v>
      </c>
      <c r="C494" s="9">
        <f>IF(訓練データ!B494="H",1,0)</f>
        <v>1</v>
      </c>
      <c r="D494" s="3">
        <f>IF(訓練データ!B494="A",1,0)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15">
      <c r="A495" s="3">
        <f>IF(訓練データ!A495="M",1,0)</f>
        <v>1</v>
      </c>
      <c r="B495" s="3">
        <f>IF(訓練データ!A495="F",1,0)</f>
        <v>0</v>
      </c>
      <c r="C495" s="9">
        <f>IF(訓練データ!B495="H",1,0)</f>
        <v>0</v>
      </c>
      <c r="D495" s="3">
        <f>IF(訓練データ!B495="A",1,0)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15">
      <c r="A496" s="3">
        <f>IF(訓練データ!A496="M",1,0)</f>
        <v>0</v>
      </c>
      <c r="B496" s="3">
        <f>IF(訓練データ!A496="F",1,0)</f>
        <v>1</v>
      </c>
      <c r="C496" s="9">
        <f>IF(訓練データ!B496="H",1,0)</f>
        <v>0</v>
      </c>
      <c r="D496" s="3">
        <f>IF(訓練データ!B496="A",1,0)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15">
      <c r="A497" s="3">
        <f>IF(訓練データ!A497="M",1,0)</f>
        <v>1</v>
      </c>
      <c r="B497" s="3">
        <f>IF(訓練データ!A497="F",1,0)</f>
        <v>0</v>
      </c>
      <c r="C497" s="9">
        <f>IF(訓練データ!B497="H",1,0)</f>
        <v>1</v>
      </c>
      <c r="D497" s="3">
        <f>IF(訓練データ!B497="A",1,0)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15">
      <c r="A498" s="3">
        <f>IF(訓練データ!A498="M",1,0)</f>
        <v>0</v>
      </c>
      <c r="B498" s="3">
        <f>IF(訓練データ!A498="F",1,0)</f>
        <v>1</v>
      </c>
      <c r="C498" s="9">
        <f>IF(訓練データ!B498="H",1,0)</f>
        <v>0</v>
      </c>
      <c r="D498" s="3">
        <f>IF(訓練データ!B498="A",1,0)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15">
      <c r="A499" s="3">
        <f>IF(訓練データ!A499="M",1,0)</f>
        <v>1</v>
      </c>
      <c r="B499" s="3">
        <f>IF(訓練データ!A499="F",1,0)</f>
        <v>0</v>
      </c>
      <c r="C499" s="9">
        <f>IF(訓練データ!B499="H",1,0)</f>
        <v>1</v>
      </c>
      <c r="D499" s="3">
        <f>IF(訓練データ!B499="A",1,0)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15">
      <c r="A500" s="3">
        <f>IF(訓練データ!A500="M",1,0)</f>
        <v>0</v>
      </c>
      <c r="B500" s="3">
        <f>IF(訓練データ!A500="F",1,0)</f>
        <v>1</v>
      </c>
      <c r="C500" s="9">
        <f>IF(訓練データ!B500="H",1,0)</f>
        <v>1</v>
      </c>
      <c r="D500" s="3">
        <f>IF(訓練データ!B500="A",1,0)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15">
      <c r="A501" s="3">
        <f>IF(訓練データ!A501="M",1,0)</f>
        <v>1</v>
      </c>
      <c r="B501" s="3">
        <f>IF(訓練データ!A501="F",1,0)</f>
        <v>0</v>
      </c>
      <c r="C501" s="9">
        <f>IF(訓練データ!B501="H",1,0)</f>
        <v>1</v>
      </c>
      <c r="D501" s="3">
        <f>IF(訓練データ!B501="A",1,0)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15">
      <c r="A502" s="3">
        <f>IF(訓練データ!A502="M",1,0)</f>
        <v>1</v>
      </c>
      <c r="B502" s="3">
        <f>IF(訓練データ!A502="F",1,0)</f>
        <v>0</v>
      </c>
      <c r="C502" s="9">
        <f>IF(訓練データ!B502="H",1,0)</f>
        <v>0</v>
      </c>
      <c r="D502" s="3">
        <f>IF(訓練データ!B502="A",1,0)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15">
      <c r="A503" s="3">
        <f>IF(訓練データ!A503="M",1,0)</f>
        <v>0</v>
      </c>
      <c r="B503" s="3">
        <f>IF(訓練データ!A503="F",1,0)</f>
        <v>1</v>
      </c>
      <c r="C503" s="9">
        <f>IF(訓練データ!B503="H",1,0)</f>
        <v>1</v>
      </c>
      <c r="D503" s="3">
        <f>IF(訓練データ!B503="A",1,0)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15">
      <c r="A504" s="3">
        <f>IF(訓練データ!A504="M",1,0)</f>
        <v>1</v>
      </c>
      <c r="B504" s="3">
        <f>IF(訓練データ!A504="F",1,0)</f>
        <v>0</v>
      </c>
      <c r="C504" s="9">
        <f>IF(訓練データ!B504="H",1,0)</f>
        <v>0</v>
      </c>
      <c r="D504" s="3">
        <f>IF(訓練データ!B504="A",1,0)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15">
      <c r="A505" s="3">
        <f>IF(訓練データ!A505="M",1,0)</f>
        <v>1</v>
      </c>
      <c r="B505" s="3">
        <f>IF(訓練データ!A505="F",1,0)</f>
        <v>0</v>
      </c>
      <c r="C505" s="9">
        <f>IF(訓練データ!B505="H",1,0)</f>
        <v>0</v>
      </c>
      <c r="D505" s="3">
        <f>IF(訓練データ!B505="A",1,0)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15">
      <c r="A506" s="3">
        <f>IF(訓練データ!A506="M",1,0)</f>
        <v>0</v>
      </c>
      <c r="B506" s="3">
        <f>IF(訓練データ!A506="F",1,0)</f>
        <v>1</v>
      </c>
      <c r="C506" s="9">
        <f>IF(訓練データ!B506="H",1,0)</f>
        <v>0</v>
      </c>
      <c r="D506" s="3">
        <f>IF(訓練データ!B506="A",1,0)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15">
      <c r="A507" s="3">
        <f>IF(訓練データ!A507="M",1,0)</f>
        <v>1</v>
      </c>
      <c r="B507" s="3">
        <f>IF(訓練データ!A507="F",1,0)</f>
        <v>0</v>
      </c>
      <c r="C507" s="9">
        <f>IF(訓練データ!B507="H",1,0)</f>
        <v>0</v>
      </c>
      <c r="D507" s="3">
        <f>IF(訓練データ!B507="A",1,0)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15">
      <c r="A508" s="3">
        <f>IF(訓練データ!A508="M",1,0)</f>
        <v>1</v>
      </c>
      <c r="B508" s="3">
        <f>IF(訓練データ!A508="F",1,0)</f>
        <v>0</v>
      </c>
      <c r="C508" s="9">
        <f>IF(訓練データ!B508="H",1,0)</f>
        <v>1</v>
      </c>
      <c r="D508" s="3">
        <f>IF(訓練データ!B508="A",1,0)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15">
      <c r="A509" s="3">
        <f>IF(訓練データ!A509="M",1,0)</f>
        <v>1</v>
      </c>
      <c r="B509" s="3">
        <f>IF(訓練データ!A509="F",1,0)</f>
        <v>0</v>
      </c>
      <c r="C509" s="9">
        <f>IF(訓練データ!B509="H",1,0)</f>
        <v>0</v>
      </c>
      <c r="D509" s="3">
        <f>IF(訓練データ!B509="A",1,0)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15">
      <c r="A510" s="3">
        <f>IF(訓練データ!A510="M",1,0)</f>
        <v>0</v>
      </c>
      <c r="B510" s="3">
        <f>IF(訓練データ!A510="F",1,0)</f>
        <v>1</v>
      </c>
      <c r="C510" s="9">
        <f>IF(訓練データ!B510="H",1,0)</f>
        <v>0</v>
      </c>
      <c r="D510" s="3">
        <f>IF(訓練データ!B510="A",1,0)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15">
      <c r="A511" s="3">
        <f>IF(訓練データ!A511="M",1,0)</f>
        <v>1</v>
      </c>
      <c r="B511" s="3">
        <f>IF(訓練データ!A511="F",1,0)</f>
        <v>0</v>
      </c>
      <c r="C511" s="9">
        <f>IF(訓練データ!B511="H",1,0)</f>
        <v>1</v>
      </c>
      <c r="D511" s="3">
        <f>IF(訓練データ!B511="A",1,0)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15">
      <c r="A512" s="3">
        <f>IF(訓練データ!A512="M",1,0)</f>
        <v>0</v>
      </c>
      <c r="B512" s="3">
        <f>IF(訓練データ!A512="F",1,0)</f>
        <v>1</v>
      </c>
      <c r="C512" s="9">
        <f>IF(訓練データ!B512="H",1,0)</f>
        <v>0</v>
      </c>
      <c r="D512" s="3">
        <f>IF(訓練データ!B512="A",1,0)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15">
      <c r="A513" s="3">
        <f>IF(訓練データ!A513="M",1,0)</f>
        <v>1</v>
      </c>
      <c r="B513" s="3">
        <f>IF(訓練データ!A513="F",1,0)</f>
        <v>0</v>
      </c>
      <c r="C513" s="9">
        <f>IF(訓練データ!B513="H",1,0)</f>
        <v>1</v>
      </c>
      <c r="D513" s="3">
        <f>IF(訓練データ!B513="A",1,0)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15">
      <c r="A514" s="3">
        <f>IF(訓練データ!A514="M",1,0)</f>
        <v>1</v>
      </c>
      <c r="B514" s="3">
        <f>IF(訓練データ!A514="F",1,0)</f>
        <v>0</v>
      </c>
      <c r="C514" s="9">
        <f>IF(訓練データ!B514="H",1,0)</f>
        <v>1</v>
      </c>
      <c r="D514" s="3">
        <f>IF(訓練データ!B514="A",1,0)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15">
      <c r="A515" s="3">
        <f>IF(訓練データ!A515="M",1,0)</f>
        <v>1</v>
      </c>
      <c r="B515" s="3">
        <f>IF(訓練データ!A515="F",1,0)</f>
        <v>0</v>
      </c>
      <c r="C515" s="9">
        <f>IF(訓練データ!B515="H",1,0)</f>
        <v>1</v>
      </c>
      <c r="D515" s="3">
        <f>IF(訓練データ!B515="A",1,0)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15">
      <c r="A516" s="3">
        <f>IF(訓練データ!A516="M",1,0)</f>
        <v>1</v>
      </c>
      <c r="B516" s="3">
        <f>IF(訓練データ!A516="F",1,0)</f>
        <v>0</v>
      </c>
      <c r="C516" s="9">
        <f>IF(訓練データ!B516="H",1,0)</f>
        <v>1</v>
      </c>
      <c r="D516" s="3">
        <f>IF(訓練データ!B516="A",1,0)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15">
      <c r="A517" s="3">
        <f>IF(訓練データ!A517="M",1,0)</f>
        <v>1</v>
      </c>
      <c r="B517" s="3">
        <f>IF(訓練データ!A517="F",1,0)</f>
        <v>0</v>
      </c>
      <c r="C517" s="9">
        <f>IF(訓練データ!B517="H",1,0)</f>
        <v>1</v>
      </c>
      <c r="D517" s="3">
        <f>IF(訓練データ!B517="A",1,0)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15">
      <c r="A518" s="3">
        <f>IF(訓練データ!A518="M",1,0)</f>
        <v>0</v>
      </c>
      <c r="B518" s="3">
        <f>IF(訓練データ!A518="F",1,0)</f>
        <v>1</v>
      </c>
      <c r="C518" s="9">
        <f>IF(訓練データ!B518="H",1,0)</f>
        <v>1</v>
      </c>
      <c r="D518" s="3">
        <f>IF(訓練データ!B518="A",1,0)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15">
      <c r="A519" s="3">
        <f>IF(訓練データ!A519="M",1,0)</f>
        <v>0</v>
      </c>
      <c r="B519" s="3">
        <f>IF(訓練データ!A519="F",1,0)</f>
        <v>1</v>
      </c>
      <c r="C519" s="9">
        <f>IF(訓練データ!B519="H",1,0)</f>
        <v>0</v>
      </c>
      <c r="D519" s="3">
        <f>IF(訓練データ!B519="A",1,0)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15">
      <c r="A520" s="3">
        <f>IF(訓練データ!A520="M",1,0)</f>
        <v>0</v>
      </c>
      <c r="B520" s="3">
        <f>IF(訓練データ!A520="F",1,0)</f>
        <v>1</v>
      </c>
      <c r="C520" s="9">
        <f>IF(訓練データ!B520="H",1,0)</f>
        <v>0</v>
      </c>
      <c r="D520" s="3">
        <f>IF(訓練データ!B520="A",1,0)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15">
      <c r="A521" s="3">
        <f>IF(訓練データ!A521="M",1,0)</f>
        <v>1</v>
      </c>
      <c r="B521" s="3">
        <f>IF(訓練データ!A521="F",1,0)</f>
        <v>0</v>
      </c>
      <c r="C521" s="9">
        <f>IF(訓練データ!B521="H",1,0)</f>
        <v>1</v>
      </c>
      <c r="D521" s="3">
        <f>IF(訓練データ!B521="A",1,0)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15">
      <c r="A522" s="3">
        <f>IF(訓練データ!A522="M",1,0)</f>
        <v>0</v>
      </c>
      <c r="B522" s="3">
        <f>IF(訓練データ!A522="F",1,0)</f>
        <v>1</v>
      </c>
      <c r="C522" s="9">
        <f>IF(訓練データ!B522="H",1,0)</f>
        <v>1</v>
      </c>
      <c r="D522" s="3">
        <f>IF(訓練データ!B522="A",1,0)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15">
      <c r="A523" s="3">
        <f>IF(訓練データ!A523="M",1,0)</f>
        <v>0</v>
      </c>
      <c r="B523" s="3">
        <f>IF(訓練データ!A523="F",1,0)</f>
        <v>1</v>
      </c>
      <c r="C523" s="9">
        <f>IF(訓練データ!B523="H",1,0)</f>
        <v>0</v>
      </c>
      <c r="D523" s="3">
        <f>IF(訓練データ!B523="A",1,0)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15">
      <c r="A524" s="3">
        <f>IF(訓練データ!A524="M",1,0)</f>
        <v>1</v>
      </c>
      <c r="B524" s="3">
        <f>IF(訓練データ!A524="F",1,0)</f>
        <v>0</v>
      </c>
      <c r="C524" s="9">
        <f>IF(訓練データ!B524="H",1,0)</f>
        <v>0</v>
      </c>
      <c r="D524" s="3">
        <f>IF(訓練データ!B524="A",1,0)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15">
      <c r="A525" s="3">
        <f>IF(訓練データ!A525="M",1,0)</f>
        <v>0</v>
      </c>
      <c r="B525" s="3">
        <f>IF(訓練データ!A525="F",1,0)</f>
        <v>1</v>
      </c>
      <c r="C525" s="9">
        <f>IF(訓練データ!B525="H",1,0)</f>
        <v>1</v>
      </c>
      <c r="D525" s="3">
        <f>IF(訓練データ!B525="A",1,0)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15">
      <c r="A526" s="3">
        <f>IF(訓練データ!A526="M",1,0)</f>
        <v>0</v>
      </c>
      <c r="B526" s="3">
        <f>IF(訓練データ!A526="F",1,0)</f>
        <v>1</v>
      </c>
      <c r="C526" s="9">
        <f>IF(訓練データ!B526="H",1,0)</f>
        <v>0</v>
      </c>
      <c r="D526" s="3">
        <f>IF(訓練データ!B526="A",1,0)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15">
      <c r="A527" s="3">
        <f>IF(訓練データ!A527="M",1,0)</f>
        <v>0</v>
      </c>
      <c r="B527" s="3">
        <f>IF(訓練データ!A527="F",1,0)</f>
        <v>1</v>
      </c>
      <c r="C527" s="9">
        <f>IF(訓練データ!B527="H",1,0)</f>
        <v>0</v>
      </c>
      <c r="D527" s="3">
        <f>IF(訓練データ!B527="A",1,0)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15">
      <c r="A528" s="3">
        <f>IF(訓練データ!A528="M",1,0)</f>
        <v>0</v>
      </c>
      <c r="B528" s="3">
        <f>IF(訓練データ!A528="F",1,0)</f>
        <v>1</v>
      </c>
      <c r="C528" s="9">
        <f>IF(訓練データ!B528="H",1,0)</f>
        <v>0</v>
      </c>
      <c r="D528" s="3">
        <f>IF(訓練データ!B528="A",1,0)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15">
      <c r="A529" s="3">
        <f>IF(訓練データ!A529="M",1,0)</f>
        <v>1</v>
      </c>
      <c r="B529" s="3">
        <f>IF(訓練データ!A529="F",1,0)</f>
        <v>0</v>
      </c>
      <c r="C529" s="9">
        <f>IF(訓練データ!B529="H",1,0)</f>
        <v>0</v>
      </c>
      <c r="D529" s="3">
        <f>IF(訓練データ!B529="A",1,0)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15">
      <c r="A530" s="3">
        <f>IF(訓練データ!A530="M",1,0)</f>
        <v>1</v>
      </c>
      <c r="B530" s="3">
        <f>IF(訓練データ!A530="F",1,0)</f>
        <v>0</v>
      </c>
      <c r="C530" s="9">
        <f>IF(訓練データ!B530="H",1,0)</f>
        <v>1</v>
      </c>
      <c r="D530" s="3">
        <f>IF(訓練データ!B530="A",1,0)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15">
      <c r="A531" s="3">
        <f>IF(訓練データ!A531="M",1,0)</f>
        <v>1</v>
      </c>
      <c r="B531" s="3">
        <f>IF(訓練データ!A531="F",1,0)</f>
        <v>0</v>
      </c>
      <c r="C531" s="9">
        <f>IF(訓練データ!B531="H",1,0)</f>
        <v>1</v>
      </c>
      <c r="D531" s="3">
        <f>IF(訓練データ!B531="A",1,0)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15">
      <c r="A532" s="3">
        <f>IF(訓練データ!A532="M",1,0)</f>
        <v>0</v>
      </c>
      <c r="B532" s="3">
        <f>IF(訓練データ!A532="F",1,0)</f>
        <v>1</v>
      </c>
      <c r="C532" s="9">
        <f>IF(訓練データ!B532="H",1,0)</f>
        <v>0</v>
      </c>
      <c r="D532" s="3">
        <f>IF(訓練データ!B532="A",1,0)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15">
      <c r="A533" s="3">
        <f>IF(訓練データ!A533="M",1,0)</f>
        <v>1</v>
      </c>
      <c r="B533" s="3">
        <f>IF(訓練データ!A533="F",1,0)</f>
        <v>0</v>
      </c>
      <c r="C533" s="9">
        <f>IF(訓練データ!B533="H",1,0)</f>
        <v>0</v>
      </c>
      <c r="D533" s="3">
        <f>IF(訓練データ!B533="A",1,0)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15">
      <c r="A534" s="3">
        <f>IF(訓練データ!A534="M",1,0)</f>
        <v>0</v>
      </c>
      <c r="B534" s="3">
        <f>IF(訓練データ!A534="F",1,0)</f>
        <v>1</v>
      </c>
      <c r="C534" s="9">
        <f>IF(訓練データ!B534="H",1,0)</f>
        <v>0</v>
      </c>
      <c r="D534" s="3">
        <f>IF(訓練データ!B534="A",1,0)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15">
      <c r="A535" s="3">
        <f>IF(訓練データ!A535="M",1,0)</f>
        <v>1</v>
      </c>
      <c r="B535" s="3">
        <f>IF(訓練データ!A535="F",1,0)</f>
        <v>0</v>
      </c>
      <c r="C535" s="9">
        <f>IF(訓練データ!B535="H",1,0)</f>
        <v>1</v>
      </c>
      <c r="D535" s="3">
        <f>IF(訓練データ!B535="A",1,0)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15">
      <c r="A536" s="3">
        <f>IF(訓練データ!A536="M",1,0)</f>
        <v>0</v>
      </c>
      <c r="B536" s="3">
        <f>IF(訓練データ!A536="F",1,0)</f>
        <v>1</v>
      </c>
      <c r="C536" s="9">
        <f>IF(訓練データ!B536="H",1,0)</f>
        <v>1</v>
      </c>
      <c r="D536" s="3">
        <f>IF(訓練データ!B536="A",1,0)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15">
      <c r="A537" s="3">
        <f>IF(訓練データ!A537="M",1,0)</f>
        <v>0</v>
      </c>
      <c r="B537" s="3">
        <f>IF(訓練データ!A537="F",1,0)</f>
        <v>1</v>
      </c>
      <c r="C537" s="9">
        <f>IF(訓練データ!B537="H",1,0)</f>
        <v>0</v>
      </c>
      <c r="D537" s="3">
        <f>IF(訓練データ!B537="A",1,0)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15">
      <c r="A538" s="3">
        <f>IF(訓練データ!A538="M",1,0)</f>
        <v>0</v>
      </c>
      <c r="B538" s="3">
        <f>IF(訓練データ!A538="F",1,0)</f>
        <v>1</v>
      </c>
      <c r="C538" s="9">
        <f>IF(訓練データ!B538="H",1,0)</f>
        <v>1</v>
      </c>
      <c r="D538" s="3">
        <f>IF(訓練データ!B538="A",1,0)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15">
      <c r="A539" s="3">
        <f>IF(訓練データ!A539="M",1,0)</f>
        <v>1</v>
      </c>
      <c r="B539" s="3">
        <f>IF(訓練データ!A539="F",1,0)</f>
        <v>0</v>
      </c>
      <c r="C539" s="9">
        <f>IF(訓練データ!B539="H",1,0)</f>
        <v>0</v>
      </c>
      <c r="D539" s="3">
        <f>IF(訓練データ!B539="A",1,0)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15">
      <c r="A540" s="3">
        <f>IF(訓練データ!A540="M",1,0)</f>
        <v>0</v>
      </c>
      <c r="B540" s="3">
        <f>IF(訓練データ!A540="F",1,0)</f>
        <v>0</v>
      </c>
      <c r="C540" s="9">
        <f>IF(訓練データ!B540="H",1,0)</f>
        <v>0</v>
      </c>
      <c r="D540" s="3">
        <f>IF(訓練データ!B540="A",1,0)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15">
      <c r="A541" s="3">
        <f>IF(訓練データ!A541="M",1,0)</f>
        <v>0</v>
      </c>
      <c r="B541" s="3">
        <f>IF(訓練データ!A541="F",1,0)</f>
        <v>1</v>
      </c>
      <c r="C541" s="9">
        <f>IF(訓練データ!B541="H",1,0)</f>
        <v>0</v>
      </c>
      <c r="D541" s="3">
        <f>IF(訓練データ!B541="A",1,0)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15">
      <c r="A542" s="3">
        <f>IF(訓練データ!A542="M",1,0)</f>
        <v>0</v>
      </c>
      <c r="B542" s="3">
        <f>IF(訓練データ!A542="F",1,0)</f>
        <v>1</v>
      </c>
      <c r="C542" s="9">
        <f>IF(訓練データ!B542="H",1,0)</f>
        <v>1</v>
      </c>
      <c r="D542" s="3">
        <f>IF(訓練データ!B542="A",1,0)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15">
      <c r="A543" s="3">
        <f>IF(訓練データ!A543="M",1,0)</f>
        <v>1</v>
      </c>
      <c r="B543" s="3">
        <f>IF(訓練データ!A543="F",1,0)</f>
        <v>0</v>
      </c>
      <c r="C543" s="9">
        <f>IF(訓練データ!B543="H",1,0)</f>
        <v>1</v>
      </c>
      <c r="D543" s="3">
        <f>IF(訓練データ!B543="A",1,0)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15">
      <c r="A544" s="3">
        <f>IF(訓練データ!A544="M",1,0)</f>
        <v>0</v>
      </c>
      <c r="B544" s="3">
        <f>IF(訓練データ!A544="F",1,0)</f>
        <v>1</v>
      </c>
      <c r="C544" s="9">
        <f>IF(訓練データ!B544="H",1,0)</f>
        <v>1</v>
      </c>
      <c r="D544" s="3">
        <f>IF(訓練データ!B544="A",1,0)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15">
      <c r="A545" s="3">
        <f>IF(訓練データ!A545="M",1,0)</f>
        <v>0</v>
      </c>
      <c r="B545" s="3">
        <f>IF(訓練データ!A545="F",1,0)</f>
        <v>1</v>
      </c>
      <c r="C545" s="9">
        <f>IF(訓練データ!B545="H",1,0)</f>
        <v>1</v>
      </c>
      <c r="D545" s="3">
        <f>IF(訓練データ!B545="A",1,0)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15">
      <c r="A546" s="3">
        <f>IF(訓練データ!A546="M",1,0)</f>
        <v>1</v>
      </c>
      <c r="B546" s="3">
        <f>IF(訓練データ!A546="F",1,0)</f>
        <v>0</v>
      </c>
      <c r="C546" s="9">
        <f>IF(訓練データ!B546="H",1,0)</f>
        <v>0</v>
      </c>
      <c r="D546" s="3">
        <f>IF(訓練データ!B546="A",1,0)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15">
      <c r="A547" s="3">
        <f>IF(訓練データ!A547="M",1,0)</f>
        <v>1</v>
      </c>
      <c r="B547" s="3">
        <f>IF(訓練データ!A547="F",1,0)</f>
        <v>0</v>
      </c>
      <c r="C547" s="9">
        <f>IF(訓練データ!B547="H",1,0)</f>
        <v>0</v>
      </c>
      <c r="D547" s="3">
        <f>IF(訓練データ!B547="A",1,0)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15">
      <c r="A548" s="3">
        <f>IF(訓練データ!A548="M",1,0)</f>
        <v>1</v>
      </c>
      <c r="B548" s="3">
        <f>IF(訓練データ!A548="F",1,0)</f>
        <v>0</v>
      </c>
      <c r="C548" s="9">
        <f>IF(訓練データ!B548="H",1,0)</f>
        <v>0</v>
      </c>
      <c r="D548" s="3">
        <f>IF(訓練データ!B548="A",1,0)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15">
      <c r="A549" s="3">
        <f>IF(訓練データ!A549="M",1,0)</f>
        <v>0</v>
      </c>
      <c r="B549" s="3">
        <f>IF(訓練データ!A549="F",1,0)</f>
        <v>0</v>
      </c>
      <c r="C549" s="9">
        <f>IF(訓練データ!B549="H",1,0)</f>
        <v>0</v>
      </c>
      <c r="D549" s="3">
        <f>IF(訓練データ!B549="A",1,0)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15">
      <c r="A550" s="3">
        <f>IF(訓練データ!A550="M",1,0)</f>
        <v>1</v>
      </c>
      <c r="B550" s="3">
        <f>IF(訓練データ!A550="F",1,0)</f>
        <v>0</v>
      </c>
      <c r="C550" s="9">
        <f>IF(訓練データ!B550="H",1,0)</f>
        <v>0</v>
      </c>
      <c r="D550" s="3">
        <f>IF(訓練データ!B550="A",1,0)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15">
      <c r="A551" s="3">
        <f>IF(訓練データ!A551="M",1,0)</f>
        <v>0</v>
      </c>
      <c r="B551" s="3">
        <f>IF(訓練データ!A551="F",1,0)</f>
        <v>1</v>
      </c>
      <c r="C551" s="9">
        <f>IF(訓練データ!B551="H",1,0)</f>
        <v>0</v>
      </c>
      <c r="D551" s="3">
        <f>IF(訓練データ!B551="A",1,0)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15">
      <c r="A552" s="3">
        <f>IF(訓練データ!A552="M",1,0)</f>
        <v>0</v>
      </c>
      <c r="B552" s="3">
        <f>IF(訓練データ!A552="F",1,0)</f>
        <v>1</v>
      </c>
      <c r="C552" s="9">
        <f>IF(訓練データ!B552="H",1,0)</f>
        <v>0</v>
      </c>
      <c r="D552" s="3">
        <f>IF(訓練データ!B552="A",1,0)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15">
      <c r="A553" s="3">
        <f>IF(訓練データ!A553="M",1,0)</f>
        <v>0</v>
      </c>
      <c r="B553" s="3">
        <f>IF(訓練データ!A553="F",1,0)</f>
        <v>1</v>
      </c>
      <c r="C553" s="9">
        <f>IF(訓練データ!B553="H",1,0)</f>
        <v>0</v>
      </c>
      <c r="D553" s="3">
        <f>IF(訓練データ!B553="A",1,0)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15">
      <c r="A554" s="3">
        <f>IF(訓練データ!A554="M",1,0)</f>
        <v>0</v>
      </c>
      <c r="B554" s="3">
        <f>IF(訓練データ!A554="F",1,0)</f>
        <v>0</v>
      </c>
      <c r="C554" s="9">
        <f>IF(訓練データ!B554="H",1,0)</f>
        <v>1</v>
      </c>
      <c r="D554" s="3">
        <f>IF(訓練データ!B554="A",1,0)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15">
      <c r="A555" s="3">
        <f>IF(訓練データ!A555="M",1,0)</f>
        <v>0</v>
      </c>
      <c r="B555" s="3">
        <f>IF(訓練データ!A555="F",1,0)</f>
        <v>1</v>
      </c>
      <c r="C555" s="9">
        <f>IF(訓練データ!B555="H",1,0)</f>
        <v>1</v>
      </c>
      <c r="D555" s="3">
        <f>IF(訓練データ!B555="A",1,0)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15">
      <c r="A556" s="3">
        <f>IF(訓練データ!A556="M",1,0)</f>
        <v>1</v>
      </c>
      <c r="B556" s="3">
        <f>IF(訓練データ!A556="F",1,0)</f>
        <v>0</v>
      </c>
      <c r="C556" s="9">
        <f>IF(訓練データ!B556="H",1,0)</f>
        <v>1</v>
      </c>
      <c r="D556" s="3">
        <f>IF(訓練データ!B556="A",1,0)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15">
      <c r="A557" s="3">
        <f>IF(訓練データ!A557="M",1,0)</f>
        <v>1</v>
      </c>
      <c r="B557" s="3">
        <f>IF(訓練データ!A557="F",1,0)</f>
        <v>0</v>
      </c>
      <c r="C557" s="9">
        <f>IF(訓練データ!B557="H",1,0)</f>
        <v>1</v>
      </c>
      <c r="D557" s="3">
        <f>IF(訓練データ!B557="A",1,0)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15">
      <c r="A558" s="3">
        <f>IF(訓練データ!A558="M",1,0)</f>
        <v>1</v>
      </c>
      <c r="B558" s="3">
        <f>IF(訓練データ!A558="F",1,0)</f>
        <v>0</v>
      </c>
      <c r="C558" s="9">
        <f>IF(訓練データ!B558="H",1,0)</f>
        <v>0</v>
      </c>
      <c r="D558" s="3">
        <f>IF(訓練データ!B558="A",1,0)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15">
      <c r="A559" s="3">
        <f>IF(訓練データ!A559="M",1,0)</f>
        <v>1</v>
      </c>
      <c r="B559" s="3">
        <f>IF(訓練データ!A559="F",1,0)</f>
        <v>0</v>
      </c>
      <c r="C559" s="9">
        <f>IF(訓練データ!B559="H",1,0)</f>
        <v>1</v>
      </c>
      <c r="D559" s="3">
        <f>IF(訓練データ!B559="A",1,0)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15">
      <c r="A560" s="3">
        <f>IF(訓練データ!A560="M",1,0)</f>
        <v>0</v>
      </c>
      <c r="B560" s="3">
        <f>IF(訓練データ!A560="F",1,0)</f>
        <v>1</v>
      </c>
      <c r="C560" s="9">
        <f>IF(訓練データ!B560="H",1,0)</f>
        <v>0</v>
      </c>
      <c r="D560" s="3">
        <f>IF(訓練データ!B560="A",1,0)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15">
      <c r="A561" s="3">
        <f>IF(訓練データ!A561="M",1,0)</f>
        <v>1</v>
      </c>
      <c r="B561" s="3">
        <f>IF(訓練データ!A561="F",1,0)</f>
        <v>0</v>
      </c>
      <c r="C561" s="9">
        <f>IF(訓練データ!B561="H",1,0)</f>
        <v>0</v>
      </c>
      <c r="D561" s="3">
        <f>IF(訓練データ!B561="A",1,0)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15">
      <c r="A562" s="3">
        <f>IF(訓練データ!A562="M",1,0)</f>
        <v>0</v>
      </c>
      <c r="B562" s="3">
        <f>IF(訓練データ!A562="F",1,0)</f>
        <v>0</v>
      </c>
      <c r="C562" s="9">
        <f>IF(訓練データ!B562="H",1,0)</f>
        <v>1</v>
      </c>
      <c r="D562" s="3">
        <f>IF(訓練データ!B562="A",1,0)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15">
      <c r="A563" s="3">
        <f>IF(訓練データ!A563="M",1,0)</f>
        <v>0</v>
      </c>
      <c r="B563" s="3">
        <f>IF(訓練データ!A563="F",1,0)</f>
        <v>1</v>
      </c>
      <c r="C563" s="9">
        <f>IF(訓練データ!B563="H",1,0)</f>
        <v>0</v>
      </c>
      <c r="D563" s="3">
        <f>IF(訓練データ!B563="A",1,0)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15">
      <c r="A564" s="3">
        <f>IF(訓練データ!A564="M",1,0)</f>
        <v>0</v>
      </c>
      <c r="B564" s="3">
        <f>IF(訓練データ!A564="F",1,0)</f>
        <v>1</v>
      </c>
      <c r="C564" s="9">
        <f>IF(訓練データ!B564="H",1,0)</f>
        <v>1</v>
      </c>
      <c r="D564" s="3">
        <f>IF(訓練データ!B564="A",1,0)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15">
      <c r="A565" s="3">
        <f>IF(訓練データ!A565="M",1,0)</f>
        <v>1</v>
      </c>
      <c r="B565" s="3">
        <f>IF(訓練データ!A565="F",1,0)</f>
        <v>0</v>
      </c>
      <c r="C565" s="9">
        <f>IF(訓練データ!B565="H",1,0)</f>
        <v>1</v>
      </c>
      <c r="D565" s="3">
        <f>IF(訓練データ!B565="A",1,0)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15">
      <c r="A566" s="3">
        <f>IF(訓練データ!A566="M",1,0)</f>
        <v>1</v>
      </c>
      <c r="B566" s="3">
        <f>IF(訓練データ!A566="F",1,0)</f>
        <v>0</v>
      </c>
      <c r="C566" s="9">
        <f>IF(訓練データ!B566="H",1,0)</f>
        <v>0</v>
      </c>
      <c r="D566" s="3">
        <f>IF(訓練データ!B566="A",1,0)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15">
      <c r="A567" s="3">
        <f>IF(訓練データ!A567="M",1,0)</f>
        <v>1</v>
      </c>
      <c r="B567" s="3">
        <f>IF(訓練データ!A567="F",1,0)</f>
        <v>0</v>
      </c>
      <c r="C567" s="9">
        <f>IF(訓練データ!B567="H",1,0)</f>
        <v>1</v>
      </c>
      <c r="D567" s="3">
        <f>IF(訓練データ!B567="A",1,0)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15">
      <c r="A568" s="3">
        <f>IF(訓練データ!A568="M",1,0)</f>
        <v>1</v>
      </c>
      <c r="B568" s="3">
        <f>IF(訓練データ!A568="F",1,0)</f>
        <v>0</v>
      </c>
      <c r="C568" s="9">
        <f>IF(訓練データ!B568="H",1,0)</f>
        <v>1</v>
      </c>
      <c r="D568" s="3">
        <f>IF(訓練データ!B568="A",1,0)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15">
      <c r="A569" s="3">
        <f>IF(訓練データ!A569="M",1,0)</f>
        <v>0</v>
      </c>
      <c r="B569" s="3">
        <f>IF(訓練データ!A569="F",1,0)</f>
        <v>1</v>
      </c>
      <c r="C569" s="9">
        <f>IF(訓練データ!B569="H",1,0)</f>
        <v>1</v>
      </c>
      <c r="D569" s="3">
        <f>IF(訓練データ!B569="A",1,0)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15">
      <c r="A570" s="3">
        <f>IF(訓練データ!A570="M",1,0)</f>
        <v>0</v>
      </c>
      <c r="B570" s="3">
        <f>IF(訓練データ!A570="F",1,0)</f>
        <v>1</v>
      </c>
      <c r="C570" s="9">
        <f>IF(訓練データ!B570="H",1,0)</f>
        <v>1</v>
      </c>
      <c r="D570" s="3">
        <f>IF(訓練データ!B570="A",1,0)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15">
      <c r="A571" s="3">
        <f>IF(訓練データ!A571="M",1,0)</f>
        <v>0</v>
      </c>
      <c r="B571" s="3">
        <f>IF(訓練データ!A571="F",1,0)</f>
        <v>1</v>
      </c>
      <c r="C571" s="9">
        <f>IF(訓練データ!B571="H",1,0)</f>
        <v>1</v>
      </c>
      <c r="D571" s="3">
        <f>IF(訓練データ!B571="A",1,0)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15">
      <c r="A572" s="3">
        <f>IF(訓練データ!A572="M",1,0)</f>
        <v>0</v>
      </c>
      <c r="B572" s="3">
        <f>IF(訓練データ!A572="F",1,0)</f>
        <v>1</v>
      </c>
      <c r="C572" s="9">
        <f>IF(訓練データ!B572="H",1,0)</f>
        <v>0</v>
      </c>
      <c r="D572" s="3">
        <f>IF(訓練データ!B572="A",1,0)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15">
      <c r="A573" s="3">
        <f>IF(訓練データ!A573="M",1,0)</f>
        <v>0</v>
      </c>
      <c r="B573" s="3">
        <f>IF(訓練データ!A573="F",1,0)</f>
        <v>1</v>
      </c>
      <c r="C573" s="9">
        <f>IF(訓練データ!B573="H",1,0)</f>
        <v>0</v>
      </c>
      <c r="D573" s="3">
        <f>IF(訓練データ!B573="A",1,0)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15">
      <c r="A574" s="3">
        <f>IF(訓練データ!A574="M",1,0)</f>
        <v>1</v>
      </c>
      <c r="B574" s="3">
        <f>IF(訓練データ!A574="F",1,0)</f>
        <v>0</v>
      </c>
      <c r="C574" s="9">
        <f>IF(訓練データ!B574="H",1,0)</f>
        <v>1</v>
      </c>
      <c r="D574" s="3">
        <f>IF(訓練データ!B574="A",1,0)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15">
      <c r="A575" s="3">
        <f>IF(訓練データ!A575="M",1,0)</f>
        <v>0</v>
      </c>
      <c r="B575" s="3">
        <f>IF(訓練データ!A575="F",1,0)</f>
        <v>1</v>
      </c>
      <c r="C575" s="9">
        <f>IF(訓練データ!B575="H",1,0)</f>
        <v>0</v>
      </c>
      <c r="D575" s="3">
        <f>IF(訓練データ!B575="A",1,0)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15">
      <c r="A576" s="3">
        <f>IF(訓練データ!A576="M",1,0)</f>
        <v>1</v>
      </c>
      <c r="B576" s="3">
        <f>IF(訓練データ!A576="F",1,0)</f>
        <v>0</v>
      </c>
      <c r="C576" s="9">
        <f>IF(訓練データ!B576="H",1,0)</f>
        <v>1</v>
      </c>
      <c r="D576" s="3">
        <f>IF(訓練データ!B576="A",1,0)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15">
      <c r="A577" s="3">
        <f>IF(訓練データ!A577="M",1,0)</f>
        <v>0</v>
      </c>
      <c r="B577" s="3">
        <f>IF(訓練データ!A577="F",1,0)</f>
        <v>0</v>
      </c>
      <c r="C577" s="9">
        <f>IF(訓練データ!B577="H",1,0)</f>
        <v>1</v>
      </c>
      <c r="D577" s="3">
        <f>IF(訓練データ!B577="A",1,0)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15">
      <c r="A578" s="3">
        <f>IF(訓練データ!A578="M",1,0)</f>
        <v>0</v>
      </c>
      <c r="B578" s="3">
        <f>IF(訓練データ!A578="F",1,0)</f>
        <v>1</v>
      </c>
      <c r="C578" s="9">
        <f>IF(訓練データ!B578="H",1,0)</f>
        <v>1</v>
      </c>
      <c r="D578" s="3">
        <f>IF(訓練データ!B578="A",1,0)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15">
      <c r="A579" s="3">
        <f>IF(訓練データ!A579="M",1,0)</f>
        <v>1</v>
      </c>
      <c r="B579" s="3">
        <f>IF(訓練データ!A579="F",1,0)</f>
        <v>0</v>
      </c>
      <c r="C579" s="9">
        <f>IF(訓練データ!B579="H",1,0)</f>
        <v>0</v>
      </c>
      <c r="D579" s="3">
        <f>IF(訓練データ!B579="A",1,0)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15">
      <c r="A580" s="3">
        <f>IF(訓練データ!A580="M",1,0)</f>
        <v>0</v>
      </c>
      <c r="B580" s="3">
        <f>IF(訓練データ!A580="F",1,0)</f>
        <v>1</v>
      </c>
      <c r="C580" s="9">
        <f>IF(訓練データ!B580="H",1,0)</f>
        <v>1</v>
      </c>
      <c r="D580" s="3">
        <f>IF(訓練データ!B580="A",1,0)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15">
      <c r="A581" s="3">
        <f>IF(訓練データ!A581="M",1,0)</f>
        <v>1</v>
      </c>
      <c r="B581" s="3">
        <f>IF(訓練データ!A581="F",1,0)</f>
        <v>0</v>
      </c>
      <c r="C581" s="9">
        <f>IF(訓練データ!B581="H",1,0)</f>
        <v>1</v>
      </c>
      <c r="D581" s="3">
        <f>IF(訓練データ!B581="A",1,0)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15">
      <c r="A582" s="3">
        <f>IF(訓練データ!A582="M",1,0)</f>
        <v>0</v>
      </c>
      <c r="B582" s="3">
        <f>IF(訓練データ!A582="F",1,0)</f>
        <v>1</v>
      </c>
      <c r="C582" s="9">
        <f>IF(訓練データ!B582="H",1,0)</f>
        <v>0</v>
      </c>
      <c r="D582" s="3">
        <f>IF(訓練データ!B582="A",1,0)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15">
      <c r="A583" s="3">
        <f>IF(訓練データ!A583="M",1,0)</f>
        <v>0</v>
      </c>
      <c r="B583" s="3">
        <f>IF(訓練データ!A583="F",1,0)</f>
        <v>1</v>
      </c>
      <c r="C583" s="9">
        <f>IF(訓練データ!B583="H",1,0)</f>
        <v>1</v>
      </c>
      <c r="D583" s="3">
        <f>IF(訓練データ!B583="A",1,0)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15">
      <c r="A584" s="3">
        <f>IF(訓練データ!A584="M",1,0)</f>
        <v>1</v>
      </c>
      <c r="B584" s="3">
        <f>IF(訓練データ!A584="F",1,0)</f>
        <v>0</v>
      </c>
      <c r="C584" s="9">
        <f>IF(訓練データ!B584="H",1,0)</f>
        <v>1</v>
      </c>
      <c r="D584" s="3">
        <f>IF(訓練データ!B584="A",1,0)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15">
      <c r="A585" s="3">
        <f>IF(訓練データ!A585="M",1,0)</f>
        <v>0</v>
      </c>
      <c r="B585" s="3">
        <f>IF(訓練データ!A585="F",1,0)</f>
        <v>1</v>
      </c>
      <c r="C585" s="9">
        <f>IF(訓練データ!B585="H",1,0)</f>
        <v>1</v>
      </c>
      <c r="D585" s="3">
        <f>IF(訓練データ!B585="A",1,0)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15">
      <c r="A586" s="3">
        <f>IF(訓練データ!A586="M",1,0)</f>
        <v>0</v>
      </c>
      <c r="B586" s="3">
        <f>IF(訓練データ!A586="F",1,0)</f>
        <v>1</v>
      </c>
      <c r="C586" s="9">
        <f>IF(訓練データ!B586="H",1,0)</f>
        <v>0</v>
      </c>
      <c r="D586" s="3">
        <f>IF(訓練データ!B586="A",1,0)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15">
      <c r="A587" s="3">
        <f>IF(訓練データ!A587="M",1,0)</f>
        <v>0</v>
      </c>
      <c r="B587" s="3">
        <f>IF(訓練データ!A587="F",1,0)</f>
        <v>1</v>
      </c>
      <c r="C587" s="9">
        <f>IF(訓練データ!B587="H",1,0)</f>
        <v>0</v>
      </c>
      <c r="D587" s="3">
        <f>IF(訓練データ!B587="A",1,0)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15">
      <c r="A588" s="3">
        <f>IF(訓練データ!A588="M",1,0)</f>
        <v>1</v>
      </c>
      <c r="B588" s="3">
        <f>IF(訓練データ!A588="F",1,0)</f>
        <v>0</v>
      </c>
      <c r="C588" s="9">
        <f>IF(訓練データ!B588="H",1,0)</f>
        <v>1</v>
      </c>
      <c r="D588" s="3">
        <f>IF(訓練データ!B588="A",1,0)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15">
      <c r="A589" s="3">
        <f>IF(訓練データ!A589="M",1,0)</f>
        <v>1</v>
      </c>
      <c r="B589" s="3">
        <f>IF(訓練データ!A589="F",1,0)</f>
        <v>0</v>
      </c>
      <c r="C589" s="9">
        <f>IF(訓練データ!B589="H",1,0)</f>
        <v>1</v>
      </c>
      <c r="D589" s="3">
        <f>IF(訓練データ!B589="A",1,0)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15">
      <c r="A590" s="3">
        <f>IF(訓練データ!A590="M",1,0)</f>
        <v>0</v>
      </c>
      <c r="B590" s="3">
        <f>IF(訓練データ!A590="F",1,0)</f>
        <v>1</v>
      </c>
      <c r="C590" s="9">
        <f>IF(訓練データ!B590="H",1,0)</f>
        <v>1</v>
      </c>
      <c r="D590" s="3">
        <f>IF(訓練データ!B590="A",1,0)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15">
      <c r="A591" s="3">
        <f>IF(訓練データ!A591="M",1,0)</f>
        <v>0</v>
      </c>
      <c r="B591" s="3">
        <f>IF(訓練データ!A591="F",1,0)</f>
        <v>1</v>
      </c>
      <c r="C591" s="9">
        <f>IF(訓練データ!B591="H",1,0)</f>
        <v>0</v>
      </c>
      <c r="D591" s="3">
        <f>IF(訓練データ!B591="A",1,0)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15">
      <c r="A592" s="3">
        <f>IF(訓練データ!A592="M",1,0)</f>
        <v>0</v>
      </c>
      <c r="B592" s="3">
        <f>IF(訓練データ!A592="F",1,0)</f>
        <v>1</v>
      </c>
      <c r="C592" s="9">
        <f>IF(訓練データ!B592="H",1,0)</f>
        <v>0</v>
      </c>
      <c r="D592" s="3">
        <f>IF(訓練データ!B592="A",1,0)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15">
      <c r="A593" s="3">
        <f>IF(訓練データ!A593="M",1,0)</f>
        <v>0</v>
      </c>
      <c r="B593" s="3">
        <f>IF(訓練データ!A593="F",1,0)</f>
        <v>1</v>
      </c>
      <c r="C593" s="9">
        <f>IF(訓練データ!B593="H",1,0)</f>
        <v>0</v>
      </c>
      <c r="D593" s="3">
        <f>IF(訓練データ!B593="A",1,0)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15">
      <c r="A594" s="3">
        <f>IF(訓練データ!A594="M",1,0)</f>
        <v>1</v>
      </c>
      <c r="B594" s="3">
        <f>IF(訓練データ!A594="F",1,0)</f>
        <v>0</v>
      </c>
      <c r="C594" s="9">
        <f>IF(訓練データ!B594="H",1,0)</f>
        <v>0</v>
      </c>
      <c r="D594" s="3">
        <f>IF(訓練データ!B594="A",1,0)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15">
      <c r="A595" s="3">
        <f>IF(訓練データ!A595="M",1,0)</f>
        <v>0</v>
      </c>
      <c r="B595" s="3">
        <f>IF(訓練データ!A595="F",1,0)</f>
        <v>1</v>
      </c>
      <c r="C595" s="9">
        <f>IF(訓練データ!B595="H",1,0)</f>
        <v>1</v>
      </c>
      <c r="D595" s="3">
        <f>IF(訓練データ!B595="A",1,0)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15">
      <c r="A596" s="3">
        <f>IF(訓練データ!A596="M",1,0)</f>
        <v>1</v>
      </c>
      <c r="B596" s="3">
        <f>IF(訓練データ!A596="F",1,0)</f>
        <v>0</v>
      </c>
      <c r="C596" s="9">
        <f>IF(訓練データ!B596="H",1,0)</f>
        <v>1</v>
      </c>
      <c r="D596" s="3">
        <f>IF(訓練データ!B596="A",1,0)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15">
      <c r="A597" s="3">
        <f>IF(訓練データ!A597="M",1,0)</f>
        <v>1</v>
      </c>
      <c r="B597" s="3">
        <f>IF(訓練データ!A597="F",1,0)</f>
        <v>0</v>
      </c>
      <c r="C597" s="9">
        <f>IF(訓練データ!B597="H",1,0)</f>
        <v>1</v>
      </c>
      <c r="D597" s="3">
        <f>IF(訓練データ!B597="A",1,0)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15">
      <c r="A598" s="3">
        <f>IF(訓練データ!A598="M",1,0)</f>
        <v>0</v>
      </c>
      <c r="B598" s="3">
        <f>IF(訓練データ!A598="F",1,0)</f>
        <v>1</v>
      </c>
      <c r="C598" s="9">
        <f>IF(訓練データ!B598="H",1,0)</f>
        <v>1</v>
      </c>
      <c r="D598" s="3">
        <f>IF(訓練データ!B598="A",1,0)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15">
      <c r="A599" s="3">
        <f>IF(訓練データ!A599="M",1,0)</f>
        <v>0</v>
      </c>
      <c r="B599" s="3">
        <f>IF(訓練データ!A599="F",1,0)</f>
        <v>1</v>
      </c>
      <c r="C599" s="9">
        <f>IF(訓練データ!B599="H",1,0)</f>
        <v>0</v>
      </c>
      <c r="D599" s="3">
        <f>IF(訓練データ!B599="A",1,0)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15">
      <c r="A600" s="3">
        <f>IF(訓練データ!A600="M",1,0)</f>
        <v>0</v>
      </c>
      <c r="B600" s="3">
        <f>IF(訓練データ!A600="F",1,0)</f>
        <v>1</v>
      </c>
      <c r="C600" s="9">
        <f>IF(訓練データ!B600="H",1,0)</f>
        <v>1</v>
      </c>
      <c r="D600" s="3">
        <f>IF(訓練データ!B600="A",1,0)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15">
      <c r="A601" s="3">
        <f>IF(訓練データ!A601="M",1,0)</f>
        <v>1</v>
      </c>
      <c r="B601" s="3">
        <f>IF(訓練データ!A601="F",1,0)</f>
        <v>0</v>
      </c>
      <c r="C601" s="9">
        <f>IF(訓練データ!B601="H",1,0)</f>
        <v>0</v>
      </c>
      <c r="D601" s="3">
        <f>IF(訓練データ!B601="A",1,0)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15">
      <c r="A602" s="3">
        <f>IF(訓練データ!A602="M",1,0)</f>
        <v>1</v>
      </c>
      <c r="B602" s="3">
        <f>IF(訓練データ!A602="F",1,0)</f>
        <v>0</v>
      </c>
      <c r="C602" s="9">
        <f>IF(訓練データ!B602="H",1,0)</f>
        <v>0</v>
      </c>
      <c r="D602" s="3">
        <f>IF(訓練データ!B602="A",1,0)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15">
      <c r="A603" s="3">
        <f>IF(訓練データ!A603="M",1,0)</f>
        <v>0</v>
      </c>
      <c r="B603" s="3">
        <f>IF(訓練データ!A603="F",1,0)</f>
        <v>1</v>
      </c>
      <c r="C603" s="9">
        <f>IF(訓練データ!B603="H",1,0)</f>
        <v>1</v>
      </c>
      <c r="D603" s="3">
        <f>IF(訓練データ!B603="A",1,0)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15">
      <c r="A604" s="3">
        <f>IF(訓練データ!A604="M",1,0)</f>
        <v>0</v>
      </c>
      <c r="B604" s="3">
        <f>IF(訓練データ!A604="F",1,0)</f>
        <v>1</v>
      </c>
      <c r="C604" s="9">
        <f>IF(訓練データ!B604="H",1,0)</f>
        <v>0</v>
      </c>
      <c r="D604" s="3">
        <f>IF(訓練データ!B604="A",1,0)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15">
      <c r="A605" s="3">
        <f>IF(訓練データ!A605="M",1,0)</f>
        <v>1</v>
      </c>
      <c r="B605" s="3">
        <f>IF(訓練データ!A605="F",1,0)</f>
        <v>0</v>
      </c>
      <c r="C605" s="9">
        <f>IF(訓練データ!B605="H",1,0)</f>
        <v>0</v>
      </c>
      <c r="D605" s="3">
        <f>IF(訓練データ!B605="A",1,0)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15">
      <c r="A606" s="3">
        <f>IF(訓練データ!A606="M",1,0)</f>
        <v>0</v>
      </c>
      <c r="B606" s="3">
        <f>IF(訓練データ!A606="F",1,0)</f>
        <v>1</v>
      </c>
      <c r="C606" s="9">
        <f>IF(訓練データ!B606="H",1,0)</f>
        <v>1</v>
      </c>
      <c r="D606" s="3">
        <f>IF(訓練データ!B606="A",1,0)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15">
      <c r="A607" s="3">
        <f>IF(訓練データ!A607="M",1,0)</f>
        <v>1</v>
      </c>
      <c r="B607" s="3">
        <f>IF(訓練データ!A607="F",1,0)</f>
        <v>0</v>
      </c>
      <c r="C607" s="9">
        <f>IF(訓練データ!B607="H",1,0)</f>
        <v>0</v>
      </c>
      <c r="D607" s="3">
        <f>IF(訓練データ!B607="A",1,0)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15">
      <c r="A608" s="3">
        <f>IF(訓練データ!A608="M",1,0)</f>
        <v>1</v>
      </c>
      <c r="B608" s="3">
        <f>IF(訓練データ!A608="F",1,0)</f>
        <v>0</v>
      </c>
      <c r="C608" s="9">
        <f>IF(訓練データ!B608="H",1,0)</f>
        <v>1</v>
      </c>
      <c r="D608" s="3">
        <f>IF(訓練データ!B608="A",1,0)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15">
      <c r="A609" s="3">
        <f>IF(訓練データ!A609="M",1,0)</f>
        <v>1</v>
      </c>
      <c r="B609" s="3">
        <f>IF(訓練データ!A609="F",1,0)</f>
        <v>0</v>
      </c>
      <c r="C609" s="9">
        <f>IF(訓練データ!B609="H",1,0)</f>
        <v>0</v>
      </c>
      <c r="D609" s="3">
        <f>IF(訓練データ!B609="A",1,0)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15">
      <c r="A610" s="3">
        <f>IF(訓練データ!A610="M",1,0)</f>
        <v>0</v>
      </c>
      <c r="B610" s="3">
        <f>IF(訓練データ!A610="F",1,0)</f>
        <v>1</v>
      </c>
      <c r="C610" s="9">
        <f>IF(訓練データ!B610="H",1,0)</f>
        <v>1</v>
      </c>
      <c r="D610" s="3">
        <f>IF(訓練データ!B610="A",1,0)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15">
      <c r="A611" s="3">
        <f>IF(訓練データ!A611="M",1,0)</f>
        <v>1</v>
      </c>
      <c r="B611" s="3">
        <f>IF(訓練データ!A611="F",1,0)</f>
        <v>0</v>
      </c>
      <c r="C611" s="9">
        <f>IF(訓練データ!B611="H",1,0)</f>
        <v>1</v>
      </c>
      <c r="D611" s="3">
        <f>IF(訓練データ!B611="A",1,0)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15">
      <c r="A612" s="3">
        <f>IF(訓練データ!A612="M",1,0)</f>
        <v>1</v>
      </c>
      <c r="B612" s="3">
        <f>IF(訓練データ!A612="F",1,0)</f>
        <v>0</v>
      </c>
      <c r="C612" s="9">
        <f>IF(訓練データ!B612="H",1,0)</f>
        <v>0</v>
      </c>
      <c r="D612" s="3">
        <f>IF(訓練データ!B612="A",1,0)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15">
      <c r="A613" s="3">
        <f>IF(訓練データ!A613="M",1,0)</f>
        <v>0</v>
      </c>
      <c r="B613" s="3">
        <f>IF(訓練データ!A613="F",1,0)</f>
        <v>1</v>
      </c>
      <c r="C613" s="9">
        <f>IF(訓練データ!B613="H",1,0)</f>
        <v>1</v>
      </c>
      <c r="D613" s="3">
        <f>IF(訓練データ!B613="A",1,0)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15">
      <c r="A614" s="3">
        <f>IF(訓練データ!A614="M",1,0)</f>
        <v>0</v>
      </c>
      <c r="B614" s="3">
        <f>IF(訓練データ!A614="F",1,0)</f>
        <v>1</v>
      </c>
      <c r="C614" s="9">
        <f>IF(訓練データ!B614="H",1,0)</f>
        <v>0</v>
      </c>
      <c r="D614" s="3">
        <f>IF(訓練データ!B614="A",1,0)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15">
      <c r="A615" s="3">
        <f>IF(訓練データ!A615="M",1,0)</f>
        <v>1</v>
      </c>
      <c r="B615" s="3">
        <f>IF(訓練データ!A615="F",1,0)</f>
        <v>0</v>
      </c>
      <c r="C615" s="9">
        <f>IF(訓練データ!B615="H",1,0)</f>
        <v>1</v>
      </c>
      <c r="D615" s="3">
        <f>IF(訓練データ!B615="A",1,0)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15">
      <c r="A616" s="3">
        <f>IF(訓練データ!A616="M",1,0)</f>
        <v>1</v>
      </c>
      <c r="B616" s="3">
        <f>IF(訓練データ!A616="F",1,0)</f>
        <v>0</v>
      </c>
      <c r="C616" s="9">
        <f>IF(訓練データ!B616="H",1,0)</f>
        <v>0</v>
      </c>
      <c r="D616" s="3">
        <f>IF(訓練データ!B616="A",1,0)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15">
      <c r="A617" s="3">
        <f>IF(訓練データ!A617="M",1,0)</f>
        <v>0</v>
      </c>
      <c r="B617" s="3">
        <f>IF(訓練データ!A617="F",1,0)</f>
        <v>1</v>
      </c>
      <c r="C617" s="9">
        <f>IF(訓練データ!B617="H",1,0)</f>
        <v>0</v>
      </c>
      <c r="D617" s="3">
        <f>IF(訓練データ!B617="A",1,0)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15">
      <c r="A618" s="3">
        <f>IF(訓練データ!A618="M",1,0)</f>
        <v>0</v>
      </c>
      <c r="B618" s="3">
        <f>IF(訓練データ!A618="F",1,0)</f>
        <v>1</v>
      </c>
      <c r="C618" s="9">
        <f>IF(訓練データ!B618="H",1,0)</f>
        <v>0</v>
      </c>
      <c r="D618" s="3">
        <f>IF(訓練データ!B618="A",1,0)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15">
      <c r="A619" s="3">
        <f>IF(訓練データ!A619="M",1,0)</f>
        <v>1</v>
      </c>
      <c r="B619" s="3">
        <f>IF(訓練データ!A619="F",1,0)</f>
        <v>0</v>
      </c>
      <c r="C619" s="9">
        <f>IF(訓練データ!B619="H",1,0)</f>
        <v>0</v>
      </c>
      <c r="D619" s="3">
        <f>IF(訓練データ!B619="A",1,0)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15">
      <c r="A620" s="3">
        <f>IF(訓練データ!A620="M",1,0)</f>
        <v>0</v>
      </c>
      <c r="B620" s="3">
        <f>IF(訓練データ!A620="F",1,0)</f>
        <v>1</v>
      </c>
      <c r="C620" s="9">
        <f>IF(訓練データ!B620="H",1,0)</f>
        <v>1</v>
      </c>
      <c r="D620" s="3">
        <f>IF(訓練データ!B620="A",1,0)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15">
      <c r="A621" s="3">
        <f>IF(訓練データ!A621="M",1,0)</f>
        <v>1</v>
      </c>
      <c r="B621" s="3">
        <f>IF(訓練データ!A621="F",1,0)</f>
        <v>0</v>
      </c>
      <c r="C621" s="9">
        <f>IF(訓練データ!B621="H",1,0)</f>
        <v>1</v>
      </c>
      <c r="D621" s="3">
        <f>IF(訓練データ!B621="A",1,0)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15">
      <c r="A622" s="3">
        <f>IF(訓練データ!A622="M",1,0)</f>
        <v>0</v>
      </c>
      <c r="B622" s="3">
        <f>IF(訓練データ!A622="F",1,0)</f>
        <v>1</v>
      </c>
      <c r="C622" s="9">
        <f>IF(訓練データ!B622="H",1,0)</f>
        <v>1</v>
      </c>
      <c r="D622" s="3">
        <f>IF(訓練データ!B622="A",1,0)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15">
      <c r="A623" s="3">
        <f>IF(訓練データ!A623="M",1,0)</f>
        <v>0</v>
      </c>
      <c r="B623" s="3">
        <f>IF(訓練データ!A623="F",1,0)</f>
        <v>1</v>
      </c>
      <c r="C623" s="9">
        <f>IF(訓練データ!B623="H",1,0)</f>
        <v>0</v>
      </c>
      <c r="D623" s="3">
        <f>IF(訓練データ!B623="A",1,0)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15">
      <c r="A624" s="3">
        <f>IF(訓練データ!A624="M",1,0)</f>
        <v>0</v>
      </c>
      <c r="B624" s="3">
        <f>IF(訓練データ!A624="F",1,0)</f>
        <v>1</v>
      </c>
      <c r="C624" s="9">
        <f>IF(訓練データ!B624="H",1,0)</f>
        <v>0</v>
      </c>
      <c r="D624" s="3">
        <f>IF(訓練データ!B624="A",1,0)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15">
      <c r="A625" s="3">
        <f>IF(訓練データ!A625="M",1,0)</f>
        <v>1</v>
      </c>
      <c r="B625" s="3">
        <f>IF(訓練データ!A625="F",1,0)</f>
        <v>0</v>
      </c>
      <c r="C625" s="9">
        <f>IF(訓練データ!B625="H",1,0)</f>
        <v>0</v>
      </c>
      <c r="D625" s="3">
        <f>IF(訓練データ!B625="A",1,0)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15">
      <c r="A626" s="3">
        <f>IF(訓練データ!A626="M",1,0)</f>
        <v>0</v>
      </c>
      <c r="B626" s="3">
        <f>IF(訓練データ!A626="F",1,0)</f>
        <v>1</v>
      </c>
      <c r="C626" s="9">
        <f>IF(訓練データ!B626="H",1,0)</f>
        <v>0</v>
      </c>
      <c r="D626" s="3">
        <f>IF(訓練データ!B626="A",1,0)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15">
      <c r="A627" s="3">
        <f>IF(訓練データ!A627="M",1,0)</f>
        <v>1</v>
      </c>
      <c r="B627" s="3">
        <f>IF(訓練データ!A627="F",1,0)</f>
        <v>0</v>
      </c>
      <c r="C627" s="9">
        <f>IF(訓練データ!B627="H",1,0)</f>
        <v>0</v>
      </c>
      <c r="D627" s="3">
        <f>IF(訓練データ!B627="A",1,0)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15">
      <c r="A628" s="3">
        <f>IF(訓練データ!A628="M",1,0)</f>
        <v>0</v>
      </c>
      <c r="B628" s="3">
        <f>IF(訓練データ!A628="F",1,0)</f>
        <v>1</v>
      </c>
      <c r="C628" s="9">
        <f>IF(訓練データ!B628="H",1,0)</f>
        <v>0</v>
      </c>
      <c r="D628" s="3">
        <f>IF(訓練データ!B628="A",1,0)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15">
      <c r="A629" s="3">
        <f>IF(訓練データ!A629="M",1,0)</f>
        <v>1</v>
      </c>
      <c r="B629" s="3">
        <f>IF(訓練データ!A629="F",1,0)</f>
        <v>0</v>
      </c>
      <c r="C629" s="9">
        <f>IF(訓練データ!B629="H",1,0)</f>
        <v>0</v>
      </c>
      <c r="D629" s="3">
        <f>IF(訓練データ!B629="A",1,0)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15">
      <c r="A630" s="3">
        <f>IF(訓練データ!A630="M",1,0)</f>
        <v>1</v>
      </c>
      <c r="B630" s="3">
        <f>IF(訓練データ!A630="F",1,0)</f>
        <v>0</v>
      </c>
      <c r="C630" s="9">
        <f>IF(訓練データ!B630="H",1,0)</f>
        <v>0</v>
      </c>
      <c r="D630" s="3">
        <f>IF(訓練データ!B630="A",1,0)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15">
      <c r="A631" s="3">
        <f>IF(訓練データ!A631="M",1,0)</f>
        <v>0</v>
      </c>
      <c r="B631" s="3">
        <f>IF(訓練データ!A631="F",1,0)</f>
        <v>1</v>
      </c>
      <c r="C631" s="9">
        <f>IF(訓練データ!B631="H",1,0)</f>
        <v>0</v>
      </c>
      <c r="D631" s="3">
        <f>IF(訓練データ!B631="A",1,0)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15">
      <c r="A632" s="3">
        <f>IF(訓練データ!A632="M",1,0)</f>
        <v>1</v>
      </c>
      <c r="B632" s="3">
        <f>IF(訓練データ!A632="F",1,0)</f>
        <v>0</v>
      </c>
      <c r="C632" s="9">
        <f>IF(訓練データ!B632="H",1,0)</f>
        <v>0</v>
      </c>
      <c r="D632" s="3">
        <f>IF(訓練データ!B632="A",1,0)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15">
      <c r="A633" s="3">
        <f>IF(訓練データ!A633="M",1,0)</f>
        <v>1</v>
      </c>
      <c r="B633" s="3">
        <f>IF(訓練データ!A633="F",1,0)</f>
        <v>0</v>
      </c>
      <c r="C633" s="9">
        <f>IF(訓練データ!B633="H",1,0)</f>
        <v>1</v>
      </c>
      <c r="D633" s="3">
        <f>IF(訓練データ!B633="A",1,0)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15">
      <c r="A634" s="3">
        <f>IF(訓練データ!A634="M",1,0)</f>
        <v>1</v>
      </c>
      <c r="B634" s="3">
        <f>IF(訓練データ!A634="F",1,0)</f>
        <v>0</v>
      </c>
      <c r="C634" s="9">
        <f>IF(訓練データ!B634="H",1,0)</f>
        <v>1</v>
      </c>
      <c r="D634" s="3">
        <f>IF(訓練データ!B634="A",1,0)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15">
      <c r="A635" s="3">
        <f>IF(訓練データ!A635="M",1,0)</f>
        <v>1</v>
      </c>
      <c r="B635" s="3">
        <f>IF(訓練データ!A635="F",1,0)</f>
        <v>0</v>
      </c>
      <c r="C635" s="9">
        <f>IF(訓練データ!B635="H",1,0)</f>
        <v>1</v>
      </c>
      <c r="D635" s="3">
        <f>IF(訓練データ!B635="A",1,0)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15">
      <c r="A636" s="3">
        <f>IF(訓練データ!A636="M",1,0)</f>
        <v>1</v>
      </c>
      <c r="B636" s="3">
        <f>IF(訓練データ!A636="F",1,0)</f>
        <v>0</v>
      </c>
      <c r="C636" s="9">
        <f>IF(訓練データ!B636="H",1,0)</f>
        <v>0</v>
      </c>
      <c r="D636" s="3">
        <f>IF(訓練データ!B636="A",1,0)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15">
      <c r="A637" s="3">
        <f>IF(訓練データ!A637="M",1,0)</f>
        <v>0</v>
      </c>
      <c r="B637" s="3">
        <f>IF(訓練データ!A637="F",1,0)</f>
        <v>1</v>
      </c>
      <c r="C637" s="9">
        <f>IF(訓練データ!B637="H",1,0)</f>
        <v>1</v>
      </c>
      <c r="D637" s="3">
        <f>IF(訓練データ!B637="A",1,0)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15">
      <c r="A638" s="3">
        <f>IF(訓練データ!A638="M",1,0)</f>
        <v>1</v>
      </c>
      <c r="B638" s="3">
        <f>IF(訓練データ!A638="F",1,0)</f>
        <v>0</v>
      </c>
      <c r="C638" s="9">
        <f>IF(訓練データ!B638="H",1,0)</f>
        <v>1</v>
      </c>
      <c r="D638" s="3">
        <f>IF(訓練データ!B638="A",1,0)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15">
      <c r="A639" s="3">
        <f>IF(訓練データ!A639="M",1,0)</f>
        <v>1</v>
      </c>
      <c r="B639" s="3">
        <f>IF(訓練データ!A639="F",1,0)</f>
        <v>0</v>
      </c>
      <c r="C639" s="9">
        <f>IF(訓練データ!B639="H",1,0)</f>
        <v>1</v>
      </c>
      <c r="D639" s="3">
        <f>IF(訓練データ!B639="A",1,0)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15">
      <c r="A640" s="3">
        <f>IF(訓練データ!A640="M",1,0)</f>
        <v>1</v>
      </c>
      <c r="B640" s="3">
        <f>IF(訓練データ!A640="F",1,0)</f>
        <v>0</v>
      </c>
      <c r="C640" s="9">
        <f>IF(訓練データ!B640="H",1,0)</f>
        <v>1</v>
      </c>
      <c r="D640" s="3">
        <f>IF(訓練データ!B640="A",1,0)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15">
      <c r="A641" s="3">
        <f>IF(訓練データ!A641="M",1,0)</f>
        <v>0</v>
      </c>
      <c r="B641" s="3">
        <f>IF(訓練データ!A641="F",1,0)</f>
        <v>1</v>
      </c>
      <c r="C641" s="9">
        <f>IF(訓練データ!B641="H",1,0)</f>
        <v>0</v>
      </c>
      <c r="D641" s="3">
        <f>IF(訓練データ!B641="A",1,0)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15">
      <c r="A642" s="3">
        <f>IF(訓練データ!A642="M",1,0)</f>
        <v>0</v>
      </c>
      <c r="B642" s="3">
        <f>IF(訓練データ!A642="F",1,0)</f>
        <v>1</v>
      </c>
      <c r="C642" s="9">
        <f>IF(訓練データ!B642="H",1,0)</f>
        <v>1</v>
      </c>
      <c r="D642" s="3">
        <f>IF(訓練データ!B642="A",1,0)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15">
      <c r="A643" s="3">
        <f>IF(訓練データ!A643="M",1,0)</f>
        <v>1</v>
      </c>
      <c r="B643" s="3">
        <f>IF(訓練データ!A643="F",1,0)</f>
        <v>0</v>
      </c>
      <c r="C643" s="9">
        <f>IF(訓練データ!B643="H",1,0)</f>
        <v>0</v>
      </c>
      <c r="D643" s="3">
        <f>IF(訓練データ!B643="A",1,0)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15">
      <c r="A644" s="3">
        <f>IF(訓練データ!A644="M",1,0)</f>
        <v>1</v>
      </c>
      <c r="B644" s="3">
        <f>IF(訓練データ!A644="F",1,0)</f>
        <v>0</v>
      </c>
      <c r="C644" s="9">
        <f>IF(訓練データ!B644="H",1,0)</f>
        <v>0</v>
      </c>
      <c r="D644" s="3">
        <f>IF(訓練データ!B644="A",1,0)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15">
      <c r="A645" s="3">
        <f>IF(訓練データ!A645="M",1,0)</f>
        <v>0</v>
      </c>
      <c r="B645" s="3">
        <f>IF(訓練データ!A645="F",1,0)</f>
        <v>1</v>
      </c>
      <c r="C645" s="9">
        <f>IF(訓練データ!B645="H",1,0)</f>
        <v>1</v>
      </c>
      <c r="D645" s="3">
        <f>IF(訓練データ!B645="A",1,0)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15">
      <c r="A646" s="3">
        <f>IF(訓練データ!A646="M",1,0)</f>
        <v>0</v>
      </c>
      <c r="B646" s="3">
        <f>IF(訓練データ!A646="F",1,0)</f>
        <v>1</v>
      </c>
      <c r="C646" s="9">
        <f>IF(訓練データ!B646="H",1,0)</f>
        <v>1</v>
      </c>
      <c r="D646" s="3">
        <f>IF(訓練データ!B646="A",1,0)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15">
      <c r="A647" s="3">
        <f>IF(訓練データ!A647="M",1,0)</f>
        <v>1</v>
      </c>
      <c r="B647" s="3">
        <f>IF(訓練データ!A647="F",1,0)</f>
        <v>0</v>
      </c>
      <c r="C647" s="9">
        <f>IF(訓練データ!B647="H",1,0)</f>
        <v>0</v>
      </c>
      <c r="D647" s="3">
        <f>IF(訓練データ!B647="A",1,0)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15">
      <c r="A648" s="3">
        <f>IF(訓練データ!A648="M",1,0)</f>
        <v>1</v>
      </c>
      <c r="B648" s="3">
        <f>IF(訓練データ!A648="F",1,0)</f>
        <v>0</v>
      </c>
      <c r="C648" s="9">
        <f>IF(訓練データ!B648="H",1,0)</f>
        <v>1</v>
      </c>
      <c r="D648" s="3">
        <f>IF(訓練データ!B648="A",1,0)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15">
      <c r="A649" s="3">
        <f>IF(訓練データ!A649="M",1,0)</f>
        <v>1</v>
      </c>
      <c r="B649" s="3">
        <f>IF(訓練データ!A649="F",1,0)</f>
        <v>0</v>
      </c>
      <c r="C649" s="9">
        <f>IF(訓練データ!B649="H",1,0)</f>
        <v>1</v>
      </c>
      <c r="D649" s="3">
        <f>IF(訓練データ!B649="A",1,0)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15">
      <c r="A650" s="3">
        <f>IF(訓練データ!A650="M",1,0)</f>
        <v>1</v>
      </c>
      <c r="B650" s="3">
        <f>IF(訓練データ!A650="F",1,0)</f>
        <v>0</v>
      </c>
      <c r="C650" s="9">
        <f>IF(訓練データ!B650="H",1,0)</f>
        <v>1</v>
      </c>
      <c r="D650" s="3">
        <f>IF(訓練データ!B650="A",1,0)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15">
      <c r="A651" s="3">
        <f>IF(訓練データ!A651="M",1,0)</f>
        <v>1</v>
      </c>
      <c r="B651" s="3">
        <f>IF(訓練データ!A651="F",1,0)</f>
        <v>0</v>
      </c>
      <c r="C651" s="9">
        <f>IF(訓練データ!B651="H",1,0)</f>
        <v>0</v>
      </c>
      <c r="D651" s="3">
        <f>IF(訓練データ!B651="A",1,0)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15">
      <c r="A652" s="3">
        <f>IF(訓練データ!A652="M",1,0)</f>
        <v>0</v>
      </c>
      <c r="B652" s="3">
        <f>IF(訓練データ!A652="F",1,0)</f>
        <v>1</v>
      </c>
      <c r="C652" s="9">
        <f>IF(訓練データ!B652="H",1,0)</f>
        <v>0</v>
      </c>
      <c r="D652" s="3">
        <f>IF(訓練データ!B652="A",1,0)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15">
      <c r="A653" s="3">
        <f>IF(訓練データ!A653="M",1,0)</f>
        <v>0</v>
      </c>
      <c r="B653" s="3">
        <f>IF(訓練データ!A653="F",1,0)</f>
        <v>1</v>
      </c>
      <c r="C653" s="9">
        <f>IF(訓練データ!B653="H",1,0)</f>
        <v>1</v>
      </c>
      <c r="D653" s="3">
        <f>IF(訓練データ!B653="A",1,0)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15">
      <c r="A654" s="3">
        <f>IF(訓練データ!A654="M",1,0)</f>
        <v>1</v>
      </c>
      <c r="B654" s="3">
        <f>IF(訓練データ!A654="F",1,0)</f>
        <v>0</v>
      </c>
      <c r="C654" s="9">
        <f>IF(訓練データ!B654="H",1,0)</f>
        <v>0</v>
      </c>
      <c r="D654" s="3">
        <f>IF(訓練データ!B654="A",1,0)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15">
      <c r="A655" s="3">
        <f>IF(訓練データ!A655="M",1,0)</f>
        <v>0</v>
      </c>
      <c r="B655" s="3">
        <f>IF(訓練データ!A655="F",1,0)</f>
        <v>1</v>
      </c>
      <c r="C655" s="9">
        <f>IF(訓練データ!B655="H",1,0)</f>
        <v>1</v>
      </c>
      <c r="D655" s="3">
        <f>IF(訓練データ!B655="A",1,0)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15">
      <c r="A656" s="3">
        <f>IF(訓練データ!A656="M",1,0)</f>
        <v>0</v>
      </c>
      <c r="B656" s="3">
        <f>IF(訓練データ!A656="F",1,0)</f>
        <v>1</v>
      </c>
      <c r="C656" s="9">
        <f>IF(訓練データ!B656="H",1,0)</f>
        <v>0</v>
      </c>
      <c r="D656" s="3">
        <f>IF(訓練データ!B656="A",1,0)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15">
      <c r="A657" s="3">
        <f>IF(訓練データ!A657="M",1,0)</f>
        <v>0</v>
      </c>
      <c r="B657" s="3">
        <f>IF(訓練データ!A657="F",1,0)</f>
        <v>1</v>
      </c>
      <c r="C657" s="9">
        <f>IF(訓練データ!B657="H",1,0)</f>
        <v>1</v>
      </c>
      <c r="D657" s="3">
        <f>IF(訓練データ!B657="A",1,0)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15">
      <c r="A658" s="3">
        <f>IF(訓練データ!A658="M",1,0)</f>
        <v>1</v>
      </c>
      <c r="B658" s="3">
        <f>IF(訓練データ!A658="F",1,0)</f>
        <v>0</v>
      </c>
      <c r="C658" s="9">
        <f>IF(訓練データ!B658="H",1,0)</f>
        <v>1</v>
      </c>
      <c r="D658" s="3">
        <f>IF(訓練データ!B658="A",1,0)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15">
      <c r="A659" s="3">
        <f>IF(訓練データ!A659="M",1,0)</f>
        <v>0</v>
      </c>
      <c r="B659" s="3">
        <f>IF(訓練データ!A659="F",1,0)</f>
        <v>1</v>
      </c>
      <c r="C659" s="9">
        <f>IF(訓練データ!B659="H",1,0)</f>
        <v>1</v>
      </c>
      <c r="D659" s="3">
        <f>IF(訓練データ!B659="A",1,0)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15">
      <c r="A660" s="3">
        <f>IF(訓練データ!A660="M",1,0)</f>
        <v>1</v>
      </c>
      <c r="B660" s="3">
        <f>IF(訓練データ!A660="F",1,0)</f>
        <v>0</v>
      </c>
      <c r="C660" s="9">
        <f>IF(訓練データ!B660="H",1,0)</f>
        <v>1</v>
      </c>
      <c r="D660" s="3">
        <f>IF(訓練データ!B660="A",1,0)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15">
      <c r="A661" s="3">
        <f>IF(訓練データ!A661="M",1,0)</f>
        <v>1</v>
      </c>
      <c r="B661" s="3">
        <f>IF(訓練データ!A661="F",1,0)</f>
        <v>0</v>
      </c>
      <c r="C661" s="9">
        <f>IF(訓練データ!B661="H",1,0)</f>
        <v>0</v>
      </c>
      <c r="D661" s="3">
        <f>IF(訓練データ!B661="A",1,0)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15">
      <c r="A662" s="3">
        <f>IF(訓練データ!A662="M",1,0)</f>
        <v>1</v>
      </c>
      <c r="B662" s="3">
        <f>IF(訓練データ!A662="F",1,0)</f>
        <v>0</v>
      </c>
      <c r="C662" s="9">
        <f>IF(訓練データ!B662="H",1,0)</f>
        <v>1</v>
      </c>
      <c r="D662" s="3">
        <f>IF(訓練データ!B662="A",1,0)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15">
      <c r="A663" s="3">
        <f>IF(訓練データ!A663="M",1,0)</f>
        <v>1</v>
      </c>
      <c r="B663" s="3">
        <f>IF(訓練データ!A663="F",1,0)</f>
        <v>0</v>
      </c>
      <c r="C663" s="9">
        <f>IF(訓練データ!B663="H",1,0)</f>
        <v>0</v>
      </c>
      <c r="D663" s="3">
        <f>IF(訓練データ!B663="A",1,0)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15">
      <c r="A664" s="3">
        <f>IF(訓練データ!A664="M",1,0)</f>
        <v>0</v>
      </c>
      <c r="B664" s="3">
        <f>IF(訓練データ!A664="F",1,0)</f>
        <v>1</v>
      </c>
      <c r="C664" s="9">
        <f>IF(訓練データ!B664="H",1,0)</f>
        <v>0</v>
      </c>
      <c r="D664" s="3">
        <f>IF(訓練データ!B664="A",1,0)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15">
      <c r="A665" s="3">
        <f>IF(訓練データ!A665="M",1,0)</f>
        <v>1</v>
      </c>
      <c r="B665" s="3">
        <f>IF(訓練データ!A665="F",1,0)</f>
        <v>0</v>
      </c>
      <c r="C665" s="9">
        <f>IF(訓練データ!B665="H",1,0)</f>
        <v>1</v>
      </c>
      <c r="D665" s="3">
        <f>IF(訓練データ!B665="A",1,0)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15">
      <c r="A666" s="3">
        <f>IF(訓練データ!A666="M",1,0)</f>
        <v>0</v>
      </c>
      <c r="B666" s="3">
        <f>IF(訓練データ!A666="F",1,0)</f>
        <v>1</v>
      </c>
      <c r="C666" s="9">
        <f>IF(訓練データ!B666="H",1,0)</f>
        <v>1</v>
      </c>
      <c r="D666" s="3">
        <f>IF(訓練データ!B666="A",1,0)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15">
      <c r="A667" s="3">
        <f>IF(訓練データ!A667="M",1,0)</f>
        <v>1</v>
      </c>
      <c r="B667" s="3">
        <f>IF(訓練データ!A667="F",1,0)</f>
        <v>0</v>
      </c>
      <c r="C667" s="9">
        <f>IF(訓練データ!B667="H",1,0)</f>
        <v>1</v>
      </c>
      <c r="D667" s="3">
        <f>IF(訓練データ!B667="A",1,0)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15">
      <c r="A668" s="3">
        <f>IF(訓練データ!A668="M",1,0)</f>
        <v>0</v>
      </c>
      <c r="B668" s="3">
        <f>IF(訓練データ!A668="F",1,0)</f>
        <v>0</v>
      </c>
      <c r="C668" s="9">
        <f>IF(訓練データ!B668="H",1,0)</f>
        <v>0</v>
      </c>
      <c r="D668" s="3">
        <f>IF(訓練データ!B668="A",1,0)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15">
      <c r="A669" s="3">
        <f>IF(訓練データ!A669="M",1,0)</f>
        <v>0</v>
      </c>
      <c r="B669" s="3">
        <f>IF(訓練データ!A669="F",1,0)</f>
        <v>0</v>
      </c>
      <c r="C669" s="9">
        <f>IF(訓練データ!B669="H",1,0)</f>
        <v>0</v>
      </c>
      <c r="D669" s="3">
        <f>IF(訓練データ!B669="A",1,0)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15">
      <c r="A670" s="3">
        <f>IF(訓練データ!A670="M",1,0)</f>
        <v>0</v>
      </c>
      <c r="B670" s="3">
        <f>IF(訓練データ!A670="F",1,0)</f>
        <v>0</v>
      </c>
      <c r="C670" s="9">
        <f>IF(訓練データ!B670="H",1,0)</f>
        <v>0</v>
      </c>
      <c r="D670" s="3">
        <f>IF(訓練データ!B670="A",1,0)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15">
      <c r="A671" s="3">
        <f>IF(訓練データ!A671="M",1,0)</f>
        <v>1</v>
      </c>
      <c r="B671" s="3">
        <f>IF(訓練データ!A671="F",1,0)</f>
        <v>0</v>
      </c>
      <c r="C671" s="9">
        <f>IF(訓練データ!B671="H",1,0)</f>
        <v>1</v>
      </c>
      <c r="D671" s="3">
        <f>IF(訓練データ!B671="A",1,0)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15">
      <c r="A672" s="3">
        <f>IF(訓練データ!A672="M",1,0)</f>
        <v>1</v>
      </c>
      <c r="B672" s="3">
        <f>IF(訓練データ!A672="F",1,0)</f>
        <v>0</v>
      </c>
      <c r="C672" s="9">
        <f>IF(訓練データ!B672="H",1,0)</f>
        <v>1</v>
      </c>
      <c r="D672" s="3">
        <f>IF(訓練データ!B672="A",1,0)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15">
      <c r="A673" s="3">
        <f>IF(訓練データ!A673="M",1,0)</f>
        <v>0</v>
      </c>
      <c r="B673" s="3">
        <f>IF(訓練データ!A673="F",1,0)</f>
        <v>1</v>
      </c>
      <c r="C673" s="9">
        <f>IF(訓練データ!B673="H",1,0)</f>
        <v>1</v>
      </c>
      <c r="D673" s="3">
        <f>IF(訓練データ!B673="A",1,0)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15">
      <c r="A674" s="3">
        <f>IF(訓練データ!A674="M",1,0)</f>
        <v>0</v>
      </c>
      <c r="B674" s="3">
        <f>IF(訓練データ!A674="F",1,0)</f>
        <v>1</v>
      </c>
      <c r="C674" s="9">
        <f>IF(訓練データ!B674="H",1,0)</f>
        <v>1</v>
      </c>
      <c r="D674" s="3">
        <f>IF(訓練データ!B674="A",1,0)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15">
      <c r="A675" s="3">
        <f>IF(訓練データ!A675="M",1,0)</f>
        <v>0</v>
      </c>
      <c r="B675" s="3">
        <f>IF(訓練データ!A675="F",1,0)</f>
        <v>1</v>
      </c>
      <c r="C675" s="9">
        <f>IF(訓練データ!B675="H",1,0)</f>
        <v>1</v>
      </c>
      <c r="D675" s="3">
        <f>IF(訓練データ!B675="A",1,0)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15">
      <c r="A676" s="3">
        <f>IF(訓練データ!A676="M",1,0)</f>
        <v>0</v>
      </c>
      <c r="B676" s="3">
        <f>IF(訓練データ!A676="F",1,0)</f>
        <v>1</v>
      </c>
      <c r="C676" s="9">
        <f>IF(訓練データ!B676="H",1,0)</f>
        <v>1</v>
      </c>
      <c r="D676" s="3">
        <f>IF(訓練データ!B676="A",1,0)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15">
      <c r="A677" s="3">
        <f>IF(訓練データ!A677="M",1,0)</f>
        <v>0</v>
      </c>
      <c r="B677" s="3">
        <f>IF(訓練データ!A677="F",1,0)</f>
        <v>0</v>
      </c>
      <c r="C677" s="9">
        <f>IF(訓練データ!B677="H",1,0)</f>
        <v>0</v>
      </c>
      <c r="D677" s="3">
        <f>IF(訓練データ!B677="A",1,0)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15">
      <c r="A678" s="3">
        <f>IF(訓練データ!A678="M",1,0)</f>
        <v>0</v>
      </c>
      <c r="B678" s="3">
        <f>IF(訓練データ!A678="F",1,0)</f>
        <v>1</v>
      </c>
      <c r="C678" s="9">
        <f>IF(訓練データ!B678="H",1,0)</f>
        <v>0</v>
      </c>
      <c r="D678" s="3">
        <f>IF(訓練データ!B678="A",1,0)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15">
      <c r="A679" s="3">
        <f>IF(訓練データ!A679="M",1,0)</f>
        <v>0</v>
      </c>
      <c r="B679" s="3">
        <f>IF(訓練データ!A679="F",1,0)</f>
        <v>1</v>
      </c>
      <c r="C679" s="9">
        <f>IF(訓練データ!B679="H",1,0)</f>
        <v>0</v>
      </c>
      <c r="D679" s="3">
        <f>IF(訓練データ!B679="A",1,0)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15">
      <c r="A680" s="3">
        <f>IF(訓練データ!A680="M",1,0)</f>
        <v>1</v>
      </c>
      <c r="B680" s="3">
        <f>IF(訓練データ!A680="F",1,0)</f>
        <v>0</v>
      </c>
      <c r="C680" s="9">
        <f>IF(訓練データ!B680="H",1,0)</f>
        <v>0</v>
      </c>
      <c r="D680" s="3">
        <f>IF(訓練データ!B680="A",1,0)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15">
      <c r="A681" s="3">
        <f>IF(訓練データ!A681="M",1,0)</f>
        <v>0</v>
      </c>
      <c r="B681" s="3">
        <f>IF(訓練データ!A681="F",1,0)</f>
        <v>1</v>
      </c>
      <c r="C681" s="9">
        <f>IF(訓練データ!B681="H",1,0)</f>
        <v>1</v>
      </c>
      <c r="D681" s="3">
        <f>IF(訓練データ!B681="A",1,0)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15">
      <c r="A682" s="3">
        <f>IF(訓練データ!A682="M",1,0)</f>
        <v>0</v>
      </c>
      <c r="B682" s="3">
        <f>IF(訓練データ!A682="F",1,0)</f>
        <v>1</v>
      </c>
      <c r="C682" s="9">
        <f>IF(訓練データ!B682="H",1,0)</f>
        <v>1</v>
      </c>
      <c r="D682" s="3">
        <f>IF(訓練データ!B682="A",1,0)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15">
      <c r="A683" s="3">
        <f>IF(訓練データ!A683="M",1,0)</f>
        <v>1</v>
      </c>
      <c r="B683" s="3">
        <f>IF(訓練データ!A683="F",1,0)</f>
        <v>0</v>
      </c>
      <c r="C683" s="9">
        <f>IF(訓練データ!B683="H",1,0)</f>
        <v>0</v>
      </c>
      <c r="D683" s="3">
        <f>IF(訓練データ!B683="A",1,0)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15">
      <c r="A684" s="3">
        <f>IF(訓練データ!A684="M",1,0)</f>
        <v>0</v>
      </c>
      <c r="B684" s="3">
        <f>IF(訓練データ!A684="F",1,0)</f>
        <v>1</v>
      </c>
      <c r="C684" s="9">
        <f>IF(訓練データ!B684="H",1,0)</f>
        <v>1</v>
      </c>
      <c r="D684" s="3">
        <f>IF(訓練データ!B684="A",1,0)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15">
      <c r="A685" s="3">
        <f>IF(訓練データ!A685="M",1,0)</f>
        <v>1</v>
      </c>
      <c r="B685" s="3">
        <f>IF(訓練データ!A685="F",1,0)</f>
        <v>0</v>
      </c>
      <c r="C685" s="9">
        <f>IF(訓練データ!B685="H",1,0)</f>
        <v>0</v>
      </c>
      <c r="D685" s="3">
        <f>IF(訓練データ!B685="A",1,0)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15">
      <c r="A686" s="3">
        <f>IF(訓練データ!A686="M",1,0)</f>
        <v>0</v>
      </c>
      <c r="B686" s="3">
        <f>IF(訓練データ!A686="F",1,0)</f>
        <v>0</v>
      </c>
      <c r="C686" s="9">
        <f>IF(訓練データ!B686="H",1,0)</f>
        <v>1</v>
      </c>
      <c r="D686" s="3">
        <f>IF(訓練データ!B686="A",1,0)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15">
      <c r="A687" s="3">
        <f>IF(訓練データ!A687="M",1,0)</f>
        <v>0</v>
      </c>
      <c r="B687" s="3">
        <f>IF(訓練データ!A687="F",1,0)</f>
        <v>1</v>
      </c>
      <c r="C687" s="9">
        <f>IF(訓練データ!B687="H",1,0)</f>
        <v>0</v>
      </c>
      <c r="D687" s="3">
        <f>IF(訓練データ!B687="A",1,0)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15">
      <c r="A688" s="3">
        <f>IF(訓練データ!A688="M",1,0)</f>
        <v>1</v>
      </c>
      <c r="B688" s="3">
        <f>IF(訓練データ!A688="F",1,0)</f>
        <v>0</v>
      </c>
      <c r="C688" s="9">
        <f>IF(訓練データ!B688="H",1,0)</f>
        <v>1</v>
      </c>
      <c r="D688" s="3">
        <f>IF(訓練データ!B688="A",1,0)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15">
      <c r="A689" s="3">
        <f>IF(訓練データ!A689="M",1,0)</f>
        <v>1</v>
      </c>
      <c r="B689" s="3">
        <f>IF(訓練データ!A689="F",1,0)</f>
        <v>0</v>
      </c>
      <c r="C689" s="9">
        <f>IF(訓練データ!B689="H",1,0)</f>
        <v>0</v>
      </c>
      <c r="D689" s="3">
        <f>IF(訓練データ!B689="A",1,0)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15">
      <c r="A690" s="3">
        <f>IF(訓練データ!A690="M",1,0)</f>
        <v>1</v>
      </c>
      <c r="B690" s="3">
        <f>IF(訓練データ!A690="F",1,0)</f>
        <v>0</v>
      </c>
      <c r="C690" s="9">
        <f>IF(訓練データ!B690="H",1,0)</f>
        <v>1</v>
      </c>
      <c r="D690" s="3">
        <f>IF(訓練データ!B690="A",1,0)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15">
      <c r="A691" s="3">
        <f>IF(訓練データ!A691="M",1,0)</f>
        <v>0</v>
      </c>
      <c r="B691" s="3">
        <f>IF(訓練データ!A691="F",1,0)</f>
        <v>1</v>
      </c>
      <c r="C691" s="9">
        <f>IF(訓練データ!B691="H",1,0)</f>
        <v>1</v>
      </c>
      <c r="D691" s="3">
        <f>IF(訓練データ!B691="A",1,0)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15">
      <c r="A692" s="3">
        <f>IF(訓練データ!A692="M",1,0)</f>
        <v>0</v>
      </c>
      <c r="B692" s="3">
        <f>IF(訓練データ!A692="F",1,0)</f>
        <v>1</v>
      </c>
      <c r="C692" s="9">
        <f>IF(訓練データ!B692="H",1,0)</f>
        <v>1</v>
      </c>
      <c r="D692" s="3">
        <f>IF(訓練データ!B692="A",1,0)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15">
      <c r="A693" s="3">
        <f>IF(訓練データ!A693="M",1,0)</f>
        <v>0</v>
      </c>
      <c r="B693" s="3">
        <f>IF(訓練データ!A693="F",1,0)</f>
        <v>1</v>
      </c>
      <c r="C693" s="9">
        <f>IF(訓練データ!B693="H",1,0)</f>
        <v>0</v>
      </c>
      <c r="D693" s="3">
        <f>IF(訓練データ!B693="A",1,0)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15">
      <c r="A694" s="3">
        <f>IF(訓練データ!A694="M",1,0)</f>
        <v>0</v>
      </c>
      <c r="B694" s="3">
        <f>IF(訓練データ!A694="F",1,0)</f>
        <v>1</v>
      </c>
      <c r="C694" s="9">
        <f>IF(訓練データ!B694="H",1,0)</f>
        <v>1</v>
      </c>
      <c r="D694" s="3">
        <f>IF(訓練データ!B694="A",1,0)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15">
      <c r="A695" s="3">
        <f>IF(訓練データ!A695="M",1,0)</f>
        <v>0</v>
      </c>
      <c r="B695" s="3">
        <f>IF(訓練データ!A695="F",1,0)</f>
        <v>1</v>
      </c>
      <c r="C695" s="9">
        <f>IF(訓練データ!B695="H",1,0)</f>
        <v>1</v>
      </c>
      <c r="D695" s="3">
        <f>IF(訓練データ!B695="A",1,0)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15">
      <c r="A696" s="3">
        <f>IF(訓練データ!A696="M",1,0)</f>
        <v>0</v>
      </c>
      <c r="B696" s="3">
        <f>IF(訓練データ!A696="F",1,0)</f>
        <v>0</v>
      </c>
      <c r="C696" s="9">
        <f>IF(訓練データ!B696="H",1,0)</f>
        <v>0</v>
      </c>
      <c r="D696" s="3">
        <f>IF(訓練データ!B696="A",1,0)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15">
      <c r="A697" s="3">
        <f>IF(訓練データ!A697="M",1,0)</f>
        <v>0</v>
      </c>
      <c r="B697" s="3">
        <f>IF(訓練データ!A697="F",1,0)</f>
        <v>1</v>
      </c>
      <c r="C697" s="9">
        <f>IF(訓練データ!B697="H",1,0)</f>
        <v>1</v>
      </c>
      <c r="D697" s="3">
        <f>IF(訓練データ!B697="A",1,0)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15">
      <c r="A698" s="3">
        <f>IF(訓練データ!A698="M",1,0)</f>
        <v>1</v>
      </c>
      <c r="B698" s="3">
        <f>IF(訓練データ!A698="F",1,0)</f>
        <v>0</v>
      </c>
      <c r="C698" s="9">
        <f>IF(訓練データ!B698="H",1,0)</f>
        <v>1</v>
      </c>
      <c r="D698" s="3">
        <f>IF(訓練データ!B698="A",1,0)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15">
      <c r="A699" s="3">
        <f>IF(訓練データ!A699="M",1,0)</f>
        <v>0</v>
      </c>
      <c r="B699" s="3">
        <f>IF(訓練データ!A699="F",1,0)</f>
        <v>1</v>
      </c>
      <c r="C699" s="9">
        <f>IF(訓練データ!B699="H",1,0)</f>
        <v>1</v>
      </c>
      <c r="D699" s="3">
        <f>IF(訓練データ!B699="A",1,0)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15">
      <c r="A700" s="3">
        <f>IF(訓練データ!A700="M",1,0)</f>
        <v>1</v>
      </c>
      <c r="B700" s="3">
        <f>IF(訓練データ!A700="F",1,0)</f>
        <v>0</v>
      </c>
      <c r="C700" s="9">
        <f>IF(訓練データ!B700="H",1,0)</f>
        <v>1</v>
      </c>
      <c r="D700" s="3">
        <f>IF(訓練データ!B700="A",1,0)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15">
      <c r="A701" s="3">
        <f>IF(訓練データ!A701="M",1,0)</f>
        <v>1</v>
      </c>
      <c r="B701" s="3">
        <f>IF(訓練データ!A701="F",1,0)</f>
        <v>0</v>
      </c>
      <c r="C701" s="9">
        <f>IF(訓練データ!B701="H",1,0)</f>
        <v>1</v>
      </c>
      <c r="D701" s="3">
        <f>IF(訓練データ!B701="A",1,0)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15">
      <c r="A702" s="3">
        <f>IF(訓練データ!A702="M",1,0)</f>
        <v>0</v>
      </c>
      <c r="B702" s="3">
        <f>IF(訓練データ!A702="F",1,0)</f>
        <v>1</v>
      </c>
      <c r="C702" s="9">
        <f>IF(訓練データ!B702="H",1,0)</f>
        <v>0</v>
      </c>
      <c r="D702" s="3">
        <f>IF(訓練データ!B702="A",1,0)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15">
      <c r="A703" s="3">
        <f>IF(訓練データ!A703="M",1,0)</f>
        <v>0</v>
      </c>
      <c r="B703" s="3">
        <f>IF(訓練データ!A703="F",1,0)</f>
        <v>1</v>
      </c>
      <c r="C703" s="9">
        <f>IF(訓練データ!B703="H",1,0)</f>
        <v>0</v>
      </c>
      <c r="D703" s="3">
        <f>IF(訓練データ!B703="A",1,0)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15">
      <c r="A704" s="3">
        <f>IF(訓練データ!A704="M",1,0)</f>
        <v>1</v>
      </c>
      <c r="B704" s="3">
        <f>IF(訓練データ!A704="F",1,0)</f>
        <v>0</v>
      </c>
      <c r="C704" s="9">
        <f>IF(訓練データ!B704="H",1,0)</f>
        <v>0</v>
      </c>
      <c r="D704" s="3">
        <f>IF(訓練データ!B704="A",1,0)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15">
      <c r="A705" s="3">
        <f>IF(訓練データ!A705="M",1,0)</f>
        <v>0</v>
      </c>
      <c r="B705" s="3">
        <f>IF(訓練データ!A705="F",1,0)</f>
        <v>1</v>
      </c>
      <c r="C705" s="9">
        <f>IF(訓練データ!B705="H",1,0)</f>
        <v>0</v>
      </c>
      <c r="D705" s="3">
        <f>IF(訓練データ!B705="A",1,0)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15">
      <c r="A706" s="3">
        <f>IF(訓練データ!A706="M",1,0)</f>
        <v>0</v>
      </c>
      <c r="B706" s="3">
        <f>IF(訓練データ!A706="F",1,0)</f>
        <v>1</v>
      </c>
      <c r="C706" s="9">
        <f>IF(訓練データ!B706="H",1,0)</f>
        <v>0</v>
      </c>
      <c r="D706" s="3">
        <f>IF(訓練データ!B706="A",1,0)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15">
      <c r="A707" s="3">
        <f>IF(訓練データ!A707="M",1,0)</f>
        <v>1</v>
      </c>
      <c r="B707" s="3">
        <f>IF(訓練データ!A707="F",1,0)</f>
        <v>0</v>
      </c>
      <c r="C707" s="9">
        <f>IF(訓練データ!B707="H",1,0)</f>
        <v>0</v>
      </c>
      <c r="D707" s="3">
        <f>IF(訓練データ!B707="A",1,0)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15">
      <c r="A708" s="3">
        <f>IF(訓練データ!A708="M",1,0)</f>
        <v>0</v>
      </c>
      <c r="B708" s="3">
        <f>IF(訓練データ!A708="F",1,0)</f>
        <v>0</v>
      </c>
      <c r="C708" s="9">
        <f>IF(訓練データ!B708="H",1,0)</f>
        <v>1</v>
      </c>
      <c r="D708" s="3">
        <f>IF(訓練データ!B708="A",1,0)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15">
      <c r="A709" s="3">
        <f>IF(訓練データ!A709="M",1,0)</f>
        <v>1</v>
      </c>
      <c r="B709" s="3">
        <f>IF(訓練データ!A709="F",1,0)</f>
        <v>0</v>
      </c>
      <c r="C709" s="9">
        <f>IF(訓練データ!B709="H",1,0)</f>
        <v>0</v>
      </c>
      <c r="D709" s="3">
        <f>IF(訓練データ!B709="A",1,0)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15">
      <c r="A710" s="3">
        <f>IF(訓練データ!A710="M",1,0)</f>
        <v>0</v>
      </c>
      <c r="B710" s="3">
        <f>IF(訓練データ!A710="F",1,0)</f>
        <v>0</v>
      </c>
      <c r="C710" s="9">
        <f>IF(訓練データ!B710="H",1,0)</f>
        <v>0</v>
      </c>
      <c r="D710" s="3">
        <f>IF(訓練データ!B710="A",1,0)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15">
      <c r="A711" s="3">
        <f>IF(訓練データ!A711="M",1,0)</f>
        <v>1</v>
      </c>
      <c r="B711" s="3">
        <f>IF(訓練データ!A711="F",1,0)</f>
        <v>0</v>
      </c>
      <c r="C711" s="9">
        <f>IF(訓練データ!B711="H",1,0)</f>
        <v>0</v>
      </c>
      <c r="D711" s="3">
        <f>IF(訓練データ!B711="A",1,0)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15">
      <c r="A712" s="3">
        <f>IF(訓練データ!A712="M",1,0)</f>
        <v>0</v>
      </c>
      <c r="B712" s="3">
        <f>IF(訓練データ!A712="F",1,0)</f>
        <v>0</v>
      </c>
      <c r="C712" s="9">
        <f>IF(訓練データ!B712="H",1,0)</f>
        <v>1</v>
      </c>
      <c r="D712" s="3">
        <f>IF(訓練データ!B712="A",1,0)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15">
      <c r="A713" s="3">
        <f>IF(訓練データ!A713="M",1,0)</f>
        <v>0</v>
      </c>
      <c r="B713" s="3">
        <f>IF(訓練データ!A713="F",1,0)</f>
        <v>1</v>
      </c>
      <c r="C713" s="9">
        <f>IF(訓練データ!B713="H",1,0)</f>
        <v>0</v>
      </c>
      <c r="D713" s="3">
        <f>IF(訓練データ!B713="A",1,0)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15">
      <c r="A714" s="3">
        <f>IF(訓練データ!A714="M",1,0)</f>
        <v>0</v>
      </c>
      <c r="B714" s="3">
        <f>IF(訓練データ!A714="F",1,0)</f>
        <v>1</v>
      </c>
      <c r="C714" s="9">
        <f>IF(訓練データ!B714="H",1,0)</f>
        <v>0</v>
      </c>
      <c r="D714" s="3">
        <f>IF(訓練データ!B714="A",1,0)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15">
      <c r="A715" s="3">
        <f>IF(訓練データ!A715="M",1,0)</f>
        <v>1</v>
      </c>
      <c r="B715" s="3">
        <f>IF(訓練データ!A715="F",1,0)</f>
        <v>0</v>
      </c>
      <c r="C715" s="9">
        <f>IF(訓練データ!B715="H",1,0)</f>
        <v>1</v>
      </c>
      <c r="D715" s="3">
        <f>IF(訓練データ!B715="A",1,0)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15">
      <c r="A716" s="3">
        <f>IF(訓練データ!A716="M",1,0)</f>
        <v>0</v>
      </c>
      <c r="B716" s="3">
        <f>IF(訓練データ!A716="F",1,0)</f>
        <v>1</v>
      </c>
      <c r="C716" s="9">
        <f>IF(訓練データ!B716="H",1,0)</f>
        <v>0</v>
      </c>
      <c r="D716" s="3">
        <f>IF(訓練データ!B716="A",1,0)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15">
      <c r="A717" s="3">
        <f>IF(訓練データ!A717="M",1,0)</f>
        <v>0</v>
      </c>
      <c r="B717" s="3">
        <f>IF(訓練データ!A717="F",1,0)</f>
        <v>1</v>
      </c>
      <c r="C717" s="9">
        <f>IF(訓練データ!B717="H",1,0)</f>
        <v>0</v>
      </c>
      <c r="D717" s="3">
        <f>IF(訓練データ!B717="A",1,0)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15">
      <c r="A718" s="3">
        <f>IF(訓練データ!A718="M",1,0)</f>
        <v>1</v>
      </c>
      <c r="B718" s="3">
        <f>IF(訓練データ!A718="F",1,0)</f>
        <v>0</v>
      </c>
      <c r="C718" s="9">
        <f>IF(訓練データ!B718="H",1,0)</f>
        <v>0</v>
      </c>
      <c r="D718" s="3">
        <f>IF(訓練データ!B718="A",1,0)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15">
      <c r="A719" s="3">
        <f>IF(訓練データ!A719="M",1,0)</f>
        <v>0</v>
      </c>
      <c r="B719" s="3">
        <f>IF(訓練データ!A719="F",1,0)</f>
        <v>1</v>
      </c>
      <c r="C719" s="9">
        <f>IF(訓練データ!B719="H",1,0)</f>
        <v>0</v>
      </c>
      <c r="D719" s="3">
        <f>IF(訓練データ!B719="A",1,0)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15">
      <c r="A720" s="3">
        <f>IF(訓練データ!A720="M",1,0)</f>
        <v>0</v>
      </c>
      <c r="B720" s="3">
        <f>IF(訓練データ!A720="F",1,0)</f>
        <v>1</v>
      </c>
      <c r="C720" s="9">
        <f>IF(訓練データ!B720="H",1,0)</f>
        <v>1</v>
      </c>
      <c r="D720" s="3">
        <f>IF(訓練データ!B720="A",1,0)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15">
      <c r="A721" s="3">
        <f>IF(訓練データ!A721="M",1,0)</f>
        <v>0</v>
      </c>
      <c r="B721" s="3">
        <f>IF(訓練データ!A721="F",1,0)</f>
        <v>1</v>
      </c>
      <c r="C721" s="9">
        <f>IF(訓練データ!B721="H",1,0)</f>
        <v>0</v>
      </c>
      <c r="D721" s="3">
        <f>IF(訓練データ!B721="A",1,0)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15">
      <c r="A722" s="3">
        <f>IF(訓練データ!A722="M",1,0)</f>
        <v>0</v>
      </c>
      <c r="B722" s="3">
        <f>IF(訓練データ!A722="F",1,0)</f>
        <v>0</v>
      </c>
      <c r="C722" s="9">
        <f>IF(訓練データ!B722="H",1,0)</f>
        <v>1</v>
      </c>
      <c r="D722" s="3">
        <f>IF(訓練データ!B722="A",1,0)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15">
      <c r="A723" s="3">
        <f>IF(訓練データ!A723="M",1,0)</f>
        <v>0</v>
      </c>
      <c r="B723" s="3">
        <f>IF(訓練データ!A723="F",1,0)</f>
        <v>1</v>
      </c>
      <c r="C723" s="9">
        <f>IF(訓練データ!B723="H",1,0)</f>
        <v>0</v>
      </c>
      <c r="D723" s="3">
        <f>IF(訓練データ!B723="A",1,0)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15">
      <c r="A724" s="3">
        <f>IF(訓練データ!A724="M",1,0)</f>
        <v>1</v>
      </c>
      <c r="B724" s="3">
        <f>IF(訓練データ!A724="F",1,0)</f>
        <v>0</v>
      </c>
      <c r="C724" s="9">
        <f>IF(訓練データ!B724="H",1,0)</f>
        <v>0</v>
      </c>
      <c r="D724" s="3">
        <f>IF(訓練データ!B724="A",1,0)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15">
      <c r="A725" s="3">
        <f>IF(訓練データ!A725="M",1,0)</f>
        <v>1</v>
      </c>
      <c r="B725" s="3">
        <f>IF(訓練データ!A725="F",1,0)</f>
        <v>0</v>
      </c>
      <c r="C725" s="9">
        <f>IF(訓練データ!B725="H",1,0)</f>
        <v>0</v>
      </c>
      <c r="D725" s="3">
        <f>IF(訓練データ!B725="A",1,0)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15">
      <c r="A726" s="3">
        <f>IF(訓練データ!A726="M",1,0)</f>
        <v>1</v>
      </c>
      <c r="B726" s="3">
        <f>IF(訓練データ!A726="F",1,0)</f>
        <v>0</v>
      </c>
      <c r="C726" s="9">
        <f>IF(訓練データ!B726="H",1,0)</f>
        <v>1</v>
      </c>
      <c r="D726" s="3">
        <f>IF(訓練データ!B726="A",1,0)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15">
      <c r="A727" s="3">
        <f>IF(訓練データ!A727="M",1,0)</f>
        <v>1</v>
      </c>
      <c r="B727" s="3">
        <f>IF(訓練データ!A727="F",1,0)</f>
        <v>0</v>
      </c>
      <c r="C727" s="9">
        <f>IF(訓練データ!B727="H",1,0)</f>
        <v>0</v>
      </c>
      <c r="D727" s="3">
        <f>IF(訓練データ!B727="A",1,0)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15">
      <c r="A728" s="3">
        <f>IF(訓練データ!A728="M",1,0)</f>
        <v>0</v>
      </c>
      <c r="B728" s="3">
        <f>IF(訓練データ!A728="F",1,0)</f>
        <v>1</v>
      </c>
      <c r="C728" s="9">
        <f>IF(訓練データ!B728="H",1,0)</f>
        <v>0</v>
      </c>
      <c r="D728" s="3">
        <f>IF(訓練データ!B728="A",1,0)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15">
      <c r="A729" s="3">
        <f>IF(訓練データ!A729="M",1,0)</f>
        <v>0</v>
      </c>
      <c r="B729" s="3">
        <f>IF(訓練データ!A729="F",1,0)</f>
        <v>1</v>
      </c>
      <c r="C729" s="9">
        <f>IF(訓練データ!B729="H",1,0)</f>
        <v>0</v>
      </c>
      <c r="D729" s="3">
        <f>IF(訓練データ!B729="A",1,0)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15">
      <c r="A730" s="3">
        <f>IF(訓練データ!A730="M",1,0)</f>
        <v>0</v>
      </c>
      <c r="B730" s="3">
        <f>IF(訓練データ!A730="F",1,0)</f>
        <v>1</v>
      </c>
      <c r="C730" s="9">
        <f>IF(訓練データ!B730="H",1,0)</f>
        <v>1</v>
      </c>
      <c r="D730" s="3">
        <f>IF(訓練データ!B730="A",1,0)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15">
      <c r="A731" s="3">
        <f>IF(訓練データ!A731="M",1,0)</f>
        <v>1</v>
      </c>
      <c r="B731" s="3">
        <f>IF(訓練データ!A731="F",1,0)</f>
        <v>0</v>
      </c>
      <c r="C731" s="9">
        <f>IF(訓練データ!B731="H",1,0)</f>
        <v>0</v>
      </c>
      <c r="D731" s="3">
        <f>IF(訓練データ!B731="A",1,0)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15">
      <c r="A732" s="3">
        <f>IF(訓練データ!A732="M",1,0)</f>
        <v>1</v>
      </c>
      <c r="B732" s="3">
        <f>IF(訓練データ!A732="F",1,0)</f>
        <v>0</v>
      </c>
      <c r="C732" s="9">
        <f>IF(訓練データ!B732="H",1,0)</f>
        <v>0</v>
      </c>
      <c r="D732" s="3">
        <f>IF(訓練データ!B732="A",1,0)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15">
      <c r="A733" s="3">
        <f>IF(訓練データ!A733="M",1,0)</f>
        <v>0</v>
      </c>
      <c r="B733" s="3">
        <f>IF(訓練データ!A733="F",1,0)</f>
        <v>1</v>
      </c>
      <c r="C733" s="9">
        <f>IF(訓練データ!B733="H",1,0)</f>
        <v>1</v>
      </c>
      <c r="D733" s="3">
        <f>IF(訓練データ!B733="A",1,0)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15">
      <c r="A734" s="3">
        <f>IF(訓練データ!A734="M",1,0)</f>
        <v>0</v>
      </c>
      <c r="B734" s="3">
        <f>IF(訓練データ!A734="F",1,0)</f>
        <v>1</v>
      </c>
      <c r="C734" s="9">
        <f>IF(訓練データ!B734="H",1,0)</f>
        <v>1</v>
      </c>
      <c r="D734" s="3">
        <f>IF(訓練データ!B734="A",1,0)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15">
      <c r="A735" s="3">
        <f>IF(訓練データ!A735="M",1,0)</f>
        <v>0</v>
      </c>
      <c r="B735" s="3">
        <f>IF(訓練データ!A735="F",1,0)</f>
        <v>1</v>
      </c>
      <c r="C735" s="9">
        <f>IF(訓練データ!B735="H",1,0)</f>
        <v>0</v>
      </c>
      <c r="D735" s="3">
        <f>IF(訓練データ!B735="A",1,0)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15">
      <c r="A736" s="3">
        <f>IF(訓練データ!A736="M",1,0)</f>
        <v>0</v>
      </c>
      <c r="B736" s="3">
        <f>IF(訓練データ!A736="F",1,0)</f>
        <v>1</v>
      </c>
      <c r="C736" s="9">
        <f>IF(訓練データ!B736="H",1,0)</f>
        <v>1</v>
      </c>
      <c r="D736" s="3">
        <f>IF(訓練データ!B736="A",1,0)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15">
      <c r="A737" s="3">
        <f>IF(訓練データ!A737="M",1,0)</f>
        <v>0</v>
      </c>
      <c r="B737" s="3">
        <f>IF(訓練データ!A737="F",1,0)</f>
        <v>1</v>
      </c>
      <c r="C737" s="9">
        <f>IF(訓練データ!B737="H",1,0)</f>
        <v>1</v>
      </c>
      <c r="D737" s="3">
        <f>IF(訓練データ!B737="A",1,0)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15">
      <c r="A738" s="3">
        <f>IF(訓練データ!A738="M",1,0)</f>
        <v>0</v>
      </c>
      <c r="B738" s="3">
        <f>IF(訓練データ!A738="F",1,0)</f>
        <v>0</v>
      </c>
      <c r="C738" s="9">
        <f>IF(訓練データ!B738="H",1,0)</f>
        <v>0</v>
      </c>
      <c r="D738" s="3">
        <f>IF(訓練データ!B738="A",1,0)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15">
      <c r="A739" s="3">
        <f>IF(訓練データ!A739="M",1,0)</f>
        <v>1</v>
      </c>
      <c r="B739" s="3">
        <f>IF(訓練データ!A739="F",1,0)</f>
        <v>0</v>
      </c>
      <c r="C739" s="9">
        <f>IF(訓練データ!B739="H",1,0)</f>
        <v>0</v>
      </c>
      <c r="D739" s="3">
        <f>IF(訓練データ!B739="A",1,0)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15">
      <c r="A740" s="3">
        <f>IF(訓練データ!A740="M",1,0)</f>
        <v>1</v>
      </c>
      <c r="B740" s="3">
        <f>IF(訓練データ!A740="F",1,0)</f>
        <v>0</v>
      </c>
      <c r="C740" s="9">
        <f>IF(訓練データ!B740="H",1,0)</f>
        <v>0</v>
      </c>
      <c r="D740" s="3">
        <f>IF(訓練データ!B740="A",1,0)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15">
      <c r="A741" s="3">
        <f>IF(訓練データ!A741="M",1,0)</f>
        <v>1</v>
      </c>
      <c r="B741" s="3">
        <f>IF(訓練データ!A741="F",1,0)</f>
        <v>0</v>
      </c>
      <c r="C741" s="9">
        <f>IF(訓練データ!B741="H",1,0)</f>
        <v>0</v>
      </c>
      <c r="D741" s="3">
        <f>IF(訓練データ!B741="A",1,0)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15">
      <c r="A742" s="3">
        <f>IF(訓練データ!A742="M",1,0)</f>
        <v>0</v>
      </c>
      <c r="B742" s="3">
        <f>IF(訓練データ!A742="F",1,0)</f>
        <v>1</v>
      </c>
      <c r="C742" s="9">
        <f>IF(訓練データ!B742="H",1,0)</f>
        <v>1</v>
      </c>
      <c r="D742" s="3">
        <f>IF(訓練データ!B742="A",1,0)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15">
      <c r="A743" s="3">
        <f>IF(訓練データ!A743="M",1,0)</f>
        <v>1</v>
      </c>
      <c r="B743" s="3">
        <f>IF(訓練データ!A743="F",1,0)</f>
        <v>0</v>
      </c>
      <c r="C743" s="9">
        <f>IF(訓練データ!B743="H",1,0)</f>
        <v>1</v>
      </c>
      <c r="D743" s="3">
        <f>IF(訓練データ!B743="A",1,0)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15">
      <c r="A744" s="3">
        <f>IF(訓練データ!A744="M",1,0)</f>
        <v>0</v>
      </c>
      <c r="B744" s="3">
        <f>IF(訓練データ!A744="F",1,0)</f>
        <v>1</v>
      </c>
      <c r="C744" s="9">
        <f>IF(訓練データ!B744="H",1,0)</f>
        <v>0</v>
      </c>
      <c r="D744" s="3">
        <f>IF(訓練データ!B744="A",1,0)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15">
      <c r="A745" s="3">
        <f>IF(訓練データ!A745="M",1,0)</f>
        <v>0</v>
      </c>
      <c r="B745" s="3">
        <f>IF(訓練データ!A745="F",1,0)</f>
        <v>1</v>
      </c>
      <c r="C745" s="9">
        <f>IF(訓練データ!B745="H",1,0)</f>
        <v>0</v>
      </c>
      <c r="D745" s="3">
        <f>IF(訓練データ!B745="A",1,0)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15">
      <c r="A746" s="3">
        <f>IF(訓練データ!A746="M",1,0)</f>
        <v>0</v>
      </c>
      <c r="B746" s="3">
        <f>IF(訓練データ!A746="F",1,0)</f>
        <v>1</v>
      </c>
      <c r="C746" s="9">
        <f>IF(訓練データ!B746="H",1,0)</f>
        <v>1</v>
      </c>
      <c r="D746" s="3">
        <f>IF(訓練データ!B746="A",1,0)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15">
      <c r="A747" s="3">
        <f>IF(訓練データ!A747="M",1,0)</f>
        <v>1</v>
      </c>
      <c r="B747" s="3">
        <f>IF(訓練データ!A747="F",1,0)</f>
        <v>0</v>
      </c>
      <c r="C747" s="9">
        <f>IF(訓練データ!B747="H",1,0)</f>
        <v>0</v>
      </c>
      <c r="D747" s="3">
        <f>IF(訓練データ!B747="A",1,0)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15">
      <c r="A748" s="3">
        <f>IF(訓練データ!A748="M",1,0)</f>
        <v>1</v>
      </c>
      <c r="B748" s="3">
        <f>IF(訓練データ!A748="F",1,0)</f>
        <v>0</v>
      </c>
      <c r="C748" s="9">
        <f>IF(訓練データ!B748="H",1,0)</f>
        <v>0</v>
      </c>
      <c r="D748" s="3">
        <f>IF(訓練データ!B748="A",1,0)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15">
      <c r="A749" s="3">
        <f>IF(訓練データ!A749="M",1,0)</f>
        <v>1</v>
      </c>
      <c r="B749" s="3">
        <f>IF(訓練データ!A749="F",1,0)</f>
        <v>0</v>
      </c>
      <c r="C749" s="9">
        <f>IF(訓練データ!B749="H",1,0)</f>
        <v>1</v>
      </c>
      <c r="D749" s="3">
        <f>IF(訓練データ!B749="A",1,0)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15">
      <c r="A750" s="3">
        <f>IF(訓練データ!A750="M",1,0)</f>
        <v>1</v>
      </c>
      <c r="B750" s="3">
        <f>IF(訓練データ!A750="F",1,0)</f>
        <v>0</v>
      </c>
      <c r="C750" s="9">
        <f>IF(訓練データ!B750="H",1,0)</f>
        <v>0</v>
      </c>
      <c r="D750" s="3">
        <f>IF(訓練データ!B750="A",1,0)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15">
      <c r="A751" s="3">
        <f>IF(訓練データ!A751="M",1,0)</f>
        <v>0</v>
      </c>
      <c r="B751" s="3">
        <f>IF(訓練データ!A751="F",1,0)</f>
        <v>1</v>
      </c>
      <c r="C751" s="9">
        <f>IF(訓練データ!B751="H",1,0)</f>
        <v>0</v>
      </c>
      <c r="D751" s="3">
        <f>IF(訓練データ!B751="A",1,0)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15">
      <c r="A752" s="3">
        <f>IF(訓練データ!A752="M",1,0)</f>
        <v>0</v>
      </c>
      <c r="B752" s="3">
        <f>IF(訓練データ!A752="F",1,0)</f>
        <v>1</v>
      </c>
      <c r="C752" s="9">
        <f>IF(訓練データ!B752="H",1,0)</f>
        <v>0</v>
      </c>
      <c r="D752" s="3">
        <f>IF(訓練データ!B752="A",1,0)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15">
      <c r="A753" s="3">
        <f>IF(訓練データ!A753="M",1,0)</f>
        <v>0</v>
      </c>
      <c r="B753" s="3">
        <f>IF(訓練データ!A753="F",1,0)</f>
        <v>1</v>
      </c>
      <c r="C753" s="9">
        <f>IF(訓練データ!B753="H",1,0)</f>
        <v>1</v>
      </c>
      <c r="D753" s="3">
        <f>IF(訓練データ!B753="A",1,0)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15">
      <c r="A754" s="3">
        <f>IF(訓練データ!A754="M",1,0)</f>
        <v>1</v>
      </c>
      <c r="B754" s="3">
        <f>IF(訓練データ!A754="F",1,0)</f>
        <v>0</v>
      </c>
      <c r="C754" s="9">
        <f>IF(訓練データ!B754="H",1,0)</f>
        <v>1</v>
      </c>
      <c r="D754" s="3">
        <f>IF(訓練データ!B754="A",1,0)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15">
      <c r="A755" s="3">
        <f>IF(訓練データ!A755="M",1,0)</f>
        <v>0</v>
      </c>
      <c r="B755" s="3">
        <f>IF(訓練データ!A755="F",1,0)</f>
        <v>1</v>
      </c>
      <c r="C755" s="9">
        <f>IF(訓練データ!B755="H",1,0)</f>
        <v>0</v>
      </c>
      <c r="D755" s="3">
        <f>IF(訓練データ!B755="A",1,0)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15">
      <c r="A756" s="3">
        <f>IF(訓練データ!A756="M",1,0)</f>
        <v>0</v>
      </c>
      <c r="B756" s="3">
        <f>IF(訓練データ!A756="F",1,0)</f>
        <v>0</v>
      </c>
      <c r="C756" s="9">
        <f>IF(訓練データ!B756="H",1,0)</f>
        <v>0</v>
      </c>
      <c r="D756" s="3">
        <f>IF(訓練データ!B756="A",1,0)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15">
      <c r="A757" s="3">
        <f>IF(訓練データ!A757="M",1,0)</f>
        <v>0</v>
      </c>
      <c r="B757" s="3">
        <f>IF(訓練データ!A757="F",1,0)</f>
        <v>1</v>
      </c>
      <c r="C757" s="9">
        <f>IF(訓練データ!B757="H",1,0)</f>
        <v>0</v>
      </c>
      <c r="D757" s="3">
        <f>IF(訓練データ!B757="A",1,0)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15">
      <c r="A758" s="3">
        <f>IF(訓練データ!A758="M",1,0)</f>
        <v>0</v>
      </c>
      <c r="B758" s="3">
        <f>IF(訓練データ!A758="F",1,0)</f>
        <v>1</v>
      </c>
      <c r="C758" s="9">
        <f>IF(訓練データ!B758="H",1,0)</f>
        <v>0</v>
      </c>
      <c r="D758" s="3">
        <f>IF(訓練データ!B758="A",1,0)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15">
      <c r="A759" s="3">
        <f>IF(訓練データ!A759="M",1,0)</f>
        <v>0</v>
      </c>
      <c r="B759" s="3">
        <f>IF(訓練データ!A759="F",1,0)</f>
        <v>0</v>
      </c>
      <c r="C759" s="9">
        <f>IF(訓練データ!B759="H",1,0)</f>
        <v>1</v>
      </c>
      <c r="D759" s="3">
        <f>IF(訓練データ!B759="A",1,0)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15">
      <c r="A760" s="3">
        <f>IF(訓練データ!A760="M",1,0)</f>
        <v>1</v>
      </c>
      <c r="B760" s="3">
        <f>IF(訓練データ!A760="F",1,0)</f>
        <v>0</v>
      </c>
      <c r="C760" s="9">
        <f>IF(訓練データ!B760="H",1,0)</f>
        <v>0</v>
      </c>
      <c r="D760" s="3">
        <f>IF(訓練データ!B760="A",1,0)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15">
      <c r="A761" s="3">
        <f>IF(訓練データ!A761="M",1,0)</f>
        <v>1</v>
      </c>
      <c r="B761" s="3">
        <f>IF(訓練データ!A761="F",1,0)</f>
        <v>0</v>
      </c>
      <c r="C761" s="9">
        <f>IF(訓練データ!B761="H",1,0)</f>
        <v>0</v>
      </c>
      <c r="D761" s="3">
        <f>IF(訓練データ!B761="A",1,0)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15">
      <c r="A762" s="3">
        <f>IF(訓練データ!A762="M",1,0)</f>
        <v>1</v>
      </c>
      <c r="B762" s="3">
        <f>IF(訓練データ!A762="F",1,0)</f>
        <v>0</v>
      </c>
      <c r="C762" s="9">
        <f>IF(訓練データ!B762="H",1,0)</f>
        <v>1</v>
      </c>
      <c r="D762" s="3">
        <f>IF(訓練データ!B762="A",1,0)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15">
      <c r="A763" s="3">
        <f>IF(訓練データ!A763="M",1,0)</f>
        <v>1</v>
      </c>
      <c r="B763" s="3">
        <f>IF(訓練データ!A763="F",1,0)</f>
        <v>0</v>
      </c>
      <c r="C763" s="9">
        <f>IF(訓練データ!B763="H",1,0)</f>
        <v>1</v>
      </c>
      <c r="D763" s="3">
        <f>IF(訓練データ!B763="A",1,0)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15">
      <c r="A764" s="3">
        <f>IF(訓練データ!A764="M",1,0)</f>
        <v>1</v>
      </c>
      <c r="B764" s="3">
        <f>IF(訓練データ!A764="F",1,0)</f>
        <v>0</v>
      </c>
      <c r="C764" s="9">
        <f>IF(訓練データ!B764="H",1,0)</f>
        <v>1</v>
      </c>
      <c r="D764" s="3">
        <f>IF(訓練データ!B764="A",1,0)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15">
      <c r="A765" s="3">
        <f>IF(訓練データ!A765="M",1,0)</f>
        <v>0</v>
      </c>
      <c r="B765" s="3">
        <f>IF(訓練データ!A765="F",1,0)</f>
        <v>1</v>
      </c>
      <c r="C765" s="9">
        <f>IF(訓練データ!B765="H",1,0)</f>
        <v>0</v>
      </c>
      <c r="D765" s="3">
        <f>IF(訓練データ!B765="A",1,0)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15">
      <c r="A766" s="3">
        <f>IF(訓練データ!A766="M",1,0)</f>
        <v>0</v>
      </c>
      <c r="B766" s="3">
        <f>IF(訓練データ!A766="F",1,0)</f>
        <v>0</v>
      </c>
      <c r="C766" s="9">
        <f>IF(訓練データ!B766="H",1,0)</f>
        <v>1</v>
      </c>
      <c r="D766" s="3">
        <f>IF(訓練データ!B766="A",1,0)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15">
      <c r="A767" s="3">
        <f>IF(訓練データ!A767="M",1,0)</f>
        <v>1</v>
      </c>
      <c r="B767" s="3">
        <f>IF(訓練データ!A767="F",1,0)</f>
        <v>0</v>
      </c>
      <c r="C767" s="9">
        <f>IF(訓練データ!B767="H",1,0)</f>
        <v>0</v>
      </c>
      <c r="D767" s="3">
        <f>IF(訓練データ!B767="A",1,0)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15">
      <c r="A768" s="3">
        <f>IF(訓練データ!A768="M",1,0)</f>
        <v>0</v>
      </c>
      <c r="B768" s="3">
        <f>IF(訓練データ!A768="F",1,0)</f>
        <v>1</v>
      </c>
      <c r="C768" s="9">
        <f>IF(訓練データ!B768="H",1,0)</f>
        <v>1</v>
      </c>
      <c r="D768" s="3">
        <f>IF(訓練データ!B768="A",1,0)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15">
      <c r="A769" s="3">
        <f>IF(訓練データ!A769="M",1,0)</f>
        <v>1</v>
      </c>
      <c r="B769" s="3">
        <f>IF(訓練データ!A769="F",1,0)</f>
        <v>0</v>
      </c>
      <c r="C769" s="9">
        <f>IF(訓練データ!B769="H",1,0)</f>
        <v>0</v>
      </c>
      <c r="D769" s="3">
        <f>IF(訓練データ!B769="A",1,0)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15">
      <c r="A770" s="3">
        <f>IF(訓練データ!A770="M",1,0)</f>
        <v>0</v>
      </c>
      <c r="B770" s="3">
        <f>IF(訓練データ!A770="F",1,0)</f>
        <v>1</v>
      </c>
      <c r="C770" s="9">
        <f>IF(訓練データ!B770="H",1,0)</f>
        <v>1</v>
      </c>
      <c r="D770" s="3">
        <f>IF(訓練データ!B770="A",1,0)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15">
      <c r="A771" s="3">
        <f>IF(訓練データ!A771="M",1,0)</f>
        <v>1</v>
      </c>
      <c r="B771" s="3">
        <f>IF(訓練データ!A771="F",1,0)</f>
        <v>0</v>
      </c>
      <c r="C771" s="9">
        <f>IF(訓練データ!B771="H",1,0)</f>
        <v>1</v>
      </c>
      <c r="D771" s="3">
        <f>IF(訓練データ!B771="A",1,0)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15">
      <c r="A772" s="3">
        <f>IF(訓練データ!A772="M",1,0)</f>
        <v>1</v>
      </c>
      <c r="B772" s="3">
        <f>IF(訓練データ!A772="F",1,0)</f>
        <v>0</v>
      </c>
      <c r="C772" s="9">
        <f>IF(訓練データ!B772="H",1,0)</f>
        <v>1</v>
      </c>
      <c r="D772" s="3">
        <f>IF(訓練データ!B772="A",1,0)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15">
      <c r="A773" s="3">
        <f>IF(訓練データ!A773="M",1,0)</f>
        <v>0</v>
      </c>
      <c r="B773" s="3">
        <f>IF(訓練データ!A773="F",1,0)</f>
        <v>1</v>
      </c>
      <c r="C773" s="9">
        <f>IF(訓練データ!B773="H",1,0)</f>
        <v>0</v>
      </c>
      <c r="D773" s="3">
        <f>IF(訓練データ!B773="A",1,0)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15">
      <c r="A774" s="3">
        <f>IF(訓練データ!A774="M",1,0)</f>
        <v>1</v>
      </c>
      <c r="B774" s="3">
        <f>IF(訓練データ!A774="F",1,0)</f>
        <v>0</v>
      </c>
      <c r="C774" s="9">
        <f>IF(訓練データ!B774="H",1,0)</f>
        <v>0</v>
      </c>
      <c r="D774" s="3">
        <f>IF(訓練データ!B774="A",1,0)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15">
      <c r="A775" s="3">
        <f>IF(訓練データ!A775="M",1,0)</f>
        <v>1</v>
      </c>
      <c r="B775" s="3">
        <f>IF(訓練データ!A775="F",1,0)</f>
        <v>0</v>
      </c>
      <c r="C775" s="9">
        <f>IF(訓練データ!B775="H",1,0)</f>
        <v>0</v>
      </c>
      <c r="D775" s="3">
        <f>IF(訓練データ!B775="A",1,0)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15">
      <c r="A776" s="3">
        <f>IF(訓練データ!A776="M",1,0)</f>
        <v>1</v>
      </c>
      <c r="B776" s="3">
        <f>IF(訓練データ!A776="F",1,0)</f>
        <v>0</v>
      </c>
      <c r="C776" s="9">
        <f>IF(訓練データ!B776="H",1,0)</f>
        <v>0</v>
      </c>
      <c r="D776" s="3">
        <f>IF(訓練データ!B776="A",1,0)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15">
      <c r="A777" s="3">
        <f>IF(訓練データ!A777="M",1,0)</f>
        <v>0</v>
      </c>
      <c r="B777" s="3">
        <f>IF(訓練データ!A777="F",1,0)</f>
        <v>1</v>
      </c>
      <c r="C777" s="9">
        <f>IF(訓練データ!B777="H",1,0)</f>
        <v>1</v>
      </c>
      <c r="D777" s="3">
        <f>IF(訓練データ!B777="A",1,0)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15">
      <c r="A778" s="3">
        <f>IF(訓練データ!A778="M",1,0)</f>
        <v>0</v>
      </c>
      <c r="B778" s="3">
        <f>IF(訓練データ!A778="F",1,0)</f>
        <v>1</v>
      </c>
      <c r="C778" s="9">
        <f>IF(訓練データ!B778="H",1,0)</f>
        <v>1</v>
      </c>
      <c r="D778" s="3">
        <f>IF(訓練データ!B778="A",1,0)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15">
      <c r="A779" s="3">
        <f>IF(訓練データ!A779="M",1,0)</f>
        <v>0</v>
      </c>
      <c r="B779" s="3">
        <f>IF(訓練データ!A779="F",1,0)</f>
        <v>0</v>
      </c>
      <c r="C779" s="9">
        <f>IF(訓練データ!B779="H",1,0)</f>
        <v>0</v>
      </c>
      <c r="D779" s="3">
        <f>IF(訓練データ!B779="A",1,0)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15">
      <c r="A780" s="3">
        <f>IF(訓練データ!A780="M",1,0)</f>
        <v>0</v>
      </c>
      <c r="B780" s="3">
        <f>IF(訓練データ!A780="F",1,0)</f>
        <v>1</v>
      </c>
      <c r="C780" s="9">
        <f>IF(訓練データ!B780="H",1,0)</f>
        <v>1</v>
      </c>
      <c r="D780" s="3">
        <f>IF(訓練データ!B780="A",1,0)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15">
      <c r="A781" s="3">
        <f>IF(訓練データ!A781="M",1,0)</f>
        <v>0</v>
      </c>
      <c r="B781" s="3">
        <f>IF(訓練データ!A781="F",1,0)</f>
        <v>1</v>
      </c>
      <c r="C781" s="9">
        <f>IF(訓練データ!B781="H",1,0)</f>
        <v>1</v>
      </c>
      <c r="D781" s="3">
        <f>IF(訓練データ!B781="A",1,0)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15">
      <c r="A782" s="3">
        <f>IF(訓練データ!A782="M",1,0)</f>
        <v>0</v>
      </c>
      <c r="B782" s="3">
        <f>IF(訓練データ!A782="F",1,0)</f>
        <v>1</v>
      </c>
      <c r="C782" s="9">
        <f>IF(訓練データ!B782="H",1,0)</f>
        <v>1</v>
      </c>
      <c r="D782" s="3">
        <f>IF(訓練データ!B782="A",1,0)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15">
      <c r="A783" s="3">
        <f>IF(訓練データ!A783="M",1,0)</f>
        <v>0</v>
      </c>
      <c r="B783" s="3">
        <f>IF(訓練データ!A783="F",1,0)</f>
        <v>1</v>
      </c>
      <c r="C783" s="9">
        <f>IF(訓練データ!B783="H",1,0)</f>
        <v>0</v>
      </c>
      <c r="D783" s="3">
        <f>IF(訓練データ!B783="A",1,0)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15">
      <c r="A784" s="3">
        <f>IF(訓練データ!A784="M",1,0)</f>
        <v>1</v>
      </c>
      <c r="B784" s="3">
        <f>IF(訓練データ!A784="F",1,0)</f>
        <v>0</v>
      </c>
      <c r="C784" s="9">
        <f>IF(訓練データ!B784="H",1,0)</f>
        <v>1</v>
      </c>
      <c r="D784" s="3">
        <f>IF(訓練データ!B784="A",1,0)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15">
      <c r="A785" s="3">
        <f>IF(訓練データ!A785="M",1,0)</f>
        <v>1</v>
      </c>
      <c r="B785" s="3">
        <f>IF(訓練データ!A785="F",1,0)</f>
        <v>0</v>
      </c>
      <c r="C785" s="9">
        <f>IF(訓練データ!B785="H",1,0)</f>
        <v>1</v>
      </c>
      <c r="D785" s="3">
        <f>IF(訓練データ!B785="A",1,0)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15">
      <c r="A786" s="3">
        <f>IF(訓練データ!A786="M",1,0)</f>
        <v>0</v>
      </c>
      <c r="B786" s="3">
        <f>IF(訓練データ!A786="F",1,0)</f>
        <v>1</v>
      </c>
      <c r="C786" s="9">
        <f>IF(訓練データ!B786="H",1,0)</f>
        <v>1</v>
      </c>
      <c r="D786" s="3">
        <f>IF(訓練データ!B786="A",1,0)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15">
      <c r="A787" s="3">
        <f>IF(訓練データ!A787="M",1,0)</f>
        <v>0</v>
      </c>
      <c r="B787" s="3">
        <f>IF(訓練データ!A787="F",1,0)</f>
        <v>1</v>
      </c>
      <c r="C787" s="9">
        <f>IF(訓練データ!B787="H",1,0)</f>
        <v>1</v>
      </c>
      <c r="D787" s="3">
        <f>IF(訓練データ!B787="A",1,0)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15">
      <c r="A788" s="3">
        <f>IF(訓練データ!A788="M",1,0)</f>
        <v>0</v>
      </c>
      <c r="B788" s="3">
        <f>IF(訓練データ!A788="F",1,0)</f>
        <v>1</v>
      </c>
      <c r="C788" s="9">
        <f>IF(訓練データ!B788="H",1,0)</f>
        <v>1</v>
      </c>
      <c r="D788" s="3">
        <f>IF(訓練データ!B788="A",1,0)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15">
      <c r="A789" s="3">
        <f>IF(訓練データ!A789="M",1,0)</f>
        <v>0</v>
      </c>
      <c r="B789" s="3">
        <f>IF(訓練データ!A789="F",1,0)</f>
        <v>1</v>
      </c>
      <c r="C789" s="9">
        <f>IF(訓練データ!B789="H",1,0)</f>
        <v>0</v>
      </c>
      <c r="D789" s="3">
        <f>IF(訓練データ!B789="A",1,0)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15">
      <c r="A790" s="3">
        <f>IF(訓練データ!A790="M",1,0)</f>
        <v>1</v>
      </c>
      <c r="B790" s="3">
        <f>IF(訓練データ!A790="F",1,0)</f>
        <v>0</v>
      </c>
      <c r="C790" s="9">
        <f>IF(訓練データ!B790="H",1,0)</f>
        <v>1</v>
      </c>
      <c r="D790" s="3">
        <f>IF(訓練データ!B790="A",1,0)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15">
      <c r="A791" s="3">
        <f>IF(訓練データ!A791="M",1,0)</f>
        <v>1</v>
      </c>
      <c r="B791" s="3">
        <f>IF(訓練データ!A791="F",1,0)</f>
        <v>0</v>
      </c>
      <c r="C791" s="9">
        <f>IF(訓練データ!B791="H",1,0)</f>
        <v>0</v>
      </c>
      <c r="D791" s="3">
        <f>IF(訓練データ!B791="A",1,0)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15">
      <c r="A792" s="3">
        <f>IF(訓練データ!A792="M",1,0)</f>
        <v>0</v>
      </c>
      <c r="B792" s="3">
        <f>IF(訓練データ!A792="F",1,0)</f>
        <v>0</v>
      </c>
      <c r="C792" s="9">
        <f>IF(訓練データ!B792="H",1,0)</f>
        <v>1</v>
      </c>
      <c r="D792" s="3">
        <f>IF(訓練データ!B792="A",1,0)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15">
      <c r="A793" s="3">
        <f>IF(訓練データ!A793="M",1,0)</f>
        <v>0</v>
      </c>
      <c r="B793" s="3">
        <f>IF(訓練データ!A793="F",1,0)</f>
        <v>1</v>
      </c>
      <c r="C793" s="9">
        <f>IF(訓練データ!B793="H",1,0)</f>
        <v>0</v>
      </c>
      <c r="D793" s="3">
        <f>IF(訓練データ!B793="A",1,0)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15">
      <c r="A794" s="3">
        <f>IF(訓練データ!A794="M",1,0)</f>
        <v>0</v>
      </c>
      <c r="B794" s="3">
        <f>IF(訓練データ!A794="F",1,0)</f>
        <v>1</v>
      </c>
      <c r="C794" s="9">
        <f>IF(訓練データ!B794="H",1,0)</f>
        <v>1</v>
      </c>
      <c r="D794" s="3">
        <f>IF(訓練データ!B794="A",1,0)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15">
      <c r="A795" s="3">
        <f>IF(訓練データ!A795="M",1,0)</f>
        <v>1</v>
      </c>
      <c r="B795" s="3">
        <f>IF(訓練データ!A795="F",1,0)</f>
        <v>0</v>
      </c>
      <c r="C795" s="9">
        <f>IF(訓練データ!B795="H",1,0)</f>
        <v>0</v>
      </c>
      <c r="D795" s="3">
        <f>IF(訓練データ!B795="A",1,0)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15">
      <c r="A796" s="3">
        <f>IF(訓練データ!A796="M",1,0)</f>
        <v>0</v>
      </c>
      <c r="B796" s="3">
        <f>IF(訓練データ!A796="F",1,0)</f>
        <v>0</v>
      </c>
      <c r="C796" s="9">
        <f>IF(訓練データ!B796="H",1,0)</f>
        <v>0</v>
      </c>
      <c r="D796" s="3">
        <f>IF(訓練データ!B796="A",1,0)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15">
      <c r="A797" s="3">
        <f>IF(訓練データ!A797="M",1,0)</f>
        <v>0</v>
      </c>
      <c r="B797" s="3">
        <f>IF(訓練データ!A797="F",1,0)</f>
        <v>1</v>
      </c>
      <c r="C797" s="9">
        <f>IF(訓練データ!B797="H",1,0)</f>
        <v>1</v>
      </c>
      <c r="D797" s="3">
        <f>IF(訓練データ!B797="A",1,0)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15">
      <c r="A798" s="3">
        <f>IF(訓練データ!A798="M",1,0)</f>
        <v>0</v>
      </c>
      <c r="B798" s="3">
        <f>IF(訓練データ!A798="F",1,0)</f>
        <v>1</v>
      </c>
      <c r="C798" s="9">
        <f>IF(訓練データ!B798="H",1,0)</f>
        <v>0</v>
      </c>
      <c r="D798" s="3">
        <f>IF(訓練データ!B798="A",1,0)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15">
      <c r="A799" s="3">
        <f>IF(訓練データ!A799="M",1,0)</f>
        <v>1</v>
      </c>
      <c r="B799" s="3">
        <f>IF(訓練データ!A799="F",1,0)</f>
        <v>0</v>
      </c>
      <c r="C799" s="9">
        <f>IF(訓練データ!B799="H",1,0)</f>
        <v>0</v>
      </c>
      <c r="D799" s="3">
        <f>IF(訓練データ!B799="A",1,0)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15">
      <c r="A800" s="3">
        <f>IF(訓練データ!A800="M",1,0)</f>
        <v>1</v>
      </c>
      <c r="B800" s="3">
        <f>IF(訓練データ!A800="F",1,0)</f>
        <v>0</v>
      </c>
      <c r="C800" s="9">
        <f>IF(訓練データ!B800="H",1,0)</f>
        <v>0</v>
      </c>
      <c r="D800" s="3">
        <f>IF(訓練データ!B800="A",1,0)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15">
      <c r="A801" s="3">
        <f>IF(訓練データ!A801="M",1,0)</f>
        <v>1</v>
      </c>
      <c r="B801" s="3">
        <f>IF(訓練データ!A801="F",1,0)</f>
        <v>0</v>
      </c>
      <c r="C801" s="9">
        <f>IF(訓練データ!B801="H",1,0)</f>
        <v>1</v>
      </c>
      <c r="D801" s="3">
        <f>IF(訓練データ!B801="A",1,0)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15">
      <c r="A802" s="3">
        <f>IF(訓練データ!A802="M",1,0)</f>
        <v>0</v>
      </c>
      <c r="B802" s="3">
        <f>IF(訓練データ!A802="F",1,0)</f>
        <v>1</v>
      </c>
      <c r="C802" s="9">
        <f>IF(訓練データ!B802="H",1,0)</f>
        <v>1</v>
      </c>
      <c r="D802" s="3">
        <f>IF(訓練データ!B802="A",1,0)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15">
      <c r="A803" s="3">
        <f>IF(訓練データ!A803="M",1,0)</f>
        <v>1</v>
      </c>
      <c r="B803" s="3">
        <f>IF(訓練データ!A803="F",1,0)</f>
        <v>0</v>
      </c>
      <c r="C803" s="9">
        <f>IF(訓練データ!B803="H",1,0)</f>
        <v>1</v>
      </c>
      <c r="D803" s="3">
        <f>IF(訓練データ!B803="A",1,0)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15">
      <c r="A804" s="3">
        <f>IF(訓練データ!A804="M",1,0)</f>
        <v>1</v>
      </c>
      <c r="B804" s="3">
        <f>IF(訓練データ!A804="F",1,0)</f>
        <v>0</v>
      </c>
      <c r="C804" s="9">
        <f>IF(訓練データ!B804="H",1,0)</f>
        <v>1</v>
      </c>
      <c r="D804" s="3">
        <f>IF(訓練データ!B804="A",1,0)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15">
      <c r="A805" s="3">
        <f>IF(訓練データ!A805="M",1,0)</f>
        <v>0</v>
      </c>
      <c r="B805" s="3">
        <f>IF(訓練データ!A805="F",1,0)</f>
        <v>0</v>
      </c>
      <c r="C805" s="9">
        <f>IF(訓練データ!B805="H",1,0)</f>
        <v>1</v>
      </c>
      <c r="D805" s="3">
        <f>IF(訓練データ!B805="A",1,0)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15">
      <c r="A806" s="3">
        <f>IF(訓練データ!A806="M",1,0)</f>
        <v>1</v>
      </c>
      <c r="B806" s="3">
        <f>IF(訓練データ!A806="F",1,0)</f>
        <v>0</v>
      </c>
      <c r="C806" s="9">
        <f>IF(訓練データ!B806="H",1,0)</f>
        <v>1</v>
      </c>
      <c r="D806" s="3">
        <f>IF(訓練データ!B806="A",1,0)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15">
      <c r="A807" s="3">
        <f>IF(訓練データ!A807="M",1,0)</f>
        <v>0</v>
      </c>
      <c r="B807" s="3">
        <f>IF(訓練データ!A807="F",1,0)</f>
        <v>1</v>
      </c>
      <c r="C807" s="9">
        <f>IF(訓練データ!B807="H",1,0)</f>
        <v>0</v>
      </c>
      <c r="D807" s="3">
        <f>IF(訓練データ!B807="A",1,0)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15">
      <c r="A808" s="3">
        <f>IF(訓練データ!A808="M",1,0)</f>
        <v>1</v>
      </c>
      <c r="B808" s="3">
        <f>IF(訓練データ!A808="F",1,0)</f>
        <v>0</v>
      </c>
      <c r="C808" s="9">
        <f>IF(訓練データ!B808="H",1,0)</f>
        <v>1</v>
      </c>
      <c r="D808" s="3">
        <f>IF(訓練データ!B808="A",1,0)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15">
      <c r="A809" s="3">
        <f>IF(訓練データ!A809="M",1,0)</f>
        <v>0</v>
      </c>
      <c r="B809" s="3">
        <f>IF(訓練データ!A809="F",1,0)</f>
        <v>0</v>
      </c>
      <c r="C809" s="9">
        <f>IF(訓練データ!B809="H",1,0)</f>
        <v>0</v>
      </c>
      <c r="D809" s="3">
        <f>IF(訓練データ!B809="A",1,0)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15">
      <c r="A810" s="3">
        <f>IF(訓練データ!A810="M",1,0)</f>
        <v>0</v>
      </c>
      <c r="B810" s="3">
        <f>IF(訓練データ!A810="F",1,0)</f>
        <v>1</v>
      </c>
      <c r="C810" s="9">
        <f>IF(訓練データ!B810="H",1,0)</f>
        <v>0</v>
      </c>
      <c r="D810" s="3">
        <f>IF(訓練データ!B810="A",1,0)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15">
      <c r="A811" s="3">
        <f>IF(訓練データ!A811="M",1,0)</f>
        <v>1</v>
      </c>
      <c r="B811" s="3">
        <f>IF(訓練データ!A811="F",1,0)</f>
        <v>0</v>
      </c>
      <c r="C811" s="9">
        <f>IF(訓練データ!B811="H",1,0)</f>
        <v>0</v>
      </c>
      <c r="D811" s="3">
        <f>IF(訓練データ!B811="A",1,0)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15">
      <c r="A812" s="3">
        <f>IF(訓練データ!A812="M",1,0)</f>
        <v>1</v>
      </c>
      <c r="B812" s="3">
        <f>IF(訓練データ!A812="F",1,0)</f>
        <v>0</v>
      </c>
      <c r="C812" s="9">
        <f>IF(訓練データ!B812="H",1,0)</f>
        <v>0</v>
      </c>
      <c r="D812" s="3">
        <f>IF(訓練データ!B812="A",1,0)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15">
      <c r="A813" s="3">
        <f>IF(訓練データ!A813="M",1,0)</f>
        <v>0</v>
      </c>
      <c r="B813" s="3">
        <f>IF(訓練データ!A813="F",1,0)</f>
        <v>1</v>
      </c>
      <c r="C813" s="9">
        <f>IF(訓練データ!B813="H",1,0)</f>
        <v>0</v>
      </c>
      <c r="D813" s="3">
        <f>IF(訓練データ!B813="A",1,0)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15">
      <c r="A814" s="3">
        <f>IF(訓練データ!A814="M",1,0)</f>
        <v>0</v>
      </c>
      <c r="B814" s="3">
        <f>IF(訓練データ!A814="F",1,0)</f>
        <v>0</v>
      </c>
      <c r="C814" s="9">
        <f>IF(訓練データ!B814="H",1,0)</f>
        <v>1</v>
      </c>
      <c r="D814" s="3">
        <f>IF(訓練データ!B814="A",1,0)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15">
      <c r="A815" s="3">
        <f>IF(訓練データ!A815="M",1,0)</f>
        <v>1</v>
      </c>
      <c r="B815" s="3">
        <f>IF(訓練データ!A815="F",1,0)</f>
        <v>0</v>
      </c>
      <c r="C815" s="9">
        <f>IF(訓練データ!B815="H",1,0)</f>
        <v>1</v>
      </c>
      <c r="D815" s="3">
        <f>IF(訓練データ!B815="A",1,0)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15">
      <c r="A816" s="3">
        <f>IF(訓練データ!A816="M",1,0)</f>
        <v>0</v>
      </c>
      <c r="B816" s="3">
        <f>IF(訓練データ!A816="F",1,0)</f>
        <v>1</v>
      </c>
      <c r="C816" s="9">
        <f>IF(訓練データ!B816="H",1,0)</f>
        <v>1</v>
      </c>
      <c r="D816" s="3">
        <f>IF(訓練データ!B816="A",1,0)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15">
      <c r="A817" s="3">
        <f>IF(訓練データ!A817="M",1,0)</f>
        <v>1</v>
      </c>
      <c r="B817" s="3">
        <f>IF(訓練データ!A817="F",1,0)</f>
        <v>0</v>
      </c>
      <c r="C817" s="9">
        <f>IF(訓練データ!B817="H",1,0)</f>
        <v>1</v>
      </c>
      <c r="D817" s="3">
        <f>IF(訓練データ!B817="A",1,0)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15">
      <c r="A818" s="3">
        <f>IF(訓練データ!A818="M",1,0)</f>
        <v>1</v>
      </c>
      <c r="B818" s="3">
        <f>IF(訓練データ!A818="F",1,0)</f>
        <v>0</v>
      </c>
      <c r="C818" s="9">
        <f>IF(訓練データ!B818="H",1,0)</f>
        <v>0</v>
      </c>
      <c r="D818" s="3">
        <f>IF(訓練データ!B818="A",1,0)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15">
      <c r="A819" s="3">
        <f>IF(訓練データ!A819="M",1,0)</f>
        <v>1</v>
      </c>
      <c r="B819" s="3">
        <f>IF(訓練データ!A819="F",1,0)</f>
        <v>0</v>
      </c>
      <c r="C819" s="9">
        <f>IF(訓練データ!B819="H",1,0)</f>
        <v>1</v>
      </c>
      <c r="D819" s="3">
        <f>IF(訓練データ!B819="A",1,0)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15">
      <c r="A820" s="3">
        <f>IF(訓練データ!A820="M",1,0)</f>
        <v>1</v>
      </c>
      <c r="B820" s="3">
        <f>IF(訓練データ!A820="F",1,0)</f>
        <v>0</v>
      </c>
      <c r="C820" s="9">
        <f>IF(訓練データ!B820="H",1,0)</f>
        <v>1</v>
      </c>
      <c r="D820" s="3">
        <f>IF(訓練データ!B820="A",1,0)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15">
      <c r="A821" s="3">
        <f>IF(訓練データ!A821="M",1,0)</f>
        <v>0</v>
      </c>
      <c r="B821" s="3">
        <f>IF(訓練データ!A821="F",1,0)</f>
        <v>1</v>
      </c>
      <c r="C821" s="9">
        <f>IF(訓練データ!B821="H",1,0)</f>
        <v>1</v>
      </c>
      <c r="D821" s="3">
        <f>IF(訓練データ!B821="A",1,0)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15">
      <c r="A822" s="3">
        <f>IF(訓練データ!A822="M",1,0)</f>
        <v>1</v>
      </c>
      <c r="B822" s="3">
        <f>IF(訓練データ!A822="F",1,0)</f>
        <v>0</v>
      </c>
      <c r="C822" s="9">
        <f>IF(訓練データ!B822="H",1,0)</f>
        <v>1</v>
      </c>
      <c r="D822" s="3">
        <f>IF(訓練データ!B822="A",1,0)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15">
      <c r="A823" s="3">
        <f>IF(訓練データ!A823="M",1,0)</f>
        <v>0</v>
      </c>
      <c r="B823" s="3">
        <f>IF(訓練データ!A823="F",1,0)</f>
        <v>1</v>
      </c>
      <c r="C823" s="9">
        <f>IF(訓練データ!B823="H",1,0)</f>
        <v>0</v>
      </c>
      <c r="D823" s="3">
        <f>IF(訓練データ!B823="A",1,0)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15">
      <c r="A824" s="3">
        <f>IF(訓練データ!A824="M",1,0)</f>
        <v>0</v>
      </c>
      <c r="B824" s="3">
        <f>IF(訓練データ!A824="F",1,0)</f>
        <v>1</v>
      </c>
      <c r="C824" s="9">
        <f>IF(訓練データ!B824="H",1,0)</f>
        <v>1</v>
      </c>
      <c r="D824" s="3">
        <f>IF(訓練データ!B824="A",1,0)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15">
      <c r="A825" s="3">
        <f>IF(訓練データ!A825="M",1,0)</f>
        <v>0</v>
      </c>
      <c r="B825" s="3">
        <f>IF(訓練データ!A825="F",1,0)</f>
        <v>1</v>
      </c>
      <c r="C825" s="9">
        <f>IF(訓練データ!B825="H",1,0)</f>
        <v>0</v>
      </c>
      <c r="D825" s="3">
        <f>IF(訓練データ!B825="A",1,0)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15">
      <c r="A826" s="3">
        <f>IF(訓練データ!A826="M",1,0)</f>
        <v>1</v>
      </c>
      <c r="B826" s="3">
        <f>IF(訓練データ!A826="F",1,0)</f>
        <v>0</v>
      </c>
      <c r="C826" s="9">
        <f>IF(訓練データ!B826="H",1,0)</f>
        <v>1</v>
      </c>
      <c r="D826" s="3">
        <f>IF(訓練データ!B826="A",1,0)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15">
      <c r="A827" s="3">
        <f>IF(訓練データ!A827="M",1,0)</f>
        <v>0</v>
      </c>
      <c r="B827" s="3">
        <f>IF(訓練データ!A827="F",1,0)</f>
        <v>1</v>
      </c>
      <c r="C827" s="9">
        <f>IF(訓練データ!B827="H",1,0)</f>
        <v>0</v>
      </c>
      <c r="D827" s="3">
        <f>IF(訓練データ!B827="A",1,0)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15">
      <c r="A828" s="3">
        <f>IF(訓練データ!A828="M",1,0)</f>
        <v>0</v>
      </c>
      <c r="B828" s="3">
        <f>IF(訓練データ!A828="F",1,0)</f>
        <v>1</v>
      </c>
      <c r="C828" s="9">
        <f>IF(訓練データ!B828="H",1,0)</f>
        <v>1</v>
      </c>
      <c r="D828" s="3">
        <f>IF(訓練データ!B828="A",1,0)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15">
      <c r="A829" s="3">
        <f>IF(訓練データ!A829="M",1,0)</f>
        <v>1</v>
      </c>
      <c r="B829" s="3">
        <f>IF(訓練データ!A829="F",1,0)</f>
        <v>0</v>
      </c>
      <c r="C829" s="9">
        <f>IF(訓練データ!B829="H",1,0)</f>
        <v>1</v>
      </c>
      <c r="D829" s="3">
        <f>IF(訓練データ!B829="A",1,0)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15">
      <c r="A830" s="3">
        <f>IF(訓練データ!A830="M",1,0)</f>
        <v>1</v>
      </c>
      <c r="B830" s="3">
        <f>IF(訓練データ!A830="F",1,0)</f>
        <v>0</v>
      </c>
      <c r="C830" s="9">
        <f>IF(訓練データ!B830="H",1,0)</f>
        <v>0</v>
      </c>
      <c r="D830" s="3">
        <f>IF(訓練データ!B830="A",1,0)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15">
      <c r="A831" s="3">
        <f>IF(訓練データ!A831="M",1,0)</f>
        <v>0</v>
      </c>
      <c r="B831" s="3">
        <f>IF(訓練データ!A831="F",1,0)</f>
        <v>1</v>
      </c>
      <c r="C831" s="9">
        <f>IF(訓練データ!B831="H",1,0)</f>
        <v>0</v>
      </c>
      <c r="D831" s="3">
        <f>IF(訓練データ!B831="A",1,0)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15">
      <c r="A832" s="3">
        <f>IF(訓練データ!A832="M",1,0)</f>
        <v>0</v>
      </c>
      <c r="B832" s="3">
        <f>IF(訓練データ!A832="F",1,0)</f>
        <v>1</v>
      </c>
      <c r="C832" s="9">
        <f>IF(訓練データ!B832="H",1,0)</f>
        <v>0</v>
      </c>
      <c r="D832" s="3">
        <f>IF(訓練データ!B832="A",1,0)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15">
      <c r="A833" s="3">
        <f>IF(訓練データ!A833="M",1,0)</f>
        <v>0</v>
      </c>
      <c r="B833" s="3">
        <f>IF(訓練データ!A833="F",1,0)</f>
        <v>0</v>
      </c>
      <c r="C833" s="9">
        <f>IF(訓練データ!B833="H",1,0)</f>
        <v>0</v>
      </c>
      <c r="D833" s="3">
        <f>IF(訓練データ!B833="A",1,0)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15">
      <c r="A834" s="3">
        <f>IF(訓練データ!A834="M",1,0)</f>
        <v>0</v>
      </c>
      <c r="B834" s="3">
        <f>IF(訓練データ!A834="F",1,0)</f>
        <v>1</v>
      </c>
      <c r="C834" s="9">
        <f>IF(訓練データ!B834="H",1,0)</f>
        <v>0</v>
      </c>
      <c r="D834" s="3">
        <f>IF(訓練データ!B834="A",1,0)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15">
      <c r="A835" s="3">
        <f>IF(訓練データ!A835="M",1,0)</f>
        <v>1</v>
      </c>
      <c r="B835" s="3">
        <f>IF(訓練データ!A835="F",1,0)</f>
        <v>0</v>
      </c>
      <c r="C835" s="9">
        <f>IF(訓練データ!B835="H",1,0)</f>
        <v>1</v>
      </c>
      <c r="D835" s="3">
        <f>IF(訓練データ!B835="A",1,0)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15">
      <c r="A836" s="3">
        <f>IF(訓練データ!A836="M",1,0)</f>
        <v>0</v>
      </c>
      <c r="B836" s="3">
        <f>IF(訓練データ!A836="F",1,0)</f>
        <v>0</v>
      </c>
      <c r="C836" s="9">
        <f>IF(訓練データ!B836="H",1,0)</f>
        <v>1</v>
      </c>
      <c r="D836" s="3">
        <f>IF(訓練データ!B836="A",1,0)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15">
      <c r="A837" s="3">
        <f>IF(訓練データ!A837="M",1,0)</f>
        <v>1</v>
      </c>
      <c r="B837" s="3">
        <f>IF(訓練データ!A837="F",1,0)</f>
        <v>0</v>
      </c>
      <c r="C837" s="9">
        <f>IF(訓練データ!B837="H",1,0)</f>
        <v>1</v>
      </c>
      <c r="D837" s="3">
        <f>IF(訓練データ!B837="A",1,0)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15">
      <c r="A838" s="3">
        <f>IF(訓練データ!A838="M",1,0)</f>
        <v>1</v>
      </c>
      <c r="B838" s="3">
        <f>IF(訓練データ!A838="F",1,0)</f>
        <v>0</v>
      </c>
      <c r="C838" s="9">
        <f>IF(訓練データ!B838="H",1,0)</f>
        <v>1</v>
      </c>
      <c r="D838" s="3">
        <f>IF(訓練データ!B838="A",1,0)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15">
      <c r="A839" s="3">
        <f>IF(訓練データ!A839="M",1,0)</f>
        <v>0</v>
      </c>
      <c r="B839" s="3">
        <f>IF(訓練データ!A839="F",1,0)</f>
        <v>1</v>
      </c>
      <c r="C839" s="9">
        <f>IF(訓練データ!B839="H",1,0)</f>
        <v>1</v>
      </c>
      <c r="D839" s="3">
        <f>IF(訓練データ!B839="A",1,0)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15">
      <c r="A840" s="3">
        <f>IF(訓練データ!A840="M",1,0)</f>
        <v>0</v>
      </c>
      <c r="B840" s="3">
        <f>IF(訓練データ!A840="F",1,0)</f>
        <v>1</v>
      </c>
      <c r="C840" s="9">
        <f>IF(訓練データ!B840="H",1,0)</f>
        <v>0</v>
      </c>
      <c r="D840" s="3">
        <f>IF(訓練データ!B840="A",1,0)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15">
      <c r="A841" s="3">
        <f>IF(訓練データ!A841="M",1,0)</f>
        <v>0</v>
      </c>
      <c r="B841" s="3">
        <f>IF(訓練データ!A841="F",1,0)</f>
        <v>0</v>
      </c>
      <c r="C841" s="9">
        <f>IF(訓練データ!B841="H",1,0)</f>
        <v>1</v>
      </c>
      <c r="D841" s="3">
        <f>IF(訓練データ!B841="A",1,0)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15">
      <c r="A842" s="3">
        <f>IF(訓練データ!A842="M",1,0)</f>
        <v>0</v>
      </c>
      <c r="B842" s="3">
        <f>IF(訓練データ!A842="F",1,0)</f>
        <v>1</v>
      </c>
      <c r="C842" s="9">
        <f>IF(訓練データ!B842="H",1,0)</f>
        <v>1</v>
      </c>
      <c r="D842" s="3">
        <f>IF(訓練データ!B842="A",1,0)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15">
      <c r="A843" s="3">
        <f>IF(訓練データ!A843="M",1,0)</f>
        <v>1</v>
      </c>
      <c r="B843" s="3">
        <f>IF(訓練データ!A843="F",1,0)</f>
        <v>0</v>
      </c>
      <c r="C843" s="9">
        <f>IF(訓練データ!B843="H",1,0)</f>
        <v>1</v>
      </c>
      <c r="D843" s="3">
        <f>IF(訓練データ!B843="A",1,0)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15">
      <c r="A844" s="3">
        <f>IF(訓練データ!A844="M",1,0)</f>
        <v>0</v>
      </c>
      <c r="B844" s="3">
        <f>IF(訓練データ!A844="F",1,0)</f>
        <v>0</v>
      </c>
      <c r="C844" s="9">
        <f>IF(訓練データ!B844="H",1,0)</f>
        <v>0</v>
      </c>
      <c r="D844" s="3">
        <f>IF(訓練データ!B844="A",1,0)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15">
      <c r="A845" s="3">
        <f>IF(訓練データ!A845="M",1,0)</f>
        <v>1</v>
      </c>
      <c r="B845" s="3">
        <f>IF(訓練データ!A845="F",1,0)</f>
        <v>0</v>
      </c>
      <c r="C845" s="9">
        <f>IF(訓練データ!B845="H",1,0)</f>
        <v>0</v>
      </c>
      <c r="D845" s="3">
        <f>IF(訓練データ!B845="A",1,0)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15">
      <c r="A846" s="3">
        <f>IF(訓練データ!A846="M",1,0)</f>
        <v>1</v>
      </c>
      <c r="B846" s="3">
        <f>IF(訓練データ!A846="F",1,0)</f>
        <v>0</v>
      </c>
      <c r="C846" s="9">
        <f>IF(訓練データ!B846="H",1,0)</f>
        <v>0</v>
      </c>
      <c r="D846" s="3">
        <f>IF(訓練データ!B846="A",1,0)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15">
      <c r="A847" s="3">
        <f>IF(訓練データ!A847="M",1,0)</f>
        <v>1</v>
      </c>
      <c r="B847" s="3">
        <f>IF(訓練データ!A847="F",1,0)</f>
        <v>0</v>
      </c>
      <c r="C847" s="9">
        <f>IF(訓練データ!B847="H",1,0)</f>
        <v>1</v>
      </c>
      <c r="D847" s="3">
        <f>IF(訓練データ!B847="A",1,0)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15">
      <c r="A848" s="3">
        <f>IF(訓練データ!A848="M",1,0)</f>
        <v>0</v>
      </c>
      <c r="B848" s="3">
        <f>IF(訓練データ!A848="F",1,0)</f>
        <v>1</v>
      </c>
      <c r="C848" s="9">
        <f>IF(訓練データ!B848="H",1,0)</f>
        <v>1</v>
      </c>
      <c r="D848" s="3">
        <f>IF(訓練データ!B848="A",1,0)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15">
      <c r="A849" s="3">
        <f>IF(訓練データ!A849="M",1,0)</f>
        <v>0</v>
      </c>
      <c r="B849" s="3">
        <f>IF(訓練データ!A849="F",1,0)</f>
        <v>1</v>
      </c>
      <c r="C849" s="9">
        <f>IF(訓練データ!B849="H",1,0)</f>
        <v>0</v>
      </c>
      <c r="D849" s="3">
        <f>IF(訓練データ!B849="A",1,0)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15">
      <c r="A850" s="3">
        <f>IF(訓練データ!A850="M",1,0)</f>
        <v>0</v>
      </c>
      <c r="B850" s="3">
        <f>IF(訓練データ!A850="F",1,0)</f>
        <v>1</v>
      </c>
      <c r="C850" s="9">
        <f>IF(訓練データ!B850="H",1,0)</f>
        <v>0</v>
      </c>
      <c r="D850" s="3">
        <f>IF(訓練データ!B850="A",1,0)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15">
      <c r="A851" s="3">
        <f>IF(訓練データ!A851="M",1,0)</f>
        <v>1</v>
      </c>
      <c r="B851" s="3">
        <f>IF(訓練データ!A851="F",1,0)</f>
        <v>0</v>
      </c>
      <c r="C851" s="9">
        <f>IF(訓練データ!B851="H",1,0)</f>
        <v>0</v>
      </c>
      <c r="D851" s="3">
        <f>IF(訓練データ!B851="A",1,0)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15">
      <c r="A852" s="3">
        <f>IF(訓練データ!A852="M",1,0)</f>
        <v>1</v>
      </c>
      <c r="B852" s="3">
        <f>IF(訓練データ!A852="F",1,0)</f>
        <v>0</v>
      </c>
      <c r="C852" s="9">
        <f>IF(訓練データ!B852="H",1,0)</f>
        <v>1</v>
      </c>
      <c r="D852" s="3">
        <f>IF(訓練データ!B852="A",1,0)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15">
      <c r="A853" s="3">
        <f>IF(訓練データ!A853="M",1,0)</f>
        <v>0</v>
      </c>
      <c r="B853" s="3">
        <f>IF(訓練データ!A853="F",1,0)</f>
        <v>1</v>
      </c>
      <c r="C853" s="9">
        <f>IF(訓練データ!B853="H",1,0)</f>
        <v>1</v>
      </c>
      <c r="D853" s="3">
        <f>IF(訓練データ!B853="A",1,0)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15">
      <c r="A854" s="3">
        <f>IF(訓練データ!A854="M",1,0)</f>
        <v>1</v>
      </c>
      <c r="B854" s="3">
        <f>IF(訓練データ!A854="F",1,0)</f>
        <v>0</v>
      </c>
      <c r="C854" s="9">
        <f>IF(訓練データ!B854="H",1,0)</f>
        <v>0</v>
      </c>
      <c r="D854" s="3">
        <f>IF(訓練データ!B854="A",1,0)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15">
      <c r="A855" s="3">
        <f>IF(訓練データ!A855="M",1,0)</f>
        <v>0</v>
      </c>
      <c r="B855" s="3">
        <f>IF(訓練データ!A855="F",1,0)</f>
        <v>1</v>
      </c>
      <c r="C855" s="9">
        <f>IF(訓練データ!B855="H",1,0)</f>
        <v>0</v>
      </c>
      <c r="D855" s="3">
        <f>IF(訓練データ!B855="A",1,0)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15">
      <c r="A856" s="3">
        <f>IF(訓練データ!A856="M",1,0)</f>
        <v>1</v>
      </c>
      <c r="B856" s="3">
        <f>IF(訓練データ!A856="F",1,0)</f>
        <v>0</v>
      </c>
      <c r="C856" s="9">
        <f>IF(訓練データ!B856="H",1,0)</f>
        <v>1</v>
      </c>
      <c r="D856" s="3">
        <f>IF(訓練データ!B856="A",1,0)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15">
      <c r="A857" s="3">
        <f>IF(訓練データ!A857="M",1,0)</f>
        <v>0</v>
      </c>
      <c r="B857" s="3">
        <f>IF(訓練データ!A857="F",1,0)</f>
        <v>1</v>
      </c>
      <c r="C857" s="9">
        <f>IF(訓練データ!B857="H",1,0)</f>
        <v>1</v>
      </c>
      <c r="D857" s="3">
        <f>IF(訓練データ!B857="A",1,0)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15">
      <c r="A858" s="3">
        <f>IF(訓練データ!A858="M",1,0)</f>
        <v>1</v>
      </c>
      <c r="B858" s="3">
        <f>IF(訓練データ!A858="F",1,0)</f>
        <v>0</v>
      </c>
      <c r="C858" s="9">
        <f>IF(訓練データ!B858="H",1,0)</f>
        <v>0</v>
      </c>
      <c r="D858" s="3">
        <f>IF(訓練データ!B858="A",1,0)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15">
      <c r="A859" s="3">
        <f>IF(訓練データ!A859="M",1,0)</f>
        <v>1</v>
      </c>
      <c r="B859" s="3">
        <f>IF(訓練データ!A859="F",1,0)</f>
        <v>0</v>
      </c>
      <c r="C859" s="9">
        <f>IF(訓練データ!B859="H",1,0)</f>
        <v>0</v>
      </c>
      <c r="D859" s="3">
        <f>IF(訓練データ!B859="A",1,0)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15">
      <c r="A860" s="3">
        <f>IF(訓練データ!A860="M",1,0)</f>
        <v>0</v>
      </c>
      <c r="B860" s="3">
        <f>IF(訓練データ!A860="F",1,0)</f>
        <v>1</v>
      </c>
      <c r="C860" s="9">
        <f>IF(訓練データ!B860="H",1,0)</f>
        <v>0</v>
      </c>
      <c r="D860" s="3">
        <f>IF(訓練データ!B860="A",1,0)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15">
      <c r="A861" s="3">
        <f>IF(訓練データ!A861="M",1,0)</f>
        <v>1</v>
      </c>
      <c r="B861" s="3">
        <f>IF(訓練データ!A861="F",1,0)</f>
        <v>0</v>
      </c>
      <c r="C861" s="9">
        <f>IF(訓練データ!B861="H",1,0)</f>
        <v>0</v>
      </c>
      <c r="D861" s="3">
        <f>IF(訓練データ!B861="A",1,0)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15">
      <c r="A862" s="3">
        <f>IF(訓練データ!A862="M",1,0)</f>
        <v>1</v>
      </c>
      <c r="B862" s="3">
        <f>IF(訓練データ!A862="F",1,0)</f>
        <v>0</v>
      </c>
      <c r="C862" s="9">
        <f>IF(訓練データ!B862="H",1,0)</f>
        <v>0</v>
      </c>
      <c r="D862" s="3">
        <f>IF(訓練データ!B862="A",1,0)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15">
      <c r="A863" s="3">
        <f>IF(訓練データ!A863="M",1,0)</f>
        <v>1</v>
      </c>
      <c r="B863" s="3">
        <f>IF(訓練データ!A863="F",1,0)</f>
        <v>0</v>
      </c>
      <c r="C863" s="9">
        <f>IF(訓練データ!B863="H",1,0)</f>
        <v>0</v>
      </c>
      <c r="D863" s="3">
        <f>IF(訓練データ!B863="A",1,0)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15">
      <c r="A864" s="3">
        <f>IF(訓練データ!A864="M",1,0)</f>
        <v>1</v>
      </c>
      <c r="B864" s="3">
        <f>IF(訓練データ!A864="F",1,0)</f>
        <v>0</v>
      </c>
      <c r="C864" s="9">
        <f>IF(訓練データ!B864="H",1,0)</f>
        <v>0</v>
      </c>
      <c r="D864" s="3">
        <f>IF(訓練データ!B864="A",1,0)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15">
      <c r="A865" s="3">
        <f>IF(訓練データ!A865="M",1,0)</f>
        <v>1</v>
      </c>
      <c r="B865" s="3">
        <f>IF(訓練データ!A865="F",1,0)</f>
        <v>0</v>
      </c>
      <c r="C865" s="9">
        <f>IF(訓練データ!B865="H",1,0)</f>
        <v>0</v>
      </c>
      <c r="D865" s="3">
        <f>IF(訓練データ!B865="A",1,0)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15">
      <c r="A866" s="3">
        <f>IF(訓練データ!A866="M",1,0)</f>
        <v>1</v>
      </c>
      <c r="B866" s="3">
        <f>IF(訓練データ!A866="F",1,0)</f>
        <v>0</v>
      </c>
      <c r="C866" s="9">
        <f>IF(訓練データ!B866="H",1,0)</f>
        <v>1</v>
      </c>
      <c r="D866" s="3">
        <f>IF(訓練データ!B866="A",1,0)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15">
      <c r="A867" s="3">
        <f>IF(訓練データ!A867="M",1,0)</f>
        <v>1</v>
      </c>
      <c r="B867" s="3">
        <f>IF(訓練データ!A867="F",1,0)</f>
        <v>0</v>
      </c>
      <c r="C867" s="9">
        <f>IF(訓練データ!B867="H",1,0)</f>
        <v>1</v>
      </c>
      <c r="D867" s="3">
        <f>IF(訓練データ!B867="A",1,0)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15">
      <c r="A868" s="3">
        <f>IF(訓練データ!A868="M",1,0)</f>
        <v>0</v>
      </c>
      <c r="B868" s="3">
        <f>IF(訓練データ!A868="F",1,0)</f>
        <v>1</v>
      </c>
      <c r="C868" s="9">
        <f>IF(訓練データ!B868="H",1,0)</f>
        <v>1</v>
      </c>
      <c r="D868" s="3">
        <f>IF(訓練データ!B868="A",1,0)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15">
      <c r="A869" s="3">
        <f>IF(訓練データ!A869="M",1,0)</f>
        <v>1</v>
      </c>
      <c r="B869" s="3">
        <f>IF(訓練データ!A869="F",1,0)</f>
        <v>0</v>
      </c>
      <c r="C869" s="9">
        <f>IF(訓練データ!B869="H",1,0)</f>
        <v>1</v>
      </c>
      <c r="D869" s="3">
        <f>IF(訓練データ!B869="A",1,0)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15">
      <c r="A870" s="3">
        <f>IF(訓練データ!A870="M",1,0)</f>
        <v>0</v>
      </c>
      <c r="B870" s="3">
        <f>IF(訓練データ!A870="F",1,0)</f>
        <v>1</v>
      </c>
      <c r="C870" s="9">
        <f>IF(訓練データ!B870="H",1,0)</f>
        <v>1</v>
      </c>
      <c r="D870" s="3">
        <f>IF(訓練データ!B870="A",1,0)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15">
      <c r="A871" s="3">
        <f>IF(訓練データ!A871="M",1,0)</f>
        <v>0</v>
      </c>
      <c r="B871" s="3">
        <f>IF(訓練データ!A871="F",1,0)</f>
        <v>1</v>
      </c>
      <c r="C871" s="9">
        <f>IF(訓練データ!B871="H",1,0)</f>
        <v>0</v>
      </c>
      <c r="D871" s="3">
        <f>IF(訓練データ!B871="A",1,0)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15">
      <c r="A872" s="3">
        <f>IF(訓練データ!A872="M",1,0)</f>
        <v>0</v>
      </c>
      <c r="B872" s="3">
        <f>IF(訓練データ!A872="F",1,0)</f>
        <v>1</v>
      </c>
      <c r="C872" s="9">
        <f>IF(訓練データ!B872="H",1,0)</f>
        <v>0</v>
      </c>
      <c r="D872" s="3">
        <f>IF(訓練データ!B872="A",1,0)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15">
      <c r="A873" s="3">
        <f>IF(訓練データ!A873="M",1,0)</f>
        <v>0</v>
      </c>
      <c r="B873" s="3">
        <f>IF(訓練データ!A873="F",1,0)</f>
        <v>0</v>
      </c>
      <c r="C873" s="9">
        <f>IF(訓練データ!B873="H",1,0)</f>
        <v>0</v>
      </c>
      <c r="D873" s="3">
        <f>IF(訓練データ!B873="A",1,0)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15">
      <c r="A874" s="3">
        <f>IF(訓練データ!A874="M",1,0)</f>
        <v>0</v>
      </c>
      <c r="B874" s="3">
        <f>IF(訓練データ!A874="F",1,0)</f>
        <v>1</v>
      </c>
      <c r="C874" s="9">
        <f>IF(訓練データ!B874="H",1,0)</f>
        <v>0</v>
      </c>
      <c r="D874" s="3">
        <f>IF(訓練データ!B874="A",1,0)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15">
      <c r="A875" s="3">
        <f>IF(訓練データ!A875="M",1,0)</f>
        <v>1</v>
      </c>
      <c r="B875" s="3">
        <f>IF(訓練データ!A875="F",1,0)</f>
        <v>0</v>
      </c>
      <c r="C875" s="9">
        <f>IF(訓練データ!B875="H",1,0)</f>
        <v>1</v>
      </c>
      <c r="D875" s="3">
        <f>IF(訓練データ!B875="A",1,0)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15">
      <c r="A876" s="3">
        <f>IF(訓練データ!A876="M",1,0)</f>
        <v>0</v>
      </c>
      <c r="B876" s="3">
        <f>IF(訓練データ!A876="F",1,0)</f>
        <v>1</v>
      </c>
      <c r="C876" s="9">
        <f>IF(訓練データ!B876="H",1,0)</f>
        <v>1</v>
      </c>
      <c r="D876" s="3">
        <f>IF(訓練データ!B876="A",1,0)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15">
      <c r="A877" s="3">
        <f>IF(訓練データ!A877="M",1,0)</f>
        <v>0</v>
      </c>
      <c r="B877" s="3">
        <f>IF(訓練データ!A877="F",1,0)</f>
        <v>1</v>
      </c>
      <c r="C877" s="9">
        <f>IF(訓練データ!B877="H",1,0)</f>
        <v>0</v>
      </c>
      <c r="D877" s="3">
        <f>IF(訓練データ!B877="A",1,0)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15">
      <c r="A878" s="3">
        <f>IF(訓練データ!A878="M",1,0)</f>
        <v>0</v>
      </c>
      <c r="B878" s="3">
        <f>IF(訓練データ!A878="F",1,0)</f>
        <v>1</v>
      </c>
      <c r="C878" s="9">
        <f>IF(訓練データ!B878="H",1,0)</f>
        <v>0</v>
      </c>
      <c r="D878" s="3">
        <f>IF(訓練データ!B878="A",1,0)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15">
      <c r="A879" s="3">
        <f>IF(訓練データ!A879="M",1,0)</f>
        <v>0</v>
      </c>
      <c r="B879" s="3">
        <f>IF(訓練データ!A879="F",1,0)</f>
        <v>1</v>
      </c>
      <c r="C879" s="9">
        <f>IF(訓練データ!B879="H",1,0)</f>
        <v>1</v>
      </c>
      <c r="D879" s="3">
        <f>IF(訓練データ!B879="A",1,0)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15">
      <c r="A880" s="3">
        <f>IF(訓練データ!A880="M",1,0)</f>
        <v>0</v>
      </c>
      <c r="B880" s="3">
        <f>IF(訓練データ!A880="F",1,0)</f>
        <v>1</v>
      </c>
      <c r="C880" s="9">
        <f>IF(訓練データ!B880="H",1,0)</f>
        <v>0</v>
      </c>
      <c r="D880" s="3">
        <f>IF(訓練データ!B880="A",1,0)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15">
      <c r="A881" s="3">
        <f>IF(訓練データ!A881="M",1,0)</f>
        <v>1</v>
      </c>
      <c r="B881" s="3">
        <f>IF(訓練データ!A881="F",1,0)</f>
        <v>0</v>
      </c>
      <c r="C881" s="9">
        <f>IF(訓練データ!B881="H",1,0)</f>
        <v>0</v>
      </c>
      <c r="D881" s="3">
        <f>IF(訓練データ!B881="A",1,0)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15">
      <c r="A882" s="3">
        <f>IF(訓練データ!A882="M",1,0)</f>
        <v>0</v>
      </c>
      <c r="B882" s="3">
        <f>IF(訓練データ!A882="F",1,0)</f>
        <v>1</v>
      </c>
      <c r="C882" s="9">
        <f>IF(訓練データ!B882="H",1,0)</f>
        <v>0</v>
      </c>
      <c r="D882" s="3">
        <f>IF(訓練データ!B882="A",1,0)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15">
      <c r="A883" s="3">
        <f>IF(訓練データ!A883="M",1,0)</f>
        <v>0</v>
      </c>
      <c r="B883" s="3">
        <f>IF(訓練データ!A883="F",1,0)</f>
        <v>1</v>
      </c>
      <c r="C883" s="9">
        <f>IF(訓練データ!B883="H",1,0)</f>
        <v>1</v>
      </c>
      <c r="D883" s="3">
        <f>IF(訓練データ!B883="A",1,0)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15">
      <c r="A884" s="3">
        <f>IF(訓練データ!A884="M",1,0)</f>
        <v>0</v>
      </c>
      <c r="B884" s="3">
        <f>IF(訓練データ!A884="F",1,0)</f>
        <v>1</v>
      </c>
      <c r="C884" s="9">
        <f>IF(訓練データ!B884="H",1,0)</f>
        <v>1</v>
      </c>
      <c r="D884" s="3">
        <f>IF(訓練データ!B884="A",1,0)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15">
      <c r="A885" s="3">
        <f>IF(訓練データ!A885="M",1,0)</f>
        <v>0</v>
      </c>
      <c r="B885" s="3">
        <f>IF(訓練データ!A885="F",1,0)</f>
        <v>1</v>
      </c>
      <c r="C885" s="9">
        <f>IF(訓練データ!B885="H",1,0)</f>
        <v>1</v>
      </c>
      <c r="D885" s="3">
        <f>IF(訓練データ!B885="A",1,0)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15">
      <c r="A886" s="3">
        <f>IF(訓練データ!A886="M",1,0)</f>
        <v>0</v>
      </c>
      <c r="B886" s="3">
        <f>IF(訓練データ!A886="F",1,0)</f>
        <v>1</v>
      </c>
      <c r="C886" s="9">
        <f>IF(訓練データ!B886="H",1,0)</f>
        <v>1</v>
      </c>
      <c r="D886" s="3">
        <f>IF(訓練データ!B886="A",1,0)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15">
      <c r="A887" s="3">
        <f>IF(訓練データ!A887="M",1,0)</f>
        <v>1</v>
      </c>
      <c r="B887" s="3">
        <f>IF(訓練データ!A887="F",1,0)</f>
        <v>0</v>
      </c>
      <c r="C887" s="9">
        <f>IF(訓練データ!B887="H",1,0)</f>
        <v>0</v>
      </c>
      <c r="D887" s="3">
        <f>IF(訓練データ!B887="A",1,0)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15">
      <c r="A888" s="3">
        <f>IF(訓練データ!A888="M",1,0)</f>
        <v>1</v>
      </c>
      <c r="B888" s="3">
        <f>IF(訓練データ!A888="F",1,0)</f>
        <v>0</v>
      </c>
      <c r="C888" s="9">
        <f>IF(訓練データ!B888="H",1,0)</f>
        <v>0</v>
      </c>
      <c r="D888" s="3">
        <f>IF(訓練データ!B888="A",1,0)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15">
      <c r="A889" s="3">
        <f>IF(訓練データ!A889="M",1,0)</f>
        <v>0</v>
      </c>
      <c r="B889" s="3">
        <f>IF(訓練データ!A889="F",1,0)</f>
        <v>1</v>
      </c>
      <c r="C889" s="9">
        <f>IF(訓練データ!B889="H",1,0)</f>
        <v>1</v>
      </c>
      <c r="D889" s="3">
        <f>IF(訓練データ!B889="A",1,0)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15">
      <c r="A890" s="3">
        <f>IF(訓練データ!A890="M",1,0)</f>
        <v>1</v>
      </c>
      <c r="B890" s="3">
        <f>IF(訓練データ!A890="F",1,0)</f>
        <v>0</v>
      </c>
      <c r="C890" s="9">
        <f>IF(訓練データ!B890="H",1,0)</f>
        <v>1</v>
      </c>
      <c r="D890" s="3">
        <f>IF(訓練データ!B890="A",1,0)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15">
      <c r="A891" s="3">
        <f>IF(訓練データ!A891="M",1,0)</f>
        <v>0</v>
      </c>
      <c r="B891" s="3">
        <f>IF(訓練データ!A891="F",1,0)</f>
        <v>1</v>
      </c>
      <c r="C891" s="9">
        <f>IF(訓練データ!B891="H",1,0)</f>
        <v>1</v>
      </c>
      <c r="D891" s="3">
        <f>IF(訓練データ!B891="A",1,0)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15">
      <c r="A892" s="3">
        <f>IF(訓練データ!A892="M",1,0)</f>
        <v>0</v>
      </c>
      <c r="B892" s="3">
        <f>IF(訓練データ!A892="F",1,0)</f>
        <v>1</v>
      </c>
      <c r="C892" s="9">
        <f>IF(訓練データ!B892="H",1,0)</f>
        <v>0</v>
      </c>
      <c r="D892" s="3">
        <f>IF(訓練データ!B892="A",1,0)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15">
      <c r="A893" s="3">
        <f>IF(訓練データ!A893="M",1,0)</f>
        <v>0</v>
      </c>
      <c r="B893" s="3">
        <f>IF(訓練データ!A893="F",1,0)</f>
        <v>1</v>
      </c>
      <c r="C893" s="9">
        <f>IF(訓練データ!B893="H",1,0)</f>
        <v>0</v>
      </c>
      <c r="D893" s="3">
        <f>IF(訓練データ!B893="A",1,0)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15">
      <c r="A894" s="3">
        <f>IF(訓練データ!A894="M",1,0)</f>
        <v>1</v>
      </c>
      <c r="B894" s="3">
        <f>IF(訓練データ!A894="F",1,0)</f>
        <v>0</v>
      </c>
      <c r="C894" s="9">
        <f>IF(訓練データ!B894="H",1,0)</f>
        <v>1</v>
      </c>
      <c r="D894" s="3">
        <f>IF(訓練データ!B894="A",1,0)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15">
      <c r="A895" s="3">
        <f>IF(訓練データ!A895="M",1,0)</f>
        <v>0</v>
      </c>
      <c r="B895" s="3">
        <f>IF(訓練データ!A895="F",1,0)</f>
        <v>0</v>
      </c>
      <c r="C895" s="9">
        <f>IF(訓練データ!B895="H",1,0)</f>
        <v>0</v>
      </c>
      <c r="D895" s="3">
        <f>IF(訓練データ!B895="A",1,0)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15">
      <c r="A896" s="3">
        <f>IF(訓練データ!A896="M",1,0)</f>
        <v>0</v>
      </c>
      <c r="B896" s="3">
        <f>IF(訓練データ!A896="F",1,0)</f>
        <v>0</v>
      </c>
      <c r="C896" s="9">
        <f>IF(訓練データ!B896="H",1,0)</f>
        <v>1</v>
      </c>
      <c r="D896" s="3">
        <f>IF(訓練データ!B896="A",1,0)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15">
      <c r="A897" s="3">
        <f>IF(訓練データ!A897="M",1,0)</f>
        <v>1</v>
      </c>
      <c r="B897" s="3">
        <f>IF(訓練データ!A897="F",1,0)</f>
        <v>0</v>
      </c>
      <c r="C897" s="9">
        <f>IF(訓練データ!B897="H",1,0)</f>
        <v>0</v>
      </c>
      <c r="D897" s="3">
        <f>IF(訓練データ!B897="A",1,0)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15">
      <c r="A898" s="3">
        <f>IF(訓練データ!A898="M",1,0)</f>
        <v>1</v>
      </c>
      <c r="B898" s="3">
        <f>IF(訓練データ!A898="F",1,0)</f>
        <v>0</v>
      </c>
      <c r="C898" s="9">
        <f>IF(訓練データ!B898="H",1,0)</f>
        <v>0</v>
      </c>
      <c r="D898" s="3">
        <f>IF(訓練データ!B898="A",1,0)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15">
      <c r="A899" s="3">
        <f>IF(訓練データ!A899="M",1,0)</f>
        <v>0</v>
      </c>
      <c r="B899" s="3">
        <f>IF(訓練データ!A899="F",1,0)</f>
        <v>1</v>
      </c>
      <c r="C899" s="9">
        <f>IF(訓練データ!B899="H",1,0)</f>
        <v>0</v>
      </c>
      <c r="D899" s="3">
        <f>IF(訓練データ!B899="A",1,0)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15">
      <c r="A900" s="3">
        <f>IF(訓練データ!A900="M",1,0)</f>
        <v>0</v>
      </c>
      <c r="B900" s="3">
        <f>IF(訓練データ!A900="F",1,0)</f>
        <v>1</v>
      </c>
      <c r="C900" s="9">
        <f>IF(訓練データ!B900="H",1,0)</f>
        <v>0</v>
      </c>
      <c r="D900" s="3">
        <f>IF(訓練データ!B900="A",1,0)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15">
      <c r="A901" s="3">
        <f>IF(訓練データ!A901="M",1,0)</f>
        <v>0</v>
      </c>
      <c r="B901" s="3">
        <f>IF(訓練データ!A901="F",1,0)</f>
        <v>1</v>
      </c>
      <c r="C901" s="9">
        <f>IF(訓練データ!B901="H",1,0)</f>
        <v>1</v>
      </c>
      <c r="D901" s="3">
        <f>IF(訓練データ!B901="A",1,0)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15">
      <c r="A902" s="3">
        <f>IF(訓練データ!A902="M",1,0)</f>
        <v>0</v>
      </c>
      <c r="B902" s="3">
        <f>IF(訓練データ!A902="F",1,0)</f>
        <v>0</v>
      </c>
      <c r="C902" s="9">
        <f>IF(訓練データ!B902="H",1,0)</f>
        <v>1</v>
      </c>
      <c r="D902" s="3">
        <f>IF(訓練データ!B902="A",1,0)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15">
      <c r="A903" s="3">
        <f>IF(訓練データ!A903="M",1,0)</f>
        <v>1</v>
      </c>
      <c r="B903" s="3">
        <f>IF(訓練データ!A903="F",1,0)</f>
        <v>0</v>
      </c>
      <c r="C903" s="9">
        <f>IF(訓練データ!B903="H",1,0)</f>
        <v>1</v>
      </c>
      <c r="D903" s="3">
        <f>IF(訓練データ!B903="A",1,0)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15">
      <c r="A904" s="3">
        <f>IF(訓練データ!A904="M",1,0)</f>
        <v>0</v>
      </c>
      <c r="B904" s="3">
        <f>IF(訓練データ!A904="F",1,0)</f>
        <v>1</v>
      </c>
      <c r="C904" s="9">
        <f>IF(訓練データ!B904="H",1,0)</f>
        <v>0</v>
      </c>
      <c r="D904" s="3">
        <f>IF(訓練データ!B904="A",1,0)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15">
      <c r="A905" s="3">
        <f>IF(訓練データ!A905="M",1,0)</f>
        <v>0</v>
      </c>
      <c r="B905" s="3">
        <f>IF(訓練データ!A905="F",1,0)</f>
        <v>1</v>
      </c>
      <c r="C905" s="9">
        <f>IF(訓練データ!B905="H",1,0)</f>
        <v>0</v>
      </c>
      <c r="D905" s="3">
        <f>IF(訓練データ!B905="A",1,0)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15">
      <c r="A906" s="3">
        <f>IF(訓練データ!A906="M",1,0)</f>
        <v>1</v>
      </c>
      <c r="B906" s="3">
        <f>IF(訓練データ!A906="F",1,0)</f>
        <v>0</v>
      </c>
      <c r="C906" s="9">
        <f>IF(訓練データ!B906="H",1,0)</f>
        <v>1</v>
      </c>
      <c r="D906" s="3">
        <f>IF(訓練データ!B906="A",1,0)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15">
      <c r="A907" s="3">
        <f>IF(訓練データ!A907="M",1,0)</f>
        <v>1</v>
      </c>
      <c r="B907" s="3">
        <f>IF(訓練データ!A907="F",1,0)</f>
        <v>0</v>
      </c>
      <c r="C907" s="9">
        <f>IF(訓練データ!B907="H",1,0)</f>
        <v>0</v>
      </c>
      <c r="D907" s="3">
        <f>IF(訓練データ!B907="A",1,0)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15">
      <c r="A908" s="3">
        <f>IF(訓練データ!A908="M",1,0)</f>
        <v>1</v>
      </c>
      <c r="B908" s="3">
        <f>IF(訓練データ!A908="F",1,0)</f>
        <v>0</v>
      </c>
      <c r="C908" s="9">
        <f>IF(訓練データ!B908="H",1,0)</f>
        <v>0</v>
      </c>
      <c r="D908" s="3">
        <f>IF(訓練データ!B908="A",1,0)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15">
      <c r="A909" s="3">
        <f>IF(訓練データ!A909="M",1,0)</f>
        <v>0</v>
      </c>
      <c r="B909" s="3">
        <f>IF(訓練データ!A909="F",1,0)</f>
        <v>1</v>
      </c>
      <c r="C909" s="9">
        <f>IF(訓練データ!B909="H",1,0)</f>
        <v>0</v>
      </c>
      <c r="D909" s="3">
        <f>IF(訓練データ!B909="A",1,0)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15">
      <c r="A910" s="3">
        <f>IF(訓練データ!A910="M",1,0)</f>
        <v>0</v>
      </c>
      <c r="B910" s="3">
        <f>IF(訓練データ!A910="F",1,0)</f>
        <v>1</v>
      </c>
      <c r="C910" s="9">
        <f>IF(訓練データ!B910="H",1,0)</f>
        <v>1</v>
      </c>
      <c r="D910" s="3">
        <f>IF(訓練データ!B910="A",1,0)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15">
      <c r="A911" s="3">
        <f>IF(訓練データ!A911="M",1,0)</f>
        <v>1</v>
      </c>
      <c r="B911" s="3">
        <f>IF(訓練データ!A911="F",1,0)</f>
        <v>0</v>
      </c>
      <c r="C911" s="9">
        <f>IF(訓練データ!B911="H",1,0)</f>
        <v>1</v>
      </c>
      <c r="D911" s="3">
        <f>IF(訓練データ!B911="A",1,0)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15">
      <c r="A912" s="3">
        <f>IF(訓練データ!A912="M",1,0)</f>
        <v>1</v>
      </c>
      <c r="B912" s="3">
        <f>IF(訓練データ!A912="F",1,0)</f>
        <v>0</v>
      </c>
      <c r="C912" s="9">
        <f>IF(訓練データ!B912="H",1,0)</f>
        <v>1</v>
      </c>
      <c r="D912" s="3">
        <f>IF(訓練データ!B912="A",1,0)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15">
      <c r="A913" s="3">
        <f>IF(訓練データ!A913="M",1,0)</f>
        <v>0</v>
      </c>
      <c r="B913" s="3">
        <f>IF(訓練データ!A913="F",1,0)</f>
        <v>1</v>
      </c>
      <c r="C913" s="9">
        <f>IF(訓練データ!B913="H",1,0)</f>
        <v>0</v>
      </c>
      <c r="D913" s="3">
        <f>IF(訓練データ!B913="A",1,0)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15">
      <c r="A914" s="3">
        <f>IF(訓練データ!A914="M",1,0)</f>
        <v>0</v>
      </c>
      <c r="B914" s="3">
        <f>IF(訓練データ!A914="F",1,0)</f>
        <v>1</v>
      </c>
      <c r="C914" s="9">
        <f>IF(訓練データ!B914="H",1,0)</f>
        <v>0</v>
      </c>
      <c r="D914" s="3">
        <f>IF(訓練データ!B914="A",1,0)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15">
      <c r="A915" s="3">
        <f>IF(訓練データ!A915="M",1,0)</f>
        <v>1</v>
      </c>
      <c r="B915" s="3">
        <f>IF(訓練データ!A915="F",1,0)</f>
        <v>0</v>
      </c>
      <c r="C915" s="9">
        <f>IF(訓練データ!B915="H",1,0)</f>
        <v>1</v>
      </c>
      <c r="D915" s="3">
        <f>IF(訓練データ!B915="A",1,0)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15">
      <c r="A916" s="3">
        <f>IF(訓練データ!A916="M",1,0)</f>
        <v>0</v>
      </c>
      <c r="B916" s="3">
        <f>IF(訓練データ!A916="F",1,0)</f>
        <v>0</v>
      </c>
      <c r="C916" s="9">
        <f>IF(訓練データ!B916="H",1,0)</f>
        <v>1</v>
      </c>
      <c r="D916" s="3">
        <f>IF(訓練データ!B916="A",1,0)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15">
      <c r="A917" s="3">
        <f>IF(訓練データ!A917="M",1,0)</f>
        <v>1</v>
      </c>
      <c r="B917" s="3">
        <f>IF(訓練データ!A917="F",1,0)</f>
        <v>0</v>
      </c>
      <c r="C917" s="9">
        <f>IF(訓練データ!B917="H",1,0)</f>
        <v>1</v>
      </c>
      <c r="D917" s="3">
        <f>IF(訓練データ!B917="A",1,0)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15">
      <c r="A918" s="3">
        <f>IF(訓練データ!A918="M",1,0)</f>
        <v>1</v>
      </c>
      <c r="B918" s="3">
        <f>IF(訓練データ!A918="F",1,0)</f>
        <v>0</v>
      </c>
      <c r="C918" s="9">
        <f>IF(訓練データ!B918="H",1,0)</f>
        <v>1</v>
      </c>
      <c r="D918" s="3">
        <f>IF(訓練データ!B918="A",1,0)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15">
      <c r="A919" s="3">
        <f>IF(訓練データ!A919="M",1,0)</f>
        <v>1</v>
      </c>
      <c r="B919" s="3">
        <f>IF(訓練データ!A919="F",1,0)</f>
        <v>0</v>
      </c>
      <c r="C919" s="9">
        <f>IF(訓練データ!B919="H",1,0)</f>
        <v>1</v>
      </c>
      <c r="D919" s="3">
        <f>IF(訓練データ!B919="A",1,0)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15">
      <c r="A920" s="3">
        <f>IF(訓練データ!A920="M",1,0)</f>
        <v>1</v>
      </c>
      <c r="B920" s="3">
        <f>IF(訓練データ!A920="F",1,0)</f>
        <v>0</v>
      </c>
      <c r="C920" s="9">
        <f>IF(訓練データ!B920="H",1,0)</f>
        <v>1</v>
      </c>
      <c r="D920" s="3">
        <f>IF(訓練データ!B920="A",1,0)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15">
      <c r="A921" s="3">
        <f>IF(訓練データ!A921="M",1,0)</f>
        <v>1</v>
      </c>
      <c r="B921" s="3">
        <f>IF(訓練データ!A921="F",1,0)</f>
        <v>0</v>
      </c>
      <c r="C921" s="9">
        <f>IF(訓練データ!B921="H",1,0)</f>
        <v>0</v>
      </c>
      <c r="D921" s="3">
        <f>IF(訓練データ!B921="A",1,0)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15">
      <c r="A922" s="3">
        <f>IF(訓練データ!A922="M",1,0)</f>
        <v>1</v>
      </c>
      <c r="B922" s="3">
        <f>IF(訓練データ!A922="F",1,0)</f>
        <v>0</v>
      </c>
      <c r="C922" s="9">
        <f>IF(訓練データ!B922="H",1,0)</f>
        <v>0</v>
      </c>
      <c r="D922" s="3">
        <f>IF(訓練データ!B922="A",1,0)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15">
      <c r="A923" s="3">
        <f>IF(訓練データ!A923="M",1,0)</f>
        <v>1</v>
      </c>
      <c r="B923" s="3">
        <f>IF(訓練データ!A923="F",1,0)</f>
        <v>0</v>
      </c>
      <c r="C923" s="9">
        <f>IF(訓練データ!B923="H",1,0)</f>
        <v>0</v>
      </c>
      <c r="D923" s="3">
        <f>IF(訓練データ!B923="A",1,0)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15">
      <c r="A924" s="3">
        <f>IF(訓練データ!A924="M",1,0)</f>
        <v>1</v>
      </c>
      <c r="B924" s="3">
        <f>IF(訓練データ!A924="F",1,0)</f>
        <v>0</v>
      </c>
      <c r="C924" s="9">
        <f>IF(訓練データ!B924="H",1,0)</f>
        <v>1</v>
      </c>
      <c r="D924" s="3">
        <f>IF(訓練データ!B924="A",1,0)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15">
      <c r="A925" s="3">
        <f>IF(訓練データ!A925="M",1,0)</f>
        <v>0</v>
      </c>
      <c r="B925" s="3">
        <f>IF(訓練データ!A925="F",1,0)</f>
        <v>1</v>
      </c>
      <c r="C925" s="9">
        <f>IF(訓練データ!B925="H",1,0)</f>
        <v>0</v>
      </c>
      <c r="D925" s="3">
        <f>IF(訓練データ!B925="A",1,0)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15">
      <c r="A926" s="3">
        <f>IF(訓練データ!A926="M",1,0)</f>
        <v>0</v>
      </c>
      <c r="B926" s="3">
        <f>IF(訓練データ!A926="F",1,0)</f>
        <v>0</v>
      </c>
      <c r="C926" s="9">
        <f>IF(訓練データ!B926="H",1,0)</f>
        <v>0</v>
      </c>
      <c r="D926" s="3">
        <f>IF(訓練データ!B926="A",1,0)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15">
      <c r="A927" s="3">
        <f>IF(訓練データ!A927="M",1,0)</f>
        <v>1</v>
      </c>
      <c r="B927" s="3">
        <f>IF(訓練データ!A927="F",1,0)</f>
        <v>0</v>
      </c>
      <c r="C927" s="9">
        <f>IF(訓練データ!B927="H",1,0)</f>
        <v>0</v>
      </c>
      <c r="D927" s="3">
        <f>IF(訓練データ!B927="A",1,0)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15">
      <c r="A928" s="3">
        <f>IF(訓練データ!A928="M",1,0)</f>
        <v>1</v>
      </c>
      <c r="B928" s="3">
        <f>IF(訓練データ!A928="F",1,0)</f>
        <v>0</v>
      </c>
      <c r="C928" s="9">
        <f>IF(訓練データ!B928="H",1,0)</f>
        <v>1</v>
      </c>
      <c r="D928" s="3">
        <f>IF(訓練データ!B928="A",1,0)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15">
      <c r="A929" s="3">
        <f>IF(訓練データ!A929="M",1,0)</f>
        <v>1</v>
      </c>
      <c r="B929" s="3">
        <f>IF(訓練データ!A929="F",1,0)</f>
        <v>0</v>
      </c>
      <c r="C929" s="9">
        <f>IF(訓練データ!B929="H",1,0)</f>
        <v>0</v>
      </c>
      <c r="D929" s="3">
        <f>IF(訓練データ!B929="A",1,0)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15">
      <c r="A930" s="3">
        <f>IF(訓練データ!A930="M",1,0)</f>
        <v>0</v>
      </c>
      <c r="B930" s="3">
        <f>IF(訓練データ!A930="F",1,0)</f>
        <v>1</v>
      </c>
      <c r="C930" s="9">
        <f>IF(訓練データ!B930="H",1,0)</f>
        <v>0</v>
      </c>
      <c r="D930" s="3">
        <f>IF(訓練データ!B930="A",1,0)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15">
      <c r="A931" s="3">
        <f>IF(訓練データ!A931="M",1,0)</f>
        <v>1</v>
      </c>
      <c r="B931" s="3">
        <f>IF(訓練データ!A931="F",1,0)</f>
        <v>0</v>
      </c>
      <c r="C931" s="9">
        <f>IF(訓練データ!B931="H",1,0)</f>
        <v>0</v>
      </c>
      <c r="D931" s="3">
        <f>IF(訓練データ!B931="A",1,0)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15">
      <c r="A932" s="3">
        <f>IF(訓練データ!A932="M",1,0)</f>
        <v>0</v>
      </c>
      <c r="B932" s="3">
        <f>IF(訓練データ!A932="F",1,0)</f>
        <v>1</v>
      </c>
      <c r="C932" s="9">
        <f>IF(訓練データ!B932="H",1,0)</f>
        <v>0</v>
      </c>
      <c r="D932" s="3">
        <f>IF(訓練データ!B932="A",1,0)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15">
      <c r="A933" s="3">
        <f>IF(訓練データ!A933="M",1,0)</f>
        <v>0</v>
      </c>
      <c r="B933" s="3">
        <f>IF(訓練データ!A933="F",1,0)</f>
        <v>0</v>
      </c>
      <c r="C933" s="9">
        <f>IF(訓練データ!B933="H",1,0)</f>
        <v>1</v>
      </c>
      <c r="D933" s="3">
        <f>IF(訓練データ!B933="A",1,0)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15">
      <c r="A934" s="3">
        <f>IF(訓練データ!A934="M",1,0)</f>
        <v>0</v>
      </c>
      <c r="B934" s="3">
        <f>IF(訓練データ!A934="F",1,0)</f>
        <v>1</v>
      </c>
      <c r="C934" s="9">
        <f>IF(訓練データ!B934="H",1,0)</f>
        <v>0</v>
      </c>
      <c r="D934" s="3">
        <f>IF(訓練データ!B934="A",1,0)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15">
      <c r="A935" s="3">
        <f>IF(訓練データ!A935="M",1,0)</f>
        <v>0</v>
      </c>
      <c r="B935" s="3">
        <f>IF(訓練データ!A935="F",1,0)</f>
        <v>1</v>
      </c>
      <c r="C935" s="9">
        <f>IF(訓練データ!B935="H",1,0)</f>
        <v>1</v>
      </c>
      <c r="D935" s="3">
        <f>IF(訓練データ!B935="A",1,0)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15">
      <c r="A936" s="3">
        <f>IF(訓練データ!A936="M",1,0)</f>
        <v>0</v>
      </c>
      <c r="B936" s="3">
        <f>IF(訓練データ!A936="F",1,0)</f>
        <v>1</v>
      </c>
      <c r="C936" s="9">
        <f>IF(訓練データ!B936="H",1,0)</f>
        <v>0</v>
      </c>
      <c r="D936" s="3">
        <f>IF(訓練データ!B936="A",1,0)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15">
      <c r="A937" s="3">
        <f>IF(訓練データ!A937="M",1,0)</f>
        <v>0</v>
      </c>
      <c r="B937" s="3">
        <f>IF(訓練データ!A937="F",1,0)</f>
        <v>1</v>
      </c>
      <c r="C937" s="9">
        <f>IF(訓練データ!B937="H",1,0)</f>
        <v>0</v>
      </c>
      <c r="D937" s="3">
        <f>IF(訓練データ!B937="A",1,0)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15">
      <c r="A938" s="3">
        <f>IF(訓練データ!A938="M",1,0)</f>
        <v>1</v>
      </c>
      <c r="B938" s="3">
        <f>IF(訓練データ!A938="F",1,0)</f>
        <v>0</v>
      </c>
      <c r="C938" s="9">
        <f>IF(訓練データ!B938="H",1,0)</f>
        <v>0</v>
      </c>
      <c r="D938" s="3">
        <f>IF(訓練データ!B938="A",1,0)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15">
      <c r="A939" s="3">
        <f>IF(訓練データ!A939="M",1,0)</f>
        <v>1</v>
      </c>
      <c r="B939" s="3">
        <f>IF(訓練データ!A939="F",1,0)</f>
        <v>0</v>
      </c>
      <c r="C939" s="9">
        <f>IF(訓練データ!B939="H",1,0)</f>
        <v>0</v>
      </c>
      <c r="D939" s="3">
        <f>IF(訓練データ!B939="A",1,0)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15">
      <c r="A940" s="3">
        <f>IF(訓練データ!A940="M",1,0)</f>
        <v>1</v>
      </c>
      <c r="B940" s="3">
        <f>IF(訓練データ!A940="F",1,0)</f>
        <v>0</v>
      </c>
      <c r="C940" s="9">
        <f>IF(訓練データ!B940="H",1,0)</f>
        <v>0</v>
      </c>
      <c r="D940" s="3">
        <f>IF(訓練データ!B940="A",1,0)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15">
      <c r="A941" s="3">
        <f>IF(訓練データ!A941="M",1,0)</f>
        <v>1</v>
      </c>
      <c r="B941" s="3">
        <f>IF(訓練データ!A941="F",1,0)</f>
        <v>0</v>
      </c>
      <c r="C941" s="9">
        <f>IF(訓練データ!B941="H",1,0)</f>
        <v>0</v>
      </c>
      <c r="D941" s="3">
        <f>IF(訓練データ!B941="A",1,0)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15">
      <c r="A942" s="3">
        <f>IF(訓練データ!A942="M",1,0)</f>
        <v>1</v>
      </c>
      <c r="B942" s="3">
        <f>IF(訓練データ!A942="F",1,0)</f>
        <v>0</v>
      </c>
      <c r="C942" s="9">
        <f>IF(訓練データ!B942="H",1,0)</f>
        <v>1</v>
      </c>
      <c r="D942" s="3">
        <f>IF(訓練データ!B942="A",1,0)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15">
      <c r="A943" s="3">
        <f>IF(訓練データ!A943="M",1,0)</f>
        <v>1</v>
      </c>
      <c r="B943" s="3">
        <f>IF(訓練データ!A943="F",1,0)</f>
        <v>0</v>
      </c>
      <c r="C943" s="9">
        <f>IF(訓練データ!B943="H",1,0)</f>
        <v>0</v>
      </c>
      <c r="D943" s="3">
        <f>IF(訓練データ!B943="A",1,0)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15">
      <c r="A944" s="3">
        <f>IF(訓練データ!A944="M",1,0)</f>
        <v>1</v>
      </c>
      <c r="B944" s="3">
        <f>IF(訓練データ!A944="F",1,0)</f>
        <v>0</v>
      </c>
      <c r="C944" s="9">
        <f>IF(訓練データ!B944="H",1,0)</f>
        <v>0</v>
      </c>
      <c r="D944" s="3">
        <f>IF(訓練データ!B944="A",1,0)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15">
      <c r="A945" s="3">
        <f>IF(訓練データ!A945="M",1,0)</f>
        <v>0</v>
      </c>
      <c r="B945" s="3">
        <f>IF(訓練データ!A945="F",1,0)</f>
        <v>1</v>
      </c>
      <c r="C945" s="9">
        <f>IF(訓練データ!B945="H",1,0)</f>
        <v>0</v>
      </c>
      <c r="D945" s="3">
        <f>IF(訓練データ!B945="A",1,0)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15">
      <c r="A946" s="3">
        <f>IF(訓練データ!A946="M",1,0)</f>
        <v>0</v>
      </c>
      <c r="B946" s="3">
        <f>IF(訓練データ!A946="F",1,0)</f>
        <v>1</v>
      </c>
      <c r="C946" s="9">
        <f>IF(訓練データ!B946="H",1,0)</f>
        <v>0</v>
      </c>
      <c r="D946" s="3">
        <f>IF(訓練データ!B946="A",1,0)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15">
      <c r="A947" s="3">
        <f>IF(訓練データ!A947="M",1,0)</f>
        <v>0</v>
      </c>
      <c r="B947" s="3">
        <f>IF(訓練データ!A947="F",1,0)</f>
        <v>1</v>
      </c>
      <c r="C947" s="9">
        <f>IF(訓練データ!B947="H",1,0)</f>
        <v>0</v>
      </c>
      <c r="D947" s="3">
        <f>IF(訓練データ!B947="A",1,0)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15">
      <c r="A948" s="3">
        <f>IF(訓練データ!A948="M",1,0)</f>
        <v>1</v>
      </c>
      <c r="B948" s="3">
        <f>IF(訓練データ!A948="F",1,0)</f>
        <v>0</v>
      </c>
      <c r="C948" s="9">
        <f>IF(訓練データ!B948="H",1,0)</f>
        <v>1</v>
      </c>
      <c r="D948" s="3">
        <f>IF(訓練データ!B948="A",1,0)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15">
      <c r="A949" s="3">
        <f>IF(訓練データ!A949="M",1,0)</f>
        <v>0</v>
      </c>
      <c r="B949" s="3">
        <f>IF(訓練データ!A949="F",1,0)</f>
        <v>0</v>
      </c>
      <c r="C949" s="9">
        <f>IF(訓練データ!B949="H",1,0)</f>
        <v>1</v>
      </c>
      <c r="D949" s="3">
        <f>IF(訓練データ!B949="A",1,0)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15">
      <c r="A950" s="3">
        <f>IF(訓練データ!A950="M",1,0)</f>
        <v>0</v>
      </c>
      <c r="B950" s="3">
        <f>IF(訓練データ!A950="F",1,0)</f>
        <v>1</v>
      </c>
      <c r="C950" s="9">
        <f>IF(訓練データ!B950="H",1,0)</f>
        <v>0</v>
      </c>
      <c r="D950" s="3">
        <f>IF(訓練データ!B950="A",1,0)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15">
      <c r="A951" s="3">
        <f>IF(訓練データ!A951="M",1,0)</f>
        <v>1</v>
      </c>
      <c r="B951" s="3">
        <f>IF(訓練データ!A951="F",1,0)</f>
        <v>0</v>
      </c>
      <c r="C951" s="9">
        <f>IF(訓練データ!B951="H",1,0)</f>
        <v>1</v>
      </c>
      <c r="D951" s="3">
        <f>IF(訓練データ!B951="A",1,0)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15">
      <c r="A952" s="3">
        <f>IF(訓練データ!A952="M",1,0)</f>
        <v>0</v>
      </c>
      <c r="B952" s="3">
        <f>IF(訓練データ!A952="F",1,0)</f>
        <v>1</v>
      </c>
      <c r="C952" s="9">
        <f>IF(訓練データ!B952="H",1,0)</f>
        <v>1</v>
      </c>
      <c r="D952" s="3">
        <f>IF(訓練データ!B952="A",1,0)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15">
      <c r="A953" s="3">
        <f>IF(訓練データ!A953="M",1,0)</f>
        <v>0</v>
      </c>
      <c r="B953" s="3">
        <f>IF(訓練データ!A953="F",1,0)</f>
        <v>0</v>
      </c>
      <c r="C953" s="9">
        <f>IF(訓練データ!B953="H",1,0)</f>
        <v>1</v>
      </c>
      <c r="D953" s="3">
        <f>IF(訓練データ!B953="A",1,0)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15">
      <c r="A954" s="3">
        <f>IF(訓練データ!A954="M",1,0)</f>
        <v>1</v>
      </c>
      <c r="B954" s="3">
        <f>IF(訓練データ!A954="F",1,0)</f>
        <v>0</v>
      </c>
      <c r="C954" s="9">
        <f>IF(訓練データ!B954="H",1,0)</f>
        <v>0</v>
      </c>
      <c r="D954" s="3">
        <f>IF(訓練データ!B954="A",1,0)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15">
      <c r="A955" s="3">
        <f>IF(訓練データ!A955="M",1,0)</f>
        <v>1</v>
      </c>
      <c r="B955" s="3">
        <f>IF(訓練データ!A955="F",1,0)</f>
        <v>0</v>
      </c>
      <c r="C955" s="9">
        <f>IF(訓練データ!B955="H",1,0)</f>
        <v>0</v>
      </c>
      <c r="D955" s="3">
        <f>IF(訓練データ!B955="A",1,0)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15">
      <c r="A956" s="3">
        <f>IF(訓練データ!A956="M",1,0)</f>
        <v>1</v>
      </c>
      <c r="B956" s="3">
        <f>IF(訓練データ!A956="F",1,0)</f>
        <v>0</v>
      </c>
      <c r="C956" s="9">
        <f>IF(訓練データ!B956="H",1,0)</f>
        <v>1</v>
      </c>
      <c r="D956" s="3">
        <f>IF(訓練データ!B956="A",1,0)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15">
      <c r="A957" s="3">
        <f>IF(訓練データ!A957="M",1,0)</f>
        <v>0</v>
      </c>
      <c r="B957" s="3">
        <f>IF(訓練データ!A957="F",1,0)</f>
        <v>1</v>
      </c>
      <c r="C957" s="9">
        <f>IF(訓練データ!B957="H",1,0)</f>
        <v>1</v>
      </c>
      <c r="D957" s="3">
        <f>IF(訓練データ!B957="A",1,0)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15">
      <c r="A958" s="3">
        <f>IF(訓練データ!A958="M",1,0)</f>
        <v>1</v>
      </c>
      <c r="B958" s="3">
        <f>IF(訓練データ!A958="F",1,0)</f>
        <v>0</v>
      </c>
      <c r="C958" s="9">
        <f>IF(訓練データ!B958="H",1,0)</f>
        <v>1</v>
      </c>
      <c r="D958" s="3">
        <f>IF(訓練データ!B958="A",1,0)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15">
      <c r="A959" s="3">
        <f>IF(訓練データ!A959="M",1,0)</f>
        <v>0</v>
      </c>
      <c r="B959" s="3">
        <f>IF(訓練データ!A959="F",1,0)</f>
        <v>1</v>
      </c>
      <c r="C959" s="9">
        <f>IF(訓練データ!B959="H",1,0)</f>
        <v>0</v>
      </c>
      <c r="D959" s="3">
        <f>IF(訓練データ!B959="A",1,0)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15">
      <c r="A960" s="3">
        <f>IF(訓練データ!A960="M",1,0)</f>
        <v>0</v>
      </c>
      <c r="B960" s="3">
        <f>IF(訓練データ!A960="F",1,0)</f>
        <v>0</v>
      </c>
      <c r="C960" s="9">
        <f>IF(訓練データ!B960="H",1,0)</f>
        <v>1</v>
      </c>
      <c r="D960" s="3">
        <f>IF(訓練データ!B960="A",1,0)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15">
      <c r="A961" s="3">
        <f>IF(訓練データ!A961="M",1,0)</f>
        <v>0</v>
      </c>
      <c r="B961" s="3">
        <f>IF(訓練データ!A961="F",1,0)</f>
        <v>0</v>
      </c>
      <c r="C961" s="9">
        <f>IF(訓練データ!B961="H",1,0)</f>
        <v>1</v>
      </c>
      <c r="D961" s="3">
        <f>IF(訓練データ!B961="A",1,0)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15">
      <c r="A962" s="3">
        <f>IF(訓練データ!A962="M",1,0)</f>
        <v>1</v>
      </c>
      <c r="B962" s="3">
        <f>IF(訓練データ!A962="F",1,0)</f>
        <v>0</v>
      </c>
      <c r="C962" s="9">
        <f>IF(訓練データ!B962="H",1,0)</f>
        <v>1</v>
      </c>
      <c r="D962" s="3">
        <f>IF(訓練データ!B962="A",1,0)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15">
      <c r="A963" s="3">
        <f>IF(訓練データ!A963="M",1,0)</f>
        <v>0</v>
      </c>
      <c r="B963" s="3">
        <f>IF(訓練データ!A963="F",1,0)</f>
        <v>1</v>
      </c>
      <c r="C963" s="9">
        <f>IF(訓練データ!B963="H",1,0)</f>
        <v>0</v>
      </c>
      <c r="D963" s="3">
        <f>IF(訓練データ!B963="A",1,0)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15">
      <c r="A964" s="3">
        <f>IF(訓練データ!A964="M",1,0)</f>
        <v>0</v>
      </c>
      <c r="B964" s="3">
        <f>IF(訓練データ!A964="F",1,0)</f>
        <v>1</v>
      </c>
      <c r="C964" s="9">
        <f>IF(訓練データ!B964="H",1,0)</f>
        <v>1</v>
      </c>
      <c r="D964" s="3">
        <f>IF(訓練データ!B964="A",1,0)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15">
      <c r="A965" s="3">
        <f>IF(訓練データ!A965="M",1,0)</f>
        <v>0</v>
      </c>
      <c r="B965" s="3">
        <f>IF(訓練データ!A965="F",1,0)</f>
        <v>1</v>
      </c>
      <c r="C965" s="9">
        <f>IF(訓練データ!B965="H",1,0)</f>
        <v>0</v>
      </c>
      <c r="D965" s="3">
        <f>IF(訓練データ!B965="A",1,0)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15">
      <c r="A966" s="3">
        <f>IF(訓練データ!A966="M",1,0)</f>
        <v>0</v>
      </c>
      <c r="B966" s="3">
        <f>IF(訓練データ!A966="F",1,0)</f>
        <v>1</v>
      </c>
      <c r="C966" s="9">
        <f>IF(訓練データ!B966="H",1,0)</f>
        <v>0</v>
      </c>
      <c r="D966" s="3">
        <f>IF(訓練データ!B966="A",1,0)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15">
      <c r="A967" s="3">
        <f>IF(訓練データ!A967="M",1,0)</f>
        <v>1</v>
      </c>
      <c r="B967" s="3">
        <f>IF(訓練データ!A967="F",1,0)</f>
        <v>0</v>
      </c>
      <c r="C967" s="9">
        <f>IF(訓練データ!B967="H",1,0)</f>
        <v>1</v>
      </c>
      <c r="D967" s="3">
        <f>IF(訓練データ!B967="A",1,0)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15">
      <c r="A968" s="3">
        <f>IF(訓練データ!A968="M",1,0)</f>
        <v>0</v>
      </c>
      <c r="B968" s="3">
        <f>IF(訓練データ!A968="F",1,0)</f>
        <v>0</v>
      </c>
      <c r="C968" s="9">
        <f>IF(訓練データ!B968="H",1,0)</f>
        <v>1</v>
      </c>
      <c r="D968" s="3">
        <f>IF(訓練データ!B968="A",1,0)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15">
      <c r="A969" s="3">
        <f>IF(訓練データ!A969="M",1,0)</f>
        <v>0</v>
      </c>
      <c r="B969" s="3">
        <f>IF(訓練データ!A969="F",1,0)</f>
        <v>1</v>
      </c>
      <c r="C969" s="9">
        <f>IF(訓練データ!B969="H",1,0)</f>
        <v>0</v>
      </c>
      <c r="D969" s="3">
        <f>IF(訓練データ!B969="A",1,0)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15">
      <c r="A970" s="3">
        <f>IF(訓練データ!A970="M",1,0)</f>
        <v>1</v>
      </c>
      <c r="B970" s="3">
        <f>IF(訓練データ!A970="F",1,0)</f>
        <v>0</v>
      </c>
      <c r="C970" s="9">
        <f>IF(訓練データ!B970="H",1,0)</f>
        <v>0</v>
      </c>
      <c r="D970" s="3">
        <f>IF(訓練データ!B970="A",1,0)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15">
      <c r="A971" s="3">
        <f>IF(訓練データ!A971="M",1,0)</f>
        <v>1</v>
      </c>
      <c r="B971" s="3">
        <f>IF(訓練データ!A971="F",1,0)</f>
        <v>0</v>
      </c>
      <c r="C971" s="9">
        <f>IF(訓練データ!B971="H",1,0)</f>
        <v>1</v>
      </c>
      <c r="D971" s="3">
        <f>IF(訓練データ!B971="A",1,0)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15">
      <c r="A972" s="3">
        <f>IF(訓練データ!A972="M",1,0)</f>
        <v>0</v>
      </c>
      <c r="B972" s="3">
        <f>IF(訓練データ!A972="F",1,0)</f>
        <v>1</v>
      </c>
      <c r="C972" s="9">
        <f>IF(訓練データ!B972="H",1,0)</f>
        <v>0</v>
      </c>
      <c r="D972" s="3">
        <f>IF(訓練データ!B972="A",1,0)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15">
      <c r="A973" s="3">
        <f>IF(訓練データ!A973="M",1,0)</f>
        <v>1</v>
      </c>
      <c r="B973" s="3">
        <f>IF(訓練データ!A973="F",1,0)</f>
        <v>0</v>
      </c>
      <c r="C973" s="9">
        <f>IF(訓練データ!B973="H",1,0)</f>
        <v>0</v>
      </c>
      <c r="D973" s="3">
        <f>IF(訓練データ!B973="A",1,0)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15">
      <c r="A974" s="3">
        <f>IF(訓練データ!A974="M",1,0)</f>
        <v>0</v>
      </c>
      <c r="B974" s="3">
        <f>IF(訓練データ!A974="F",1,0)</f>
        <v>1</v>
      </c>
      <c r="C974" s="9">
        <f>IF(訓練データ!B974="H",1,0)</f>
        <v>1</v>
      </c>
      <c r="D974" s="3">
        <f>IF(訓練データ!B974="A",1,0)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15">
      <c r="A975" s="3">
        <f>IF(訓練データ!A975="M",1,0)</f>
        <v>0</v>
      </c>
      <c r="B975" s="3">
        <f>IF(訓練データ!A975="F",1,0)</f>
        <v>1</v>
      </c>
      <c r="C975" s="9">
        <f>IF(訓練データ!B975="H",1,0)</f>
        <v>1</v>
      </c>
      <c r="D975" s="3">
        <f>IF(訓練データ!B975="A",1,0)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15">
      <c r="A976" s="3">
        <f>IF(訓練データ!A976="M",1,0)</f>
        <v>0</v>
      </c>
      <c r="B976" s="3">
        <f>IF(訓練データ!A976="F",1,0)</f>
        <v>1</v>
      </c>
      <c r="C976" s="9">
        <f>IF(訓練データ!B976="H",1,0)</f>
        <v>0</v>
      </c>
      <c r="D976" s="3">
        <f>IF(訓練データ!B976="A",1,0)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15">
      <c r="A977" s="3">
        <f>IF(訓練データ!A977="M",1,0)</f>
        <v>1</v>
      </c>
      <c r="B977" s="3">
        <f>IF(訓練データ!A977="F",1,0)</f>
        <v>0</v>
      </c>
      <c r="C977" s="9">
        <f>IF(訓練データ!B977="H",1,0)</f>
        <v>1</v>
      </c>
      <c r="D977" s="3">
        <f>IF(訓練データ!B977="A",1,0)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15">
      <c r="A978" s="3">
        <f>IF(訓練データ!A978="M",1,0)</f>
        <v>0</v>
      </c>
      <c r="B978" s="3">
        <f>IF(訓練データ!A978="F",1,0)</f>
        <v>1</v>
      </c>
      <c r="C978" s="9">
        <f>IF(訓練データ!B978="H",1,0)</f>
        <v>1</v>
      </c>
      <c r="D978" s="3">
        <f>IF(訓練データ!B978="A",1,0)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15">
      <c r="A979" s="3">
        <f>IF(訓練データ!A979="M",1,0)</f>
        <v>0</v>
      </c>
      <c r="B979" s="3">
        <f>IF(訓練データ!A979="F",1,0)</f>
        <v>0</v>
      </c>
      <c r="C979" s="9">
        <f>IF(訓練データ!B979="H",1,0)</f>
        <v>0</v>
      </c>
      <c r="D979" s="3">
        <f>IF(訓練データ!B979="A",1,0)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15">
      <c r="A980" s="3">
        <f>IF(訓練データ!A980="M",1,0)</f>
        <v>0</v>
      </c>
      <c r="B980" s="3">
        <f>IF(訓練データ!A980="F",1,0)</f>
        <v>0</v>
      </c>
      <c r="C980" s="9">
        <f>IF(訓練データ!B980="H",1,0)</f>
        <v>1</v>
      </c>
      <c r="D980" s="3">
        <f>IF(訓練データ!B980="A",1,0)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15">
      <c r="A981" s="3">
        <f>IF(訓練データ!A981="M",1,0)</f>
        <v>1</v>
      </c>
      <c r="B981" s="3">
        <f>IF(訓練データ!A981="F",1,0)</f>
        <v>0</v>
      </c>
      <c r="C981" s="9">
        <f>IF(訓練データ!B981="H",1,0)</f>
        <v>0</v>
      </c>
      <c r="D981" s="3">
        <f>IF(訓練データ!B981="A",1,0)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15">
      <c r="A982" s="3">
        <f>IF(訓練データ!A982="M",1,0)</f>
        <v>0</v>
      </c>
      <c r="B982" s="3">
        <f>IF(訓練データ!A982="F",1,0)</f>
        <v>1</v>
      </c>
      <c r="C982" s="9">
        <f>IF(訓練データ!B982="H",1,0)</f>
        <v>1</v>
      </c>
      <c r="D982" s="3">
        <f>IF(訓練データ!B982="A",1,0)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15">
      <c r="A983" s="3">
        <f>IF(訓練データ!A983="M",1,0)</f>
        <v>1</v>
      </c>
      <c r="B983" s="3">
        <f>IF(訓練データ!A983="F",1,0)</f>
        <v>0</v>
      </c>
      <c r="C983" s="9">
        <f>IF(訓練データ!B983="H",1,0)</f>
        <v>0</v>
      </c>
      <c r="D983" s="3">
        <f>IF(訓練データ!B983="A",1,0)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15">
      <c r="A984" s="3">
        <f>IF(訓練データ!A984="M",1,0)</f>
        <v>0</v>
      </c>
      <c r="B984" s="3">
        <f>IF(訓練データ!A984="F",1,0)</f>
        <v>1</v>
      </c>
      <c r="C984" s="9">
        <f>IF(訓練データ!B984="H",1,0)</f>
        <v>0</v>
      </c>
      <c r="D984" s="3">
        <f>IF(訓練データ!B984="A",1,0)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15">
      <c r="A985" s="3">
        <f>IF(訓練データ!A985="M",1,0)</f>
        <v>0</v>
      </c>
      <c r="B985" s="3">
        <f>IF(訓練データ!A985="F",1,0)</f>
        <v>1</v>
      </c>
      <c r="C985" s="9">
        <f>IF(訓練データ!B985="H",1,0)</f>
        <v>0</v>
      </c>
      <c r="D985" s="3">
        <f>IF(訓練データ!B985="A",1,0)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15">
      <c r="A986" s="3">
        <f>IF(訓練データ!A986="M",1,0)</f>
        <v>1</v>
      </c>
      <c r="B986" s="3">
        <f>IF(訓練データ!A986="F",1,0)</f>
        <v>0</v>
      </c>
      <c r="C986" s="9">
        <f>IF(訓練データ!B986="H",1,0)</f>
        <v>0</v>
      </c>
      <c r="D986" s="3">
        <f>IF(訓練データ!B986="A",1,0)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15">
      <c r="A987" s="3">
        <f>IF(訓練データ!A987="M",1,0)</f>
        <v>0</v>
      </c>
      <c r="B987" s="3">
        <f>IF(訓練データ!A987="F",1,0)</f>
        <v>1</v>
      </c>
      <c r="C987" s="9">
        <f>IF(訓練データ!B987="H",1,0)</f>
        <v>0</v>
      </c>
      <c r="D987" s="3">
        <f>IF(訓練データ!B987="A",1,0)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15">
      <c r="A988" s="3">
        <f>IF(訓練データ!A988="M",1,0)</f>
        <v>1</v>
      </c>
      <c r="B988" s="3">
        <f>IF(訓練データ!A988="F",1,0)</f>
        <v>0</v>
      </c>
      <c r="C988" s="9">
        <f>IF(訓練データ!B988="H",1,0)</f>
        <v>0</v>
      </c>
      <c r="D988" s="3">
        <f>IF(訓練データ!B988="A",1,0)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15">
      <c r="A989" s="3">
        <f>IF(訓練データ!A989="M",1,0)</f>
        <v>0</v>
      </c>
      <c r="B989" s="3">
        <f>IF(訓練データ!A989="F",1,0)</f>
        <v>1</v>
      </c>
      <c r="C989" s="9">
        <f>IF(訓練データ!B989="H",1,0)</f>
        <v>1</v>
      </c>
      <c r="D989" s="3">
        <f>IF(訓練データ!B989="A",1,0)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15">
      <c r="A990" s="3">
        <f>IF(訓練データ!A990="M",1,0)</f>
        <v>1</v>
      </c>
      <c r="B990" s="3">
        <f>IF(訓練データ!A990="F",1,0)</f>
        <v>0</v>
      </c>
      <c r="C990" s="9">
        <f>IF(訓練データ!B990="H",1,0)</f>
        <v>1</v>
      </c>
      <c r="D990" s="3">
        <f>IF(訓練データ!B990="A",1,0)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15">
      <c r="A991" s="3">
        <f>IF(訓練データ!A991="M",1,0)</f>
        <v>1</v>
      </c>
      <c r="B991" s="3">
        <f>IF(訓練データ!A991="F",1,0)</f>
        <v>0</v>
      </c>
      <c r="C991" s="9">
        <f>IF(訓練データ!B991="H",1,0)</f>
        <v>1</v>
      </c>
      <c r="D991" s="3">
        <f>IF(訓練データ!B991="A",1,0)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15">
      <c r="A992" s="3">
        <f>IF(訓練データ!A992="M",1,0)</f>
        <v>0</v>
      </c>
      <c r="B992" s="3">
        <f>IF(訓練データ!A992="F",1,0)</f>
        <v>1</v>
      </c>
      <c r="C992" s="9">
        <f>IF(訓練データ!B992="H",1,0)</f>
        <v>0</v>
      </c>
      <c r="D992" s="3">
        <f>IF(訓練データ!B992="A",1,0)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15">
      <c r="A993" s="3">
        <f>IF(訓練データ!A993="M",1,0)</f>
        <v>0</v>
      </c>
      <c r="B993" s="3">
        <f>IF(訓練データ!A993="F",1,0)</f>
        <v>0</v>
      </c>
      <c r="C993" s="9">
        <f>IF(訓練データ!B993="H",1,0)</f>
        <v>0</v>
      </c>
      <c r="D993" s="3">
        <f>IF(訓練データ!B993="A",1,0)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15">
      <c r="A994" s="3">
        <f>IF(訓練データ!A994="M",1,0)</f>
        <v>0</v>
      </c>
      <c r="B994" s="3">
        <f>IF(訓練データ!A994="F",1,0)</f>
        <v>0</v>
      </c>
      <c r="C994" s="9">
        <f>IF(訓練データ!B994="H",1,0)</f>
        <v>1</v>
      </c>
      <c r="D994" s="3">
        <f>IF(訓練データ!B994="A",1,0)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15">
      <c r="A995" s="3">
        <f>IF(訓練データ!A995="M",1,0)</f>
        <v>1</v>
      </c>
      <c r="B995" s="3">
        <f>IF(訓練データ!A995="F",1,0)</f>
        <v>0</v>
      </c>
      <c r="C995" s="9">
        <f>IF(訓練データ!B995="H",1,0)</f>
        <v>1</v>
      </c>
      <c r="D995" s="3">
        <f>IF(訓練データ!B995="A",1,0)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15">
      <c r="A996" s="3">
        <f>IF(訓練データ!A996="M",1,0)</f>
        <v>1</v>
      </c>
      <c r="B996" s="3">
        <f>IF(訓練データ!A996="F",1,0)</f>
        <v>0</v>
      </c>
      <c r="C996" s="9">
        <f>IF(訓練データ!B996="H",1,0)</f>
        <v>1</v>
      </c>
      <c r="D996" s="3">
        <f>IF(訓練データ!B996="A",1,0)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15">
      <c r="A997" s="3">
        <f>IF(訓練データ!A997="M",1,0)</f>
        <v>1</v>
      </c>
      <c r="B997" s="3">
        <f>IF(訓練データ!A997="F",1,0)</f>
        <v>0</v>
      </c>
      <c r="C997" s="9">
        <f>IF(訓練データ!B997="H",1,0)</f>
        <v>0</v>
      </c>
      <c r="D997" s="3">
        <f>IF(訓練データ!B997="A",1,0)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15">
      <c r="A998" s="3">
        <f>IF(訓練データ!A998="M",1,0)</f>
        <v>0</v>
      </c>
      <c r="B998" s="3">
        <f>IF(訓練データ!A998="F",1,0)</f>
        <v>1</v>
      </c>
      <c r="C998" s="9">
        <f>IF(訓練データ!B998="H",1,0)</f>
        <v>0</v>
      </c>
      <c r="D998" s="3">
        <f>IF(訓練データ!B998="A",1,0)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15">
      <c r="A999" s="3">
        <f>IF(訓練データ!A999="M",1,0)</f>
        <v>1</v>
      </c>
      <c r="B999" s="3">
        <f>IF(訓練データ!A999="F",1,0)</f>
        <v>0</v>
      </c>
      <c r="C999" s="9">
        <f>IF(訓練データ!B999="H",1,0)</f>
        <v>1</v>
      </c>
      <c r="D999" s="3">
        <f>IF(訓練データ!B999="A",1,0)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15">
      <c r="A1000" s="3">
        <f>IF(訓練データ!A1000="M",1,0)</f>
        <v>0</v>
      </c>
      <c r="B1000" s="3">
        <f>IF(訓練データ!A1000="F",1,0)</f>
        <v>0</v>
      </c>
      <c r="C1000" s="9">
        <f>IF(訓練データ!B1000="H",1,0)</f>
        <v>1</v>
      </c>
      <c r="D1000" s="3">
        <f>IF(訓練データ!B1000="A",1,0)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15">
      <c r="A1001" s="3">
        <f>IF(訓練データ!A1001="M",1,0)</f>
        <v>1</v>
      </c>
      <c r="B1001" s="3">
        <f>IF(訓練データ!A1001="F",1,0)</f>
        <v>0</v>
      </c>
      <c r="C1001" s="9">
        <f>IF(訓練データ!B1001="H",1,0)</f>
        <v>0</v>
      </c>
      <c r="D1001" s="3">
        <f>IF(訓練データ!B1001="A",1,0)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phoneticPr fontId="6"/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7"/>
  <sheetViews>
    <sheetView workbookViewId="0"/>
  </sheetViews>
  <sheetFormatPr defaultColWidth="11" defaultRowHeight="14.25" x14ac:dyDescent="0.1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6" ht="42.75" x14ac:dyDescent="0.15">
      <c r="B1" s="7" t="s">
        <v>24</v>
      </c>
      <c r="C1" s="5" t="s">
        <v>25</v>
      </c>
      <c r="D1" s="7" t="s">
        <v>26</v>
      </c>
      <c r="E1" s="5" t="s">
        <v>27</v>
      </c>
      <c r="F1" s="8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8" t="s">
        <v>28</v>
      </c>
      <c r="W1" s="33" t="s">
        <v>29</v>
      </c>
      <c r="X1" s="31">
        <f>SUM(X8:X1007)</f>
        <v>135.52432783657503</v>
      </c>
      <c r="Y1" s="3" t="s">
        <v>34</v>
      </c>
      <c r="Z1" s="3">
        <f>COUNT(V8:V1007)</f>
        <v>1000</v>
      </c>
    </row>
    <row r="2" spans="1:26" x14ac:dyDescent="0.15">
      <c r="A2" t="s">
        <v>41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30</v>
      </c>
      <c r="X2" s="31">
        <f>DEVSQ(V8:V1007)</f>
        <v>250</v>
      </c>
      <c r="Y2" s="3" t="s">
        <v>35</v>
      </c>
      <c r="Z2" s="3">
        <f>COUNT(B2:U2)</f>
        <v>20</v>
      </c>
    </row>
    <row r="3" spans="1:26" x14ac:dyDescent="0.15">
      <c r="A3" t="s">
        <v>42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31</v>
      </c>
      <c r="X3" s="31">
        <f>X2-X1</f>
        <v>114.47567216342497</v>
      </c>
      <c r="Y3" s="3" t="s">
        <v>36</v>
      </c>
      <c r="Z3" s="25">
        <f>Z1-Z2</f>
        <v>980</v>
      </c>
    </row>
    <row r="4" spans="1:26" x14ac:dyDescent="0.15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32</v>
      </c>
      <c r="X4" s="31">
        <f>X3/X2</f>
        <v>0.45790268865369987</v>
      </c>
      <c r="Y4" s="3" t="s">
        <v>37</v>
      </c>
      <c r="Z4" s="25">
        <f>(X3/X1)*(Z3/(Z2-1))</f>
        <v>43.568079353265873</v>
      </c>
    </row>
    <row r="5" spans="1:26" x14ac:dyDescent="0.15">
      <c r="A5" s="26" t="s">
        <v>43</v>
      </c>
      <c r="B5" s="17">
        <f t="shared" ref="B5:U5" si="1">TDIST(B4,$Z3,2)</f>
        <v>1.705596285362878E-2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33</v>
      </c>
      <c r="X5" s="31">
        <f>SQRT(X1/Z3)</f>
        <v>0.37187380984076401</v>
      </c>
      <c r="Y5" s="3" t="s">
        <v>38</v>
      </c>
      <c r="Z5" s="35">
        <f>FDIST(Z4,Z2-1,Z3)</f>
        <v>4.4567516153429386E-116</v>
      </c>
    </row>
    <row r="6" spans="1:26" x14ac:dyDescent="0.15">
      <c r="B6" s="15"/>
    </row>
    <row r="7" spans="1:26" ht="42.75" x14ac:dyDescent="0.15">
      <c r="B7" s="7" t="s">
        <v>24</v>
      </c>
      <c r="C7" s="5" t="s">
        <v>25</v>
      </c>
      <c r="D7" s="7" t="s">
        <v>26</v>
      </c>
      <c r="E7" s="5" t="s">
        <v>27</v>
      </c>
      <c r="F7" s="8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44" t="s">
        <v>28</v>
      </c>
      <c r="V7" s="8" t="s">
        <v>23</v>
      </c>
      <c r="W7" s="11" t="s">
        <v>39</v>
      </c>
      <c r="X7" s="12" t="s">
        <v>40</v>
      </c>
      <c r="Y7"/>
    </row>
    <row r="8" spans="1:26" x14ac:dyDescent="0.1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</row>
    <row r="9" spans="1:26" x14ac:dyDescent="0.1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</row>
    <row r="10" spans="1:26" x14ac:dyDescent="0.1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</row>
    <row r="11" spans="1:26" x14ac:dyDescent="0.1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6" x14ac:dyDescent="0.1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</row>
    <row r="13" spans="1:26" x14ac:dyDescent="0.1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6" x14ac:dyDescent="0.1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6" x14ac:dyDescent="0.1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6" x14ac:dyDescent="0.1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1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1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1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1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1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1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1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1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1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1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1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1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1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1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1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1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1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1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1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1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1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1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1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1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1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1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1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1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1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1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1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1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1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1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1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1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1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1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1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1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1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1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1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1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1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1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1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1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1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1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1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1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1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1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1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1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1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1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1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1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1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1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1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1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1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1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1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1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1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1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1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1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1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1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1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1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1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1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1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1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1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1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1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1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1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1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1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1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1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1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1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1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1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1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1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1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1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1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1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1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1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1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1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1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1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1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1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1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1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1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1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1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1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1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1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1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1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1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1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1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1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1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1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1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1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1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1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1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1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1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1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1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1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1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1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1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1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1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1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1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1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1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1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1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1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1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1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1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1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1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1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1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1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1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1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1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1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1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1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1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1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1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1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1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1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1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1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1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1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1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1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1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1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1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1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1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1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1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1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1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1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1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1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1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1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1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1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1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1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1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1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1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1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1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1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1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1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1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1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1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1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1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1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1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1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1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1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1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1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1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1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1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1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1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1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1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1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1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1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1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1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1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1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1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1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1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1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1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1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1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1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1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1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1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1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1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1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1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1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1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1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1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1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1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1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1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1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1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1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1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1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1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1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1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1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1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1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1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1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1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1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1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1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1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1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1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1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1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1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1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1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1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1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1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1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1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1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1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1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1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1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1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1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1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1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1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1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1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1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1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1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1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1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1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1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1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1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1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1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1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1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1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1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1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1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1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1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1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1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1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1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1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1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1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1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1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1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1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1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1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1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1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1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1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1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1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1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1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1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1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1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1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1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1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1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1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1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1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1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1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1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1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1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1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1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1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1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1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1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1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1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1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1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1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1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1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1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1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1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1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1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1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1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1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1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1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1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1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1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1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1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1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1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1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1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1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1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1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1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1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1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1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1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1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1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1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1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1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1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1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1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1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1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1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1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1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1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1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1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1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1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1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1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1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1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1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1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1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1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1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1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1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1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1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1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1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1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1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1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1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1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1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1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1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1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1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1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1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1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1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1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1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1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1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1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1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1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1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1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1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1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1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1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1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1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1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1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1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1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1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1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1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1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1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1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1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1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1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1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1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1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1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1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1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1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1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1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1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1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1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1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1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1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1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1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1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1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1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1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1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1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1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1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1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1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1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1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1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1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1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1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1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1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1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1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1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1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1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1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1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1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1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1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1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1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1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1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1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1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1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1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1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1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1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1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1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1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1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1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1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1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1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1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1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1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1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1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1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1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1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1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1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1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1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1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1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1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1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1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1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1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1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1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1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1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1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1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1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1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1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1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1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1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1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1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1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1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1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1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1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1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1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1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1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1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1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1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1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1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1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1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1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1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1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1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1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1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1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1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1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1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1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1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1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1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1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1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1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1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1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1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1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1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1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1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1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1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1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1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1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1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1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1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1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1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1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1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1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1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1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1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1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1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1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1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1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1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1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1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1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1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1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1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1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1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1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1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1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1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1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1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1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1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1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1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1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1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1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1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1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1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1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1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1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1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1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1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1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1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1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1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1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1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1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1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1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1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1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1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1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1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1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1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1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1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1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1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1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1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1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1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1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1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1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1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1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1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1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1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1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1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1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1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1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1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1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1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1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1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1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1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1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1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1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1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1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1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1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1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1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1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1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1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1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1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1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1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1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1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1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1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1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1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1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1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1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1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1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1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1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1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1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1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1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1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1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1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1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1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1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1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1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1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1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1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1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1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1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1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1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1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1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1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1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1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1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1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1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1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1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1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1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1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1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1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1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1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1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1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1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1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1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1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1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1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1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1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1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1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1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1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1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1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1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1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1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1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1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1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1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1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1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1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1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1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1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1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1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1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1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1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1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1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1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1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1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1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1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1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1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1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1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1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1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1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1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1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1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1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1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1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1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1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1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1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1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1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1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1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1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1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1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1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1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1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1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1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1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1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1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1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1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1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1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1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1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1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1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1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1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1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1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1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1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1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1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1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1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1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1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1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1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1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1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1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1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1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1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1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1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1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1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1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1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1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1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1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1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1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1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1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1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1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1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1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1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1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1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1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1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1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1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1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1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1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1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1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1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1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1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1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1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1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1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1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1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1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1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1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1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1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1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1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1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1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1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1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1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1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1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1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1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1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1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1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1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1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1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1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1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1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1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1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1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1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1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1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1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1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1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1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1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1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1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1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1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1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1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1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1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1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1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1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1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1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1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1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1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1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1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1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1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1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1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1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1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1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1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1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1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1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1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1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1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1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1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1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1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1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1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1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1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1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1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1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1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1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1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1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1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1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1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1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1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1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1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1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1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1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1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1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phoneticPr fontId="6"/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7"/>
  <sheetViews>
    <sheetView workbookViewId="0"/>
  </sheetViews>
  <sheetFormatPr defaultColWidth="11" defaultRowHeight="14.25" x14ac:dyDescent="0.1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2.75" x14ac:dyDescent="0.15">
      <c r="A1" s="59" t="s">
        <v>44</v>
      </c>
      <c r="B1" s="7" t="s">
        <v>24</v>
      </c>
      <c r="C1" s="5" t="s">
        <v>25</v>
      </c>
      <c r="D1" s="7" t="s">
        <v>26</v>
      </c>
      <c r="E1" s="5" t="s">
        <v>27</v>
      </c>
      <c r="F1" s="8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7" t="s">
        <v>28</v>
      </c>
    </row>
    <row r="2" spans="1:21" x14ac:dyDescent="0.15">
      <c r="A2" t="s">
        <v>24</v>
      </c>
      <c r="B2" s="60">
        <f t="array" ref="B2:U21">MMULT(TRANSPOSE(線形モデル!B8:U1007),線形モデル!B8:U1007)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15">
      <c r="A3" t="s">
        <v>25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15">
      <c r="A4" t="s">
        <v>26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15">
      <c r="A5" t="s">
        <v>27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15">
      <c r="A6" t="s">
        <v>8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15">
      <c r="A7" t="s">
        <v>9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15">
      <c r="A8" t="s">
        <v>10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15">
      <c r="A9" t="s">
        <v>11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15">
      <c r="A10" t="s">
        <v>12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15">
      <c r="A11" t="s">
        <v>13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15">
      <c r="A12" t="s">
        <v>14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15">
      <c r="A13" t="s">
        <v>15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15">
      <c r="A14" t="s">
        <v>16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15">
      <c r="A15" t="s">
        <v>17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15">
      <c r="A16" t="s">
        <v>18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15">
      <c r="A17" t="s">
        <v>19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15">
      <c r="A18" t="s">
        <v>20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15">
      <c r="A19" t="s">
        <v>21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15">
      <c r="A20" t="s">
        <v>22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15">
      <c r="A21" s="26" t="s">
        <v>28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2.75" x14ac:dyDescent="0.15">
      <c r="A24" s="59" t="s">
        <v>45</v>
      </c>
      <c r="B24" s="56" t="s">
        <v>24</v>
      </c>
      <c r="C24" s="57" t="s">
        <v>25</v>
      </c>
      <c r="D24" s="56" t="s">
        <v>26</v>
      </c>
      <c r="E24" s="57" t="s">
        <v>27</v>
      </c>
      <c r="F24" s="11" t="s">
        <v>8</v>
      </c>
      <c r="G24" s="58" t="s">
        <v>9</v>
      </c>
      <c r="H24" s="58" t="s">
        <v>10</v>
      </c>
      <c r="I24" s="58" t="s">
        <v>11</v>
      </c>
      <c r="J24" s="58" t="s">
        <v>12</v>
      </c>
      <c r="K24" s="58" t="s">
        <v>13</v>
      </c>
      <c r="L24" s="58" t="s">
        <v>14</v>
      </c>
      <c r="M24" s="58" t="s">
        <v>15</v>
      </c>
      <c r="N24" s="58" t="s">
        <v>16</v>
      </c>
      <c r="O24" s="58" t="s">
        <v>17</v>
      </c>
      <c r="P24" s="58" t="s">
        <v>18</v>
      </c>
      <c r="Q24" s="58" t="s">
        <v>19</v>
      </c>
      <c r="R24" s="58" t="s">
        <v>20</v>
      </c>
      <c r="S24" s="58" t="s">
        <v>21</v>
      </c>
      <c r="T24" s="58" t="s">
        <v>22</v>
      </c>
      <c r="U24" s="56" t="s">
        <v>28</v>
      </c>
    </row>
    <row r="25" spans="1:21" x14ac:dyDescent="0.15">
      <c r="A25" t="s">
        <v>24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15">
      <c r="A26" t="s">
        <v>25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15">
      <c r="A27" t="s">
        <v>26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15">
      <c r="A28" t="s">
        <v>27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15">
      <c r="A29" t="s">
        <v>8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15">
      <c r="A30" t="s">
        <v>9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15">
      <c r="A31" t="s">
        <v>10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15">
      <c r="A32" t="s">
        <v>11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15">
      <c r="A33" t="s">
        <v>12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15">
      <c r="A34" t="s">
        <v>13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15">
      <c r="A35" t="s">
        <v>14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15">
      <c r="A36" t="s">
        <v>15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15">
      <c r="A37" t="s">
        <v>16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15">
      <c r="A38" t="s">
        <v>17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15">
      <c r="A39" t="s">
        <v>18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15">
      <c r="A40" t="s">
        <v>19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15">
      <c r="A41" t="s">
        <v>20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15">
      <c r="A42" t="s">
        <v>21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15">
      <c r="A43" t="s">
        <v>22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15">
      <c r="A44" s="26" t="s">
        <v>28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1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15">
      <c r="A47" t="s">
        <v>42</v>
      </c>
      <c r="B47" s="60">
        <f>線形モデル!$X5*SQRT(INDEX(モデル係数標準誤差!B25:B44,モデル係数標準誤差!B46))</f>
        <v>4.1141442801870293E-2</v>
      </c>
      <c r="C47">
        <f>線形モデル!$X5*SQRT(INDEX(モデル係数標準誤差!C25:C44,モデル係数標準誤差!C46))</f>
        <v>4.0327218562652548E-2</v>
      </c>
      <c r="D47">
        <f>線形モデル!$X5*SQRT(INDEX(モデル係数標準誤差!D25:D44,モデル係数標準誤差!D46))</f>
        <v>4.2867553854885193E-2</v>
      </c>
      <c r="E47">
        <f>線形モデル!$X5*SQRT(INDEX(モデル係数標準誤差!E25:E44,モデル係数標準誤差!E46))</f>
        <v>4.3303079908090916E-2</v>
      </c>
      <c r="F47">
        <f>線形モデル!$X5*SQRT(INDEX(モデル係数標準誤差!F25:F44,モデル係数標準誤差!F46))</f>
        <v>4.6492891816087512E-2</v>
      </c>
      <c r="G47">
        <f>線形モデル!$X5*SQRT(INDEX(モデル係数標準誤差!G25:G44,モデル係数標準誤差!G46))</f>
        <v>3.480921956760083E-2</v>
      </c>
      <c r="H47">
        <f>線形モデル!$X5*SQRT(INDEX(モデル係数標準誤差!H25:H44,モデル係数標準誤差!H46))</f>
        <v>3.4306866372243679E-2</v>
      </c>
      <c r="I47">
        <f>線形モデル!$X5*SQRT(INDEX(モデル係数標準誤差!I25:I44,モデル係数標準誤差!I46))</f>
        <v>3.9150153346526897E-2</v>
      </c>
      <c r="J47">
        <f>線形モデル!$X5*SQRT(INDEX(モデル係数標準誤差!J25:J44,モデル係数標準誤差!J46))</f>
        <v>3.6043933430996315E-2</v>
      </c>
      <c r="K47">
        <f>線形モデル!$X5*SQRT(INDEX(モデル係数標準誤差!K25:K44,モデル係数標準誤差!K46))</f>
        <v>8.9259717134433925E-2</v>
      </c>
      <c r="L47">
        <f>線形モデル!$X5*SQRT(INDEX(モデル係数標準誤差!L25:L44,モデル係数標準誤差!L46))</f>
        <v>8.9405286287285016E-2</v>
      </c>
      <c r="M47">
        <f>線形モデル!$X5*SQRT(INDEX(モデル係数標準誤差!M25:M44,モデル係数標準誤差!M46))</f>
        <v>4.7093098285681194E-2</v>
      </c>
      <c r="N47">
        <f>線形モデル!$X5*SQRT(INDEX(モデル係数標準誤差!N25:N44,モデル係数標準誤差!N46))</f>
        <v>6.9814720671462771E-2</v>
      </c>
      <c r="O47">
        <f>線形モデル!$X5*SQRT(INDEX(モデル係数標準誤差!O25:O44,モデル係数標準誤差!O46))</f>
        <v>4.1693378597145662E-2</v>
      </c>
      <c r="P47">
        <f>線形モデル!$X5*SQRT(INDEX(モデル係数標準誤差!P25:P44,モデル係数標準誤差!P46))</f>
        <v>4.0353467598364508E-2</v>
      </c>
      <c r="Q47">
        <f>線形モデル!$X5*SQRT(INDEX(モデル係数標準誤差!Q25:Q44,モデル係数標準誤差!Q46))</f>
        <v>5.1597334202427618E-2</v>
      </c>
      <c r="R47">
        <f>線形モデル!$X5*SQRT(INDEX(モデル係数標準誤差!R25:R44,モデル係数標準誤差!R46))</f>
        <v>3.5900200732815676E-2</v>
      </c>
      <c r="S47">
        <f>線形モデル!$X5*SQRT(INDEX(モデル係数標準誤差!S25:S44,モデル係数標準誤差!S46))</f>
        <v>3.6643700084652384E-2</v>
      </c>
      <c r="T47">
        <f>線形モデル!$X5*SQRT(INDEX(モデル係数標準誤差!T25:T44,モデル係数標準誤差!T46))</f>
        <v>3.5720201456494252E-2</v>
      </c>
      <c r="U47">
        <f>線形モデル!$X5*SQRT(INDEX(モデル係数標準誤差!U25:U44,モデル係数標準誤差!U46))</f>
        <v>5.5329271618134279E-2</v>
      </c>
    </row>
  </sheetData>
  <phoneticPr fontId="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1004"/>
  <sheetViews>
    <sheetView zoomScale="85" zoomScaleNormal="85" zoomScalePageLayoutView="85" workbookViewId="0"/>
  </sheetViews>
  <sheetFormatPr defaultColWidth="11" defaultRowHeight="14.25" x14ac:dyDescent="0.1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2.75" x14ac:dyDescent="0.15">
      <c r="B1" s="7" t="s">
        <v>24</v>
      </c>
      <c r="C1" s="5" t="s">
        <v>25</v>
      </c>
      <c r="D1" s="7" t="s">
        <v>26</v>
      </c>
      <c r="E1" s="5" t="s">
        <v>27</v>
      </c>
      <c r="F1" s="8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8" t="s">
        <v>28</v>
      </c>
      <c r="W1" s="33" t="s">
        <v>29</v>
      </c>
      <c r="X1" s="31">
        <f>SUM(Y5:Y1004)</f>
        <v>116.97801273680723</v>
      </c>
    </row>
    <row r="2" spans="1:25" x14ac:dyDescent="0.15">
      <c r="A2" t="s">
        <v>41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15">
      <c r="B3" s="15"/>
    </row>
    <row r="4" spans="1:25" ht="42.75" x14ac:dyDescent="0.15">
      <c r="B4" s="7" t="s">
        <v>24</v>
      </c>
      <c r="C4" s="5" t="s">
        <v>25</v>
      </c>
      <c r="D4" s="7" t="s">
        <v>26</v>
      </c>
      <c r="E4" s="5" t="s">
        <v>27</v>
      </c>
      <c r="F4" s="8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44" t="s">
        <v>28</v>
      </c>
      <c r="V4" s="8" t="s">
        <v>23</v>
      </c>
      <c r="W4" s="11" t="s">
        <v>39</v>
      </c>
      <c r="X4" s="12" t="s">
        <v>46</v>
      </c>
      <c r="Y4" s="12" t="s">
        <v>40</v>
      </c>
    </row>
    <row r="5" spans="1:25" x14ac:dyDescent="0.1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1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1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1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1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1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1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1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1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1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1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1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1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1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1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1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1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1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1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1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1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1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1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1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1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1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1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1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1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1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1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1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1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1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1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1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1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1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1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1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1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1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1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1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1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1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1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1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1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1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1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1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1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1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1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1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1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1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1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1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1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1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1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1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1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1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1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1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1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1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1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1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1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1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1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1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1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1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1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1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1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1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1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1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1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1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1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1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1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1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1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1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1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1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1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1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1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1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1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1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1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1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1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1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1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1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1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1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1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1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1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1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1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1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1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1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1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1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1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1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1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1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1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1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1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1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1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1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1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1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1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1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1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1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1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1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1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1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1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1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1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1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1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1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1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1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1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1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1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1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1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1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1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1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1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1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1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1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1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1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1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1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1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1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1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1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1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1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1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1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1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1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1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1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1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1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1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1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1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1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1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1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1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1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1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1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1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1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1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1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1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1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1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1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1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1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1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1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1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1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1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1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1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1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1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1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1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1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1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1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1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1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1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1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1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1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1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1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1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1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1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1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1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1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1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1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1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1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1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1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1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1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1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1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1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1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1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1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1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1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1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1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1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1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1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1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1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1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1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1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1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1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1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1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1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1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1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1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1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1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1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1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1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1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1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1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1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1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1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1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1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1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1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1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1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1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1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1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1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1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1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1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1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1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1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1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1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1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1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1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1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1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1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1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1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1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1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1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1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1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1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1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1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1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1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1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1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1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1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1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1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1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1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1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1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1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1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1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1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1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1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1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1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1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1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1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1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1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1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1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1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1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1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1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1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1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1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1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1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1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1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1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1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1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1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1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1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1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1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1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1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1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1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1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1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1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1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1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1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1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1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1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1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1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1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1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1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1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1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1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1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1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1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1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1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1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1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1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1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1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1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1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1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1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1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1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1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1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1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1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1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1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1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1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1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1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1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1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1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1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1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1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1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1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1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1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1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1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1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1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1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1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1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1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1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1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1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1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1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1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1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1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1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1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1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1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1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1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1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1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1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1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1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1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1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1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1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1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1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1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1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1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1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1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1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1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1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1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1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1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1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1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1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1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1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1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1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1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1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1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1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1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1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1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1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1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1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1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1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1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1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1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1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1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1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1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1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1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1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1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1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1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1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1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1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1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1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1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1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1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1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1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1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1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1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1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1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1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1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1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1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1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1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1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1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1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1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1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1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1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1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1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1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1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1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1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1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1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1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1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1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1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1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1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1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1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1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1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1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1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1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1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1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1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1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1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1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1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1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1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1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1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1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1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1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1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1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1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1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1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1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1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1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1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1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1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1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1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1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1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1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1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1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1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1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1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1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1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1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1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1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1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1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1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1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1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1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1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1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1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1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1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1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1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1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1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1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1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1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1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1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1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1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1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1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1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1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1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1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1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1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1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1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1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1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1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1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1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1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1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1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1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1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1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1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1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1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1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1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1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1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1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1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1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1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1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1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1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1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1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1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1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1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1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1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1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1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1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1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1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1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1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1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1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1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1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1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1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1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1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1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1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1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1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1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1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1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1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1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1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1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1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1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1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1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1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1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1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1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1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1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1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1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1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1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1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1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1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1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1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1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1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1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1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1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1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1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1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1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1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1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1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1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1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1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1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1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1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1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1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1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1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1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1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1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1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1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1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1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1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1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1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1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1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1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1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1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1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1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1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1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1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1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1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1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1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1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1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1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1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1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1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1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1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1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1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1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1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1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1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1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1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1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1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1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1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1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1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1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1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1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1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1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1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1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1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1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1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1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1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1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1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1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1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1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1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1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1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1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1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1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1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1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1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1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1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1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1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1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1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1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1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1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1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1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1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1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1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1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1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1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1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1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1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1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1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1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1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1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1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1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1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1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1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1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1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1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1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1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1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1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1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1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1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1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1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1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1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1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1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1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1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1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1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1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1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1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1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1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1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1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1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1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1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1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1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1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1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1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1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1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1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1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1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1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1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1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1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1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1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1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1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1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1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1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1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1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1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1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1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1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1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1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1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1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1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1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1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1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1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1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1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1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1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1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1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1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1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1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1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1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1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1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1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1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1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1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1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1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1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1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1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1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1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1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1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1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1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1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1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1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1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1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1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1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1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1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1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1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1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1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1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1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1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1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1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1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1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1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1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1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1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1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1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1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1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1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1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1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1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1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1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1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1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1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1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1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1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1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1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1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1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1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1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1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1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1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1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1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1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1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1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1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1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1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1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1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1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1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1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1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1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1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1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1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1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1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1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1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1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1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1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1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1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1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1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1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1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1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1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1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1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1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1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1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1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1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1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1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1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1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1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1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1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1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1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1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1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1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1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phoneticPr fontId="6"/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1004"/>
  <sheetViews>
    <sheetView zoomScale="85" zoomScaleNormal="85" zoomScalePageLayoutView="85" workbookViewId="0"/>
  </sheetViews>
  <sheetFormatPr defaultColWidth="11" defaultRowHeight="14.25" x14ac:dyDescent="0.1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2.75" x14ac:dyDescent="0.15">
      <c r="B1" s="7" t="s">
        <v>24</v>
      </c>
      <c r="C1" s="5" t="s">
        <v>25</v>
      </c>
      <c r="D1" s="7" t="s">
        <v>26</v>
      </c>
      <c r="E1" s="5" t="s">
        <v>27</v>
      </c>
      <c r="F1" s="8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8" t="s">
        <v>28</v>
      </c>
      <c r="W1" s="33" t="s">
        <v>29</v>
      </c>
      <c r="X1" s="31">
        <f>SUM(Y5:Y1004)</f>
        <v>-372.06107631911431</v>
      </c>
    </row>
    <row r="2" spans="1:25" x14ac:dyDescent="0.15">
      <c r="A2" t="s">
        <v>41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15">
      <c r="B3" s="15"/>
    </row>
    <row r="4" spans="1:25" ht="42.75" x14ac:dyDescent="0.15">
      <c r="B4" s="7" t="s">
        <v>24</v>
      </c>
      <c r="C4" s="5" t="s">
        <v>25</v>
      </c>
      <c r="D4" s="7" t="s">
        <v>26</v>
      </c>
      <c r="E4" s="5" t="s">
        <v>27</v>
      </c>
      <c r="F4" s="8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44" t="s">
        <v>28</v>
      </c>
      <c r="V4" s="8" t="s">
        <v>23</v>
      </c>
      <c r="W4" s="11" t="s">
        <v>39</v>
      </c>
      <c r="X4" s="12" t="s">
        <v>46</v>
      </c>
      <c r="Y4" s="47" t="s">
        <v>47</v>
      </c>
    </row>
    <row r="5" spans="1:25" x14ac:dyDescent="0.1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1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1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1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1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1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1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1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1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1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1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1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1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1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1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1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1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1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1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1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1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1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1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1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1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1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1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1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1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1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1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1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1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1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1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1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1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1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1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1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1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1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1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1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1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1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1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1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1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1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1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1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1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1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1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1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1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1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1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1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1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1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1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1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1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1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1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1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1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1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1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1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1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1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1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1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1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1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1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1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1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1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1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1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1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1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1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1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1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1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1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1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1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1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1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1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1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1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1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1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1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1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1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1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1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1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1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1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1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1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1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1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1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1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1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1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1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1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1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1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1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1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1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1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1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1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1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1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1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1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1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1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1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1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1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1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1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1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1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1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1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1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1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1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1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1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1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1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1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1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1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1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1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1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1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1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1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1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1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1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1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1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1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1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1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1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1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1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1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1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1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1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1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1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1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1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1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1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1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1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1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1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1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1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1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1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1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1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1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1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1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1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1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1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1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1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1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1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1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1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1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1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1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1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1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1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1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1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1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1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1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1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1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1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1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1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1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1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1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1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1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1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1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1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1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1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1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1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1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1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1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1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1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1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1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1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1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1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1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1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1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1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1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1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1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1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1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1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1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1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1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1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1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1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1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1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1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1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1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1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1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1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1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1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1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1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1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1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1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1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1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1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1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1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1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1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1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1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1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1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1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1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1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1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1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1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1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1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1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1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1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1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1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1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1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1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1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1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1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1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1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1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1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1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1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1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1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1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1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1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1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1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1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1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1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1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1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1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1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1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1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1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1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1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1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1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1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1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1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1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1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1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1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1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1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1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1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1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1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1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1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1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1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1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1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1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1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1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1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1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1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1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1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1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1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1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1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1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1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1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1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1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1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1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1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1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1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1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1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1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0.72994822798751913</v>
      </c>
      <c r="Y374" s="28">
        <f t="shared" si="17"/>
        <v>-0.31478166791972473</v>
      </c>
    </row>
    <row r="375" spans="2:25" x14ac:dyDescent="0.1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1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1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1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1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1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1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1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1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1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1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1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1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1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1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1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1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1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1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1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1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1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1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1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1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1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1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1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1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1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1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1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1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1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1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1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1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1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1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1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1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1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1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1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1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1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1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1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1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1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1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1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1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1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1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1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1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1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1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1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1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1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1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1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1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1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1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1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1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1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1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1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1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1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1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1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1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1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1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1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1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1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1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1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1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1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1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1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1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1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1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1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1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1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1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1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1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1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1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1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1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1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1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1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1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1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1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1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1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1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1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1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1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1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1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1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1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1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1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1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1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1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1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1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1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1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1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1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1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1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1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1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1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1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1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1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1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1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1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1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1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1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1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1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1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1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1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1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1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1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1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1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1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1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1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1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1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1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1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1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1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1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1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1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1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1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1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1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1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1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1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1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1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1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1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1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1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1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1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1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1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1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1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1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1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1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1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1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1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1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1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1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1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1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1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1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1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1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1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1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1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1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1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1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1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1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1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1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1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1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1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1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1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1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1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1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1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1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1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1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1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1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1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1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1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1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1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1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1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1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1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1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1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1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1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1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1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1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1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1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1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1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1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1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1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1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1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1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1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1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1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1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1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1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1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1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1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1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1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1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1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1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1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1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1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1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1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1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1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1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1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1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1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1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1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1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1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1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1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1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1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1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1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1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1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1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1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1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1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1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1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1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1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1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1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1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1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1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1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1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1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1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1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1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1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1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1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1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1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1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1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1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1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1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1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1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1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1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1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1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1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1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1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1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1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1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1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1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1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1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1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1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1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1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1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1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1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1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1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1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1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1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1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1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1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1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1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1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1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1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1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1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1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1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1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1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1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1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1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1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1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1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1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1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1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1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1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1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1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1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1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1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1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1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1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1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1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1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1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1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1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1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1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1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1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1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1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1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1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1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1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1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1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1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1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1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1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1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1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1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1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1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1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1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1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1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1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1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1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1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1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1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1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1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1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1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1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1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1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1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1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1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1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1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1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1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1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1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1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1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1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1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1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1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1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1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1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1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1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1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1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1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1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1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1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1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1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1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1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1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1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1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1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1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1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1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1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1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1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1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1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1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1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1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1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1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1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1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1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1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1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1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1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1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1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1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1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1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1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1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1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1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1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1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1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1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1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1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1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1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1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1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1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1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1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1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1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1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1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1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1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1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1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1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1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1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1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1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1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1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1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1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1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1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1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1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1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1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1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1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1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1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1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1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1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1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1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1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1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1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1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1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1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1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1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1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1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1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1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1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1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1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1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1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1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1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1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1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1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1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1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1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1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1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1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1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1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1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1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1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1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1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1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1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1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1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1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1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1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1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1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1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1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1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1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1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1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1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1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1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1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1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1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1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1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1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1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1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1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1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1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1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1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1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1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1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1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1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1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1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1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1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1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1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1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1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1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1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1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1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1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1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1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1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1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1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1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1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1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1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1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1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1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1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1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1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1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1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1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1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phoneticPr fontId="6"/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2.75" x14ac:dyDescent="0.15">
      <c r="A1" s="6" t="s">
        <v>24</v>
      </c>
      <c r="B1" s="6" t="s">
        <v>25</v>
      </c>
      <c r="C1" s="8" t="s">
        <v>26</v>
      </c>
      <c r="D1" s="6" t="s">
        <v>27</v>
      </c>
      <c r="E1" s="8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28</v>
      </c>
      <c r="U1" s="8" t="s">
        <v>48</v>
      </c>
      <c r="V1" s="67" t="s">
        <v>49</v>
      </c>
      <c r="W1" s="68" t="s">
        <v>50</v>
      </c>
      <c r="X1" s="69" t="s">
        <v>51</v>
      </c>
    </row>
    <row r="2" spans="1:24" x14ac:dyDescent="0.1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SUMPRODUCT(線形モデル!B$2:T$2,テストセット!A2:S2)+線形モデル!U$2</f>
        <v>0.59701995524449059</v>
      </c>
      <c r="W2" s="1">
        <f>SUMPRODUCT(ロジスティック回帰!B$2:T$2,テストセット!A2:S2)+ロジスティック回帰!U$2</f>
        <v>0.71124570213282334</v>
      </c>
      <c r="X2" s="70">
        <f>EXP(W2)/(1+EXP(W2))</f>
        <v>0.67067635599202224</v>
      </c>
    </row>
    <row r="3" spans="1:24" x14ac:dyDescent="0.1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SUMPRODUCT(線形モデル!B$2:T$2,テストセット!A3:S3)+線形モデル!U$2</f>
        <v>0.45629081108743985</v>
      </c>
      <c r="W3" s="1">
        <f>SUMPRODUCT(ロジスティック回帰!B$2:T$2,テストセット!A3:S3)+ロジスティック回帰!U$2</f>
        <v>-0.39190899741383955</v>
      </c>
      <c r="X3" s="70">
        <f t="shared" ref="X3:X66" si="0">EXP(W3)/(1+EXP(W3))</f>
        <v>0.40325783303081747</v>
      </c>
    </row>
    <row r="4" spans="1:24" x14ac:dyDescent="0.1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SUMPRODUCT(線形モデル!B$2:T$2,テストセット!A4:S4)+線形モデル!U$2</f>
        <v>0.51851336143014459</v>
      </c>
      <c r="W4" s="1">
        <f>SUMPRODUCT(ロジスティック回帰!B$2:T$2,テストセット!A4:S4)+ロジスティック回帰!U$2</f>
        <v>0.34067506420444621</v>
      </c>
      <c r="X4" s="70">
        <f t="shared" si="0"/>
        <v>0.58435449477622825</v>
      </c>
    </row>
    <row r="5" spans="1:24" x14ac:dyDescent="0.1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SUMPRODUCT(線形モデル!B$2:T$2,テストセット!A5:S5)+線形モデル!U$2</f>
        <v>0.54576292297697249</v>
      </c>
      <c r="W5" s="1">
        <f>SUMPRODUCT(ロジスティック回帰!B$2:T$2,テストセット!A5:S5)+ロジスティック回帰!U$2</f>
        <v>0.41495676909097473</v>
      </c>
      <c r="X5" s="70">
        <f t="shared" si="0"/>
        <v>0.60227582141732694</v>
      </c>
    </row>
    <row r="6" spans="1:24" x14ac:dyDescent="0.1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SUMPRODUCT(線形モデル!B$2:T$2,テストセット!A6:S6)+線形モデル!U$2</f>
        <v>0.37261321859529306</v>
      </c>
      <c r="W6" s="1">
        <f>SUMPRODUCT(ロジスティック回帰!B$2:T$2,テストセット!A6:S6)+ロジスティック回帰!U$2</f>
        <v>-0.79578223738319198</v>
      </c>
      <c r="X6" s="70">
        <f t="shared" si="0"/>
        <v>0.31092846135341967</v>
      </c>
    </row>
    <row r="7" spans="1:24" x14ac:dyDescent="0.1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SUMPRODUCT(線形モデル!B$2:T$2,テストセット!A7:S7)+線形モデル!U$2</f>
        <v>1.1212727005865237</v>
      </c>
      <c r="W7" s="1">
        <f>SUMPRODUCT(ロジスティック回帰!B$2:T$2,テストセット!A7:S7)+ロジスティック回帰!U$2</f>
        <v>6.431799209771186</v>
      </c>
      <c r="X7" s="70">
        <f t="shared" si="0"/>
        <v>0.9983930341900219</v>
      </c>
    </row>
    <row r="8" spans="1:24" x14ac:dyDescent="0.1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SUMPRODUCT(線形モデル!B$2:T$2,テストセット!A8:S8)+線形モデル!U$2</f>
        <v>0.8571606452260554</v>
      </c>
      <c r="W8" s="1">
        <f>SUMPRODUCT(ロジスティック回帰!B$2:T$2,テストセット!A8:S8)+ロジスティック回帰!U$2</f>
        <v>2.946178676171471</v>
      </c>
      <c r="X8" s="70">
        <f t="shared" si="0"/>
        <v>0.95008257094512194</v>
      </c>
    </row>
    <row r="9" spans="1:24" x14ac:dyDescent="0.1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SUMPRODUCT(線形モデル!B$2:T$2,テストセット!A9:S9)+線形モデル!U$2</f>
        <v>0.45740004791176225</v>
      </c>
      <c r="W9" s="1">
        <f>SUMPRODUCT(ロジスティック回帰!B$2:T$2,テストセット!A9:S9)+ロジスティック回帰!U$2</f>
        <v>-0.36831494224695061</v>
      </c>
      <c r="X9" s="70">
        <f t="shared" si="0"/>
        <v>0.40894825359117204</v>
      </c>
    </row>
    <row r="10" spans="1:24" x14ac:dyDescent="0.1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SUMPRODUCT(線形モデル!B$2:T$2,テストセット!A10:S10)+線形モデル!U$2</f>
        <v>0.45740004791176225</v>
      </c>
      <c r="W10" s="1">
        <f>SUMPRODUCT(ロジスティック回帰!B$2:T$2,テストセット!A10:S10)+ロジスティック回帰!U$2</f>
        <v>-0.36831494224695061</v>
      </c>
      <c r="X10" s="70">
        <f t="shared" si="0"/>
        <v>0.40894825359117204</v>
      </c>
    </row>
    <row r="11" spans="1:24" x14ac:dyDescent="0.1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SUMPRODUCT(線形モデル!B$2:T$2,テストセット!A11:S11)+線形モデル!U$2</f>
        <v>0.67083796055914835</v>
      </c>
      <c r="W11" s="1">
        <f>SUMPRODUCT(ロジスティック回帰!B$2:T$2,テストセット!A11:S11)+ロジスティック回帰!U$2</f>
        <v>1.4265824742797522</v>
      </c>
      <c r="X11" s="70">
        <f t="shared" si="0"/>
        <v>0.80636826711087006</v>
      </c>
    </row>
    <row r="12" spans="1:24" x14ac:dyDescent="0.1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SUMPRODUCT(線形モデル!B$2:T$2,テストセット!A12:S12)+線形モデル!U$2</f>
        <v>0.70084857093201547</v>
      </c>
      <c r="W12" s="1">
        <f>SUMPRODUCT(ロジスティック回帰!B$2:T$2,テストセット!A12:S12)+ロジスティック回帰!U$2</f>
        <v>1.7191218578926228</v>
      </c>
      <c r="X12" s="70">
        <f t="shared" si="0"/>
        <v>0.8480156915140814</v>
      </c>
    </row>
    <row r="13" spans="1:24" x14ac:dyDescent="0.1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SUMPRODUCT(線形モデル!B$2:T$2,テストセット!A13:S13)+線形モデル!U$2</f>
        <v>0.59000255289071435</v>
      </c>
      <c r="W13" s="1">
        <f>SUMPRODUCT(ロジスティック回帰!B$2:T$2,テストセット!A13:S13)+ロジスティック回帰!U$2</f>
        <v>0.7933443214343221</v>
      </c>
      <c r="X13" s="70">
        <f t="shared" si="0"/>
        <v>0.68854896977827307</v>
      </c>
    </row>
    <row r="14" spans="1:24" x14ac:dyDescent="0.1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SUMPRODUCT(線形モデル!B$2:T$2,テストセット!A14:S14)+線形モデル!U$2</f>
        <v>0.45629081108743985</v>
      </c>
      <c r="W14" s="1">
        <f>SUMPRODUCT(ロジスティック回帰!B$2:T$2,テストセット!A14:S14)+ロジスティック回帰!U$2</f>
        <v>-0.39190899741383955</v>
      </c>
      <c r="X14" s="70">
        <f t="shared" si="0"/>
        <v>0.40325783303081747</v>
      </c>
    </row>
    <row r="15" spans="1:24" x14ac:dyDescent="0.1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SUMPRODUCT(線形モデル!B$2:T$2,テストセット!A15:S15)+線形モデル!U$2</f>
        <v>0.67268446212788946</v>
      </c>
      <c r="W15" s="1">
        <f>SUMPRODUCT(ロジスティック回帰!B$2:T$2,テストセット!A15:S15)+ロジスティック回帰!U$2</f>
        <v>1.9742434411309637</v>
      </c>
      <c r="X15" s="70">
        <f t="shared" si="0"/>
        <v>0.87806617068686588</v>
      </c>
    </row>
    <row r="16" spans="1:24" x14ac:dyDescent="0.1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SUMPRODUCT(線形モデル!B$2:T$2,テストセット!A16:S16)+線形モデル!U$2</f>
        <v>0.66049606109631243</v>
      </c>
      <c r="W16" s="1">
        <f>SUMPRODUCT(ロジスティック回帰!B$2:T$2,テストセット!A16:S16)+ロジスティック回帰!U$2</f>
        <v>2.0230394583914868</v>
      </c>
      <c r="X16" s="70">
        <f t="shared" si="0"/>
        <v>0.88319493003719551</v>
      </c>
    </row>
    <row r="17" spans="1:24" x14ac:dyDescent="0.1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SUMPRODUCT(線形モデル!B$2:T$2,テストセット!A17:S17)+線形モデル!U$2</f>
        <v>1.1239311737336681</v>
      </c>
      <c r="W17" s="1">
        <f>SUMPRODUCT(ロジスティック回帰!B$2:T$2,テストセット!A17:S17)+ロジスティック回帰!U$2</f>
        <v>6.3176335673852835</v>
      </c>
      <c r="X17" s="70">
        <f t="shared" si="0"/>
        <v>0.99819904130899806</v>
      </c>
    </row>
    <row r="18" spans="1:24" x14ac:dyDescent="0.1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SUMPRODUCT(線形モデル!B$2:T$2,テストセット!A18:S18)+線形モデル!U$2</f>
        <v>1.0417844248617971</v>
      </c>
      <c r="W18" s="1">
        <f>SUMPRODUCT(ロジスティック回帰!B$2:T$2,テストセット!A18:S18)+ロジスティック回帰!U$2</f>
        <v>5.767985151001203</v>
      </c>
      <c r="X18" s="70">
        <f t="shared" si="0"/>
        <v>0.99688369204229543</v>
      </c>
    </row>
    <row r="19" spans="1:24" x14ac:dyDescent="0.1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SUMPRODUCT(線形モデル!B$2:T$2,テストセット!A19:S19)+線形モデル!U$2</f>
        <v>0.96283719742338647</v>
      </c>
      <c r="W19" s="1">
        <f>SUMPRODUCT(ロジスティック回帰!B$2:T$2,テストセット!A19:S19)+ロジスティック回帰!U$2</f>
        <v>4.9489675248852718</v>
      </c>
      <c r="X19" s="70">
        <f t="shared" si="0"/>
        <v>0.9929591982478233</v>
      </c>
    </row>
    <row r="20" spans="1:24" x14ac:dyDescent="0.1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SUMPRODUCT(線形モデル!B$2:T$2,テストセット!A20:S20)+線形モデル!U$2</f>
        <v>0.18220937348881616</v>
      </c>
      <c r="W20" s="1">
        <f>SUMPRODUCT(ロジスティック回帰!B$2:T$2,テストセット!A20:S20)+ロジスティック回帰!U$2</f>
        <v>-2.6827702715543205</v>
      </c>
      <c r="X20" s="70">
        <f t="shared" si="0"/>
        <v>6.399773096761921E-2</v>
      </c>
    </row>
    <row r="21" spans="1:24" x14ac:dyDescent="0.1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SUMPRODUCT(線形モデル!B$2:T$2,テストセット!A21:S21)+線形モデル!U$2</f>
        <v>0.85784178675599565</v>
      </c>
      <c r="W21" s="1">
        <f>SUMPRODUCT(ロジスティック回帰!B$2:T$2,テストセット!A21:S21)+ロジスティック回帰!U$2</f>
        <v>3.0222249223819806</v>
      </c>
      <c r="X21" s="70">
        <f t="shared" si="0"/>
        <v>0.95356813550152875</v>
      </c>
    </row>
    <row r="22" spans="1:24" x14ac:dyDescent="0.1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SUMPRODUCT(線形モデル!B$2:T$2,テストセット!A22:S22)+線形モデル!U$2</f>
        <v>0.8254504062074639</v>
      </c>
      <c r="W22" s="1">
        <f>SUMPRODUCT(ロジスティック回帰!B$2:T$2,テストセット!A22:S22)+ロジスティック回帰!U$2</f>
        <v>4.0856176984350165</v>
      </c>
      <c r="X22" s="70">
        <f t="shared" si="0"/>
        <v>0.98346524383857892</v>
      </c>
    </row>
    <row r="23" spans="1:24" x14ac:dyDescent="0.1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SUMPRODUCT(線形モデル!B$2:T$2,テストセット!A23:S23)+線形モデル!U$2</f>
        <v>1.1424034072824765</v>
      </c>
      <c r="W23" s="1">
        <f>SUMPRODUCT(ロジスティック回帰!B$2:T$2,テストセット!A23:S23)+ロジスティック回帰!U$2</f>
        <v>5.8871814931939888</v>
      </c>
      <c r="X23" s="70">
        <f t="shared" si="0"/>
        <v>0.99723289169430096</v>
      </c>
    </row>
    <row r="24" spans="1:24" x14ac:dyDescent="0.1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SUMPRODUCT(線形モデル!B$2:T$2,テストセット!A24:S24)+線形モデル!U$2</f>
        <v>0.75604303289327379</v>
      </c>
      <c r="W24" s="1">
        <f>SUMPRODUCT(ロジスティック回帰!B$2:T$2,テストセット!A24:S24)+ロジスティック回帰!U$2</f>
        <v>2.4748730716460505</v>
      </c>
      <c r="X24" s="70">
        <f t="shared" si="0"/>
        <v>0.92236144848894341</v>
      </c>
    </row>
    <row r="25" spans="1:24" x14ac:dyDescent="0.1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SUMPRODUCT(線形モデル!B$2:T$2,テストセット!A25:S25)+線形モデル!U$2</f>
        <v>0.39792284616813245</v>
      </c>
      <c r="W25" s="1">
        <f>SUMPRODUCT(ロジスティック回帰!B$2:T$2,テストセット!A25:S25)+ロジスティック回帰!U$2</f>
        <v>-1.1461734007924436</v>
      </c>
      <c r="X25" s="70">
        <f t="shared" si="0"/>
        <v>0.24118872094159291</v>
      </c>
    </row>
    <row r="26" spans="1:24" x14ac:dyDescent="0.1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SUMPRODUCT(線形モデル!B$2:T$2,テストセット!A26:S26)+線形モデル!U$2</f>
        <v>0.92998597111829273</v>
      </c>
      <c r="W26" s="1">
        <f>SUMPRODUCT(ロジスティック回帰!B$2:T$2,テストセット!A26:S26)+ロジスティック回帰!U$2</f>
        <v>3.9193615696168727</v>
      </c>
      <c r="X26" s="70">
        <f t="shared" si="0"/>
        <v>0.9805327326236094</v>
      </c>
    </row>
    <row r="27" spans="1:24" x14ac:dyDescent="0.1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SUMPRODUCT(線形モデル!B$2:T$2,テストセット!A27:S27)+線形モデル!U$2</f>
        <v>0.66937787562350737</v>
      </c>
      <c r="W27" s="1">
        <f>SUMPRODUCT(ロジスティック回帰!B$2:T$2,テストセット!A27:S27)+ロジスティック回帰!U$2</f>
        <v>1.5599097565066322</v>
      </c>
      <c r="X27" s="70">
        <f t="shared" si="0"/>
        <v>0.82634040324589497</v>
      </c>
    </row>
    <row r="28" spans="1:24" x14ac:dyDescent="0.1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SUMPRODUCT(線形モデル!B$2:T$2,テストセット!A28:S28)+線形モデル!U$2</f>
        <v>0.88202942458174716</v>
      </c>
      <c r="W28" s="1">
        <f>SUMPRODUCT(ロジスティック回帰!B$2:T$2,テストセット!A28:S28)+ロジスティック回帰!U$2</f>
        <v>3.442061906679589</v>
      </c>
      <c r="X28" s="70">
        <f t="shared" si="0"/>
        <v>0.96899352591938148</v>
      </c>
    </row>
    <row r="29" spans="1:24" x14ac:dyDescent="0.1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SUMPRODUCT(線形モデル!B$2:T$2,テストセット!A29:S29)+線形モデル!U$2</f>
        <v>0.6250780725086269</v>
      </c>
      <c r="W29" s="1">
        <f>SUMPRODUCT(ロジスティック回帰!B$2:T$2,テストセット!A29:S29)+ロジスティック回帰!U$2</f>
        <v>0.8937652881281033</v>
      </c>
      <c r="X29" s="70">
        <f t="shared" si="0"/>
        <v>0.70966658426865581</v>
      </c>
    </row>
    <row r="30" spans="1:24" x14ac:dyDescent="0.1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SUMPRODUCT(線形モデル!B$2:T$2,テストセット!A30:S30)+線形モデル!U$2</f>
        <v>0.83384222276366549</v>
      </c>
      <c r="W30" s="1">
        <f>SUMPRODUCT(ロジスティック回帰!B$2:T$2,テストセット!A30:S30)+ロジスティック回帰!U$2</f>
        <v>2.6319818139232791</v>
      </c>
      <c r="X30" s="70">
        <f t="shared" si="0"/>
        <v>0.93289172687546806</v>
      </c>
    </row>
    <row r="31" spans="1:24" x14ac:dyDescent="0.1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SUMPRODUCT(線形モデル!B$2:T$2,テストセット!A31:S31)+線形モデル!U$2</f>
        <v>1.0175893667526004</v>
      </c>
      <c r="W31" s="1">
        <f>SUMPRODUCT(ロジスティック回帰!B$2:T$2,テストセット!A31:S31)+ロジスティック回帰!U$2</f>
        <v>5.2260293719124586</v>
      </c>
      <c r="X31" s="70">
        <f t="shared" si="0"/>
        <v>0.99465390987768687</v>
      </c>
    </row>
    <row r="32" spans="1:24" x14ac:dyDescent="0.1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SUMPRODUCT(線形モデル!B$2:T$2,テストセット!A32:S32)+線形モデル!U$2</f>
        <v>0.89876019469519886</v>
      </c>
      <c r="W32" s="1">
        <f>SUMPRODUCT(ロジスティック回帰!B$2:T$2,テストセット!A32:S32)+ロジスティック回帰!U$2</f>
        <v>3.4467473497626573</v>
      </c>
      <c r="X32" s="70">
        <f t="shared" si="0"/>
        <v>0.96913399147523704</v>
      </c>
    </row>
    <row r="33" spans="1:24" x14ac:dyDescent="0.1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SUMPRODUCT(線形モデル!B$2:T$2,テストセット!A33:S33)+線形モデル!U$2</f>
        <v>1.2513601092487365</v>
      </c>
      <c r="W33" s="1">
        <f>SUMPRODUCT(ロジスティック回帰!B$2:T$2,テストセット!A33:S33)+ロジスティック回帰!U$2</f>
        <v>6.4715163896410637</v>
      </c>
      <c r="X33" s="70">
        <f t="shared" si="0"/>
        <v>0.99845551085337181</v>
      </c>
    </row>
    <row r="34" spans="1:24" x14ac:dyDescent="0.1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SUMPRODUCT(線形モデル!B$2:T$2,テストセット!A34:S34)+線形モデル!U$2</f>
        <v>0.76504845289192447</v>
      </c>
      <c r="W34" s="1">
        <f>SUMPRODUCT(ロジスティック回帰!B$2:T$2,テストセット!A34:S34)+ロジスティック回帰!U$2</f>
        <v>2.2614940309144957</v>
      </c>
      <c r="X34" s="70">
        <f t="shared" si="0"/>
        <v>0.9056373858087905</v>
      </c>
    </row>
    <row r="35" spans="1:24" x14ac:dyDescent="0.1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SUMPRODUCT(線形モデル!B$2:T$2,テストセット!A35:S35)+線形モデル!U$2</f>
        <v>1.0763715460377687E-2</v>
      </c>
      <c r="W35" s="1">
        <f>SUMPRODUCT(ロジスティック回帰!B$2:T$2,テストセット!A35:S35)+ロジスティック回帰!U$2</f>
        <v>-3.9803233397256292</v>
      </c>
      <c r="X35" s="70">
        <f t="shared" si="0"/>
        <v>1.8337069410563369E-2</v>
      </c>
    </row>
    <row r="36" spans="1:24" x14ac:dyDescent="0.1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SUMPRODUCT(線形モデル!B$2:T$2,テストセット!A36:S36)+線形モデル!U$2</f>
        <v>1.1168943708798278</v>
      </c>
      <c r="W36" s="1">
        <f>SUMPRODUCT(ロジスティック回帰!B$2:T$2,テストセット!A36:S36)+ロジスティック回帰!U$2</f>
        <v>5.5195035893874751</v>
      </c>
      <c r="X36" s="70">
        <f t="shared" si="0"/>
        <v>0.99600816165616701</v>
      </c>
    </row>
    <row r="37" spans="1:24" x14ac:dyDescent="0.1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SUMPRODUCT(線形モデル!B$2:T$2,テストセット!A37:S37)+線形モデル!U$2</f>
        <v>1.1212727005865237</v>
      </c>
      <c r="W37" s="1">
        <f>SUMPRODUCT(ロジスティック回帰!B$2:T$2,テストセット!A37:S37)+ロジスティック回帰!U$2</f>
        <v>6.431799209771186</v>
      </c>
      <c r="X37" s="70">
        <f t="shared" si="0"/>
        <v>0.9983930341900219</v>
      </c>
    </row>
    <row r="38" spans="1:24" x14ac:dyDescent="0.1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SUMPRODUCT(線形モデル!B$2:T$2,テストセット!A38:S38)+線形モデル!U$2</f>
        <v>0.4294693448349941</v>
      </c>
      <c r="W38" s="1">
        <f>SUMPRODUCT(ロジスティック回帰!B$2:T$2,テストセット!A38:S38)+ロジスティック回帰!U$2</f>
        <v>-0.5186428933439885</v>
      </c>
      <c r="X38" s="70">
        <f t="shared" si="0"/>
        <v>0.37316962533031278</v>
      </c>
    </row>
    <row r="39" spans="1:24" x14ac:dyDescent="0.1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SUMPRODUCT(線形モデル!B$2:T$2,テストセット!A39:S39)+線形モデル!U$2</f>
        <v>0.72359392141861001</v>
      </c>
      <c r="W39" s="1">
        <f>SUMPRODUCT(ロジスティック回帰!B$2:T$2,テストセット!A39:S39)+ロジスティック回帰!U$2</f>
        <v>1.9592302217936748</v>
      </c>
      <c r="X39" s="70">
        <f t="shared" si="0"/>
        <v>0.87644962062807841</v>
      </c>
    </row>
    <row r="40" spans="1:24" x14ac:dyDescent="0.1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SUMPRODUCT(線形モデル!B$2:T$2,テストセット!A40:S40)+線形モデル!U$2</f>
        <v>1.0797960303491017</v>
      </c>
      <c r="W40" s="1">
        <f>SUMPRODUCT(ロジスティック回帰!B$2:T$2,テストセット!A40:S40)+ロジスティック回帰!U$2</f>
        <v>4.9713825340792583</v>
      </c>
      <c r="X40" s="70">
        <f t="shared" si="0"/>
        <v>0.9931141876339169</v>
      </c>
    </row>
    <row r="41" spans="1:24" x14ac:dyDescent="0.1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SUMPRODUCT(線形モデル!B$2:T$2,テストセット!A41:S41)+線形モデル!U$2</f>
        <v>0.45740004791176225</v>
      </c>
      <c r="W41" s="1">
        <f>SUMPRODUCT(ロジスティック回帰!B$2:T$2,テストセット!A41:S41)+ロジスティック回帰!U$2</f>
        <v>-0.36831494224695061</v>
      </c>
      <c r="X41" s="70">
        <f t="shared" si="0"/>
        <v>0.40894825359117204</v>
      </c>
    </row>
    <row r="42" spans="1:24" x14ac:dyDescent="0.1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SUMPRODUCT(線形モデル!B$2:T$2,テストセット!A42:S42)+線形モデル!U$2</f>
        <v>1.0462002481905017</v>
      </c>
      <c r="W42" s="1">
        <f>SUMPRODUCT(ロジスティック回帰!B$2:T$2,テストセット!A42:S42)+ロジスティック回帰!U$2</f>
        <v>6.2059128907924235</v>
      </c>
      <c r="X42" s="70">
        <f t="shared" si="0"/>
        <v>0.99798659573362702</v>
      </c>
    </row>
    <row r="43" spans="1:24" x14ac:dyDescent="0.1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SUMPRODUCT(線形モデル!B$2:T$2,テストセット!A43:S43)+線形モデル!U$2</f>
        <v>0.62999424281169125</v>
      </c>
      <c r="W43" s="1">
        <f>SUMPRODUCT(ロジスティック回帰!B$2:T$2,テストセット!A43:S43)+ロジスティック回帰!U$2</f>
        <v>0.86268462037259508</v>
      </c>
      <c r="X43" s="70">
        <f t="shared" si="0"/>
        <v>0.70322124314507484</v>
      </c>
    </row>
    <row r="44" spans="1:24" x14ac:dyDescent="0.1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SUMPRODUCT(線形モデル!B$2:T$2,テストセット!A44:S44)+線形モデル!U$2</f>
        <v>0.99076790050015451</v>
      </c>
      <c r="W44" s="1">
        <f>SUMPRODUCT(ロジスティック回帰!B$2:T$2,テストセット!A44:S44)+ロジスティック回帰!U$2</f>
        <v>5.0992954759823101</v>
      </c>
      <c r="X44" s="70">
        <f t="shared" si="0"/>
        <v>0.99393595362667342</v>
      </c>
    </row>
    <row r="45" spans="1:24" x14ac:dyDescent="0.1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SUMPRODUCT(線形モデル!B$2:T$2,テストセット!A45:S45)+線形モデル!U$2</f>
        <v>0.75842189221865774</v>
      </c>
      <c r="W45" s="1">
        <f>SUMPRODUCT(ロジスティック回帰!B$2:T$2,テストセット!A45:S45)+ロジスティック回帰!U$2</f>
        <v>2.4192277140550669</v>
      </c>
      <c r="X45" s="70">
        <f t="shared" si="0"/>
        <v>0.91828181066610515</v>
      </c>
    </row>
    <row r="46" spans="1:24" x14ac:dyDescent="0.1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SUMPRODUCT(線形モデル!B$2:T$2,テストセット!A46:S46)+線形モデル!U$2</f>
        <v>0.38591085645119255</v>
      </c>
      <c r="W46" s="1">
        <f>SUMPRODUCT(ロジスティック回帰!B$2:T$2,テストセット!A46:S46)+ロジスティック回帰!U$2</f>
        <v>-0.82098419947682633</v>
      </c>
      <c r="X46" s="70">
        <f t="shared" si="0"/>
        <v>0.3055547816078607</v>
      </c>
    </row>
    <row r="47" spans="1:24" x14ac:dyDescent="0.1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SUMPRODUCT(線形モデル!B$2:T$2,テストセット!A47:S47)+線形モデル!U$2</f>
        <v>0.24883139177359048</v>
      </c>
      <c r="W47" s="1">
        <f>SUMPRODUCT(ロジスティック回帰!B$2:T$2,テストセット!A47:S47)+ロジスティック回帰!U$2</f>
        <v>-1.9548187974120843</v>
      </c>
      <c r="X47" s="70">
        <f t="shared" si="0"/>
        <v>0.124028867313573</v>
      </c>
    </row>
    <row r="48" spans="1:24" x14ac:dyDescent="0.1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SUMPRODUCT(線形モデル!B$2:T$2,テストセット!A48:S48)+線形モデル!U$2</f>
        <v>0.80987140240057975</v>
      </c>
      <c r="W48" s="1">
        <f>SUMPRODUCT(ロジスティック回帰!B$2:T$2,テストセット!A48:S48)+ロジスティック回帰!U$2</f>
        <v>2.8166996031750995</v>
      </c>
      <c r="X48" s="70">
        <f t="shared" si="0"/>
        <v>0.94357159635063836</v>
      </c>
    </row>
    <row r="49" spans="1:24" x14ac:dyDescent="0.1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SUMPRODUCT(線形モデル!B$2:T$2,テストセット!A49:S49)+線形モデル!U$2</f>
        <v>0.41351997665985984</v>
      </c>
      <c r="W49" s="1">
        <f>SUMPRODUCT(ロジスティック回帰!B$2:T$2,テストセット!A49:S49)+ロジスティック回帰!U$2</f>
        <v>-0.15607317165487317</v>
      </c>
      <c r="X49" s="70">
        <f t="shared" si="0"/>
        <v>0.46106071797683501</v>
      </c>
    </row>
    <row r="50" spans="1:24" x14ac:dyDescent="0.1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SUMPRODUCT(線形モデル!B$2:T$2,テストセット!A50:S50)+線形モデル!U$2</f>
        <v>1.13193767828127</v>
      </c>
      <c r="W50" s="1">
        <f>SUMPRODUCT(ロジスティック回帰!B$2:T$2,テストセット!A50:S50)+ロジスティック回帰!U$2</f>
        <v>6.6508971637165262</v>
      </c>
      <c r="X50" s="70">
        <f t="shared" si="0"/>
        <v>0.99870880765668779</v>
      </c>
    </row>
    <row r="51" spans="1:24" x14ac:dyDescent="0.1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SUMPRODUCT(線形モデル!B$2:T$2,テストセット!A51:S51)+線形モデル!U$2</f>
        <v>0.70629613103269273</v>
      </c>
      <c r="W51" s="1">
        <f>SUMPRODUCT(ロジスティック回帰!B$2:T$2,テストセット!A51:S51)+ロジスティック回帰!U$2</f>
        <v>1.7269439838692853</v>
      </c>
      <c r="X51" s="70">
        <f t="shared" si="0"/>
        <v>0.84902110474929493</v>
      </c>
    </row>
    <row r="52" spans="1:24" x14ac:dyDescent="0.1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SUMPRODUCT(線形モデル!B$2:T$2,テストセット!A52:S52)+線形モデル!U$2</f>
        <v>0.84197207052343626</v>
      </c>
      <c r="W52" s="1">
        <f>SUMPRODUCT(ロジスティック回帰!B$2:T$2,テストセット!A52:S52)+ロジスティック回帰!U$2</f>
        <v>2.7909093191261776</v>
      </c>
      <c r="X52" s="70">
        <f t="shared" si="0"/>
        <v>0.94218259939452609</v>
      </c>
    </row>
    <row r="53" spans="1:24" x14ac:dyDescent="0.1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SUMPRODUCT(線形モデル!B$2:T$2,テストセット!A53:S53)+線形モデル!U$2</f>
        <v>0.63061436992162778</v>
      </c>
      <c r="W53" s="1">
        <f>SUMPRODUCT(ロジスティック回帰!B$2:T$2,テストセット!A53:S53)+ロジスティック回帰!U$2</f>
        <v>2.2929140214059149</v>
      </c>
      <c r="X53" s="70">
        <f t="shared" si="0"/>
        <v>0.90828847853633754</v>
      </c>
    </row>
    <row r="54" spans="1:24" x14ac:dyDescent="0.1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SUMPRODUCT(線形モデル!B$2:T$2,テストセット!A54:S54)+線形モデル!U$2</f>
        <v>1.1312565367513299</v>
      </c>
      <c r="W54" s="1">
        <f>SUMPRODUCT(ロジスティック回帰!B$2:T$2,テストセット!A54:S54)+ロジスティック回帰!U$2</f>
        <v>6.5748509175060166</v>
      </c>
      <c r="X54" s="70">
        <f t="shared" si="0"/>
        <v>0.99860692947768559</v>
      </c>
    </row>
    <row r="55" spans="1:24" x14ac:dyDescent="0.1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SUMPRODUCT(線形モデル!B$2:T$2,テストセット!A55:S55)+線形モデル!U$2</f>
        <v>0.64407358068998799</v>
      </c>
      <c r="W55" s="1">
        <f>SUMPRODUCT(ロジスティック回帰!B$2:T$2,テストセット!A55:S55)+ロジスティック回帰!U$2</f>
        <v>0.99435992225099956</v>
      </c>
      <c r="X55" s="70">
        <f t="shared" si="0"/>
        <v>0.72994822798751913</v>
      </c>
    </row>
    <row r="56" spans="1:24" x14ac:dyDescent="0.1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SUMPRODUCT(線形モデル!B$2:T$2,テストセット!A56:S56)+線形モデル!U$2</f>
        <v>0.92082715646832147</v>
      </c>
      <c r="W56" s="1">
        <f>SUMPRODUCT(ロジスティック回帰!B$2:T$2,テストセット!A56:S56)+ロジスティック回帰!U$2</f>
        <v>4.6669642719098299</v>
      </c>
      <c r="X56" s="70">
        <f t="shared" si="0"/>
        <v>0.99068678690392853</v>
      </c>
    </row>
    <row r="57" spans="1:24" x14ac:dyDescent="0.1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SUMPRODUCT(線形モデル!B$2:T$2,テストセット!A57:S57)+線形モデル!U$2</f>
        <v>0.97140447022554988</v>
      </c>
      <c r="W57" s="1">
        <f>SUMPRODUCT(ロジスティック回帰!B$2:T$2,テストセット!A57:S57)+ロジスティック回帰!U$2</f>
        <v>5.3389099489382152</v>
      </c>
      <c r="X57" s="70">
        <f t="shared" si="0"/>
        <v>0.99522183912984119</v>
      </c>
    </row>
    <row r="58" spans="1:24" x14ac:dyDescent="0.1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SUMPRODUCT(線形モデル!B$2:T$2,テストセット!A58:S58)+線形モデル!U$2</f>
        <v>1.2001056477673013</v>
      </c>
      <c r="W58" s="1">
        <f>SUMPRODUCT(ロジスティック回帰!B$2:T$2,テストセット!A58:S58)+ロジスティック回帰!U$2</f>
        <v>7.1497012959837321</v>
      </c>
      <c r="X58" s="70">
        <f t="shared" si="0"/>
        <v>0.99921551733782499</v>
      </c>
    </row>
    <row r="59" spans="1:24" x14ac:dyDescent="0.1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SUMPRODUCT(線形モデル!B$2:T$2,テストセット!A59:S59)+線形モデル!U$2</f>
        <v>0.90996012765851531</v>
      </c>
      <c r="W59" s="1">
        <f>SUMPRODUCT(ロジスティック回帰!B$2:T$2,テストセット!A59:S59)+ロジスティック回帰!U$2</f>
        <v>3.5923898577766269</v>
      </c>
      <c r="X59" s="70">
        <f t="shared" si="0"/>
        <v>0.97320527151625469</v>
      </c>
    </row>
    <row r="60" spans="1:24" x14ac:dyDescent="0.1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SUMPRODUCT(線形モデル!B$2:T$2,テストセット!A60:S60)+線形モデル!U$2</f>
        <v>0.75152462449537816</v>
      </c>
      <c r="W60" s="1">
        <f>SUMPRODUCT(ロジスティック回帰!B$2:T$2,テストセット!A60:S60)+ロジスティック回帰!U$2</f>
        <v>2.1095581728907127</v>
      </c>
      <c r="X60" s="70">
        <f t="shared" si="0"/>
        <v>0.89182871744193604</v>
      </c>
    </row>
    <row r="61" spans="1:24" x14ac:dyDescent="0.1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SUMPRODUCT(線形モデル!B$2:T$2,テストセット!A61:S61)+線形モデル!U$2</f>
        <v>1.0971097074812222</v>
      </c>
      <c r="W61" s="1">
        <f>SUMPRODUCT(ロジスティック回帰!B$2:T$2,テストセット!A61:S61)+ロジスティック回帰!U$2</f>
        <v>6.1908996714551341</v>
      </c>
      <c r="X61" s="70">
        <f t="shared" si="0"/>
        <v>0.99795620225190207</v>
      </c>
    </row>
    <row r="62" spans="1:24" x14ac:dyDescent="0.1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SUMPRODUCT(線形モデル!B$2:T$2,テストセット!A62:S62)+線形モデル!U$2</f>
        <v>-6.054134212340978E-2</v>
      </c>
      <c r="W62" s="1">
        <f>SUMPRODUCT(ロジスティック回帰!B$2:T$2,テストセット!A62:S62)+ロジスティック回帰!U$2</f>
        <v>-4.5319580085288642</v>
      </c>
      <c r="X62" s="70">
        <f t="shared" si="0"/>
        <v>1.0645051697786859E-2</v>
      </c>
    </row>
    <row r="63" spans="1:24" x14ac:dyDescent="0.1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SUMPRODUCT(線形モデル!B$2:T$2,テストセット!A63:S63)+線形モデル!U$2</f>
        <v>0.23135614172900909</v>
      </c>
      <c r="W63" s="1">
        <f>SUMPRODUCT(ロジスティック回帰!B$2:T$2,テストセット!A63:S63)+ロジスティック回帰!U$2</f>
        <v>-1.900983797726679</v>
      </c>
      <c r="X63" s="70">
        <f t="shared" si="0"/>
        <v>0.129997168394277</v>
      </c>
    </row>
    <row r="64" spans="1:24" x14ac:dyDescent="0.1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SUMPRODUCT(線形モデル!B$2:T$2,テストセット!A64:S64)+線形モデル!U$2</f>
        <v>0.27676209485035863</v>
      </c>
      <c r="W64" s="1">
        <f>SUMPRODUCT(ロジスティック回帰!B$2:T$2,テストセット!A64:S64)+ロジスティック回帰!U$2</f>
        <v>-1.8044908463150464</v>
      </c>
      <c r="X64" s="70">
        <f t="shared" si="0"/>
        <v>0.14130527590106703</v>
      </c>
    </row>
    <row r="65" spans="1:24" x14ac:dyDescent="0.1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SUMPRODUCT(線形モデル!B$2:T$2,テストセット!A65:S65)+線形モデル!U$2</f>
        <v>0.2972176879673607</v>
      </c>
      <c r="W65" s="1">
        <f>SUMPRODUCT(ロジスティック回帰!B$2:T$2,テストセット!A65:S65)+ロジスティック回帰!U$2</f>
        <v>-1.83722349441903</v>
      </c>
      <c r="X65" s="70">
        <f t="shared" si="0"/>
        <v>0.13737999602502232</v>
      </c>
    </row>
    <row r="66" spans="1:24" x14ac:dyDescent="0.1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SUMPRODUCT(線形モデル!B$2:T$2,テストセット!A66:S66)+線形モデル!U$2</f>
        <v>0.3579801533744244</v>
      </c>
      <c r="W66" s="1">
        <f>SUMPRODUCT(ロジスティック回帰!B$2:T$2,テストセット!A66:S66)+ロジスティック回帰!U$2</f>
        <v>-0.97131215057386422</v>
      </c>
      <c r="X66" s="70">
        <f t="shared" si="0"/>
        <v>0.27461904003884419</v>
      </c>
    </row>
    <row r="67" spans="1:24" x14ac:dyDescent="0.1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SUMPRODUCT(線形モデル!B$2:T$2,テストセット!A67:S67)+線形モデル!U$2</f>
        <v>9.0867505477833732E-2</v>
      </c>
      <c r="W67" s="1">
        <f>SUMPRODUCT(ロジスティック回帰!B$2:T$2,テストセット!A67:S67)+ロジスティック回帰!U$2</f>
        <v>-3.3765392392503859</v>
      </c>
      <c r="X67" s="70">
        <f t="shared" ref="X67:X130" si="1">EXP(W67)/(1+EXP(W67))</f>
        <v>3.3036771503908366E-2</v>
      </c>
    </row>
    <row r="68" spans="1:24" x14ac:dyDescent="0.1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SUMPRODUCT(線形モデル!B$2:T$2,テストセット!A68:S68)+線形モデル!U$2</f>
        <v>0.11768897173027948</v>
      </c>
      <c r="W68" s="1">
        <f>SUMPRODUCT(ロジスティック回帰!B$2:T$2,テストセット!A68:S68)+ロジスティック回帰!U$2</f>
        <v>-3.249805343320237</v>
      </c>
      <c r="X68" s="70">
        <f t="shared" si="1"/>
        <v>3.7333882687606901E-2</v>
      </c>
    </row>
    <row r="69" spans="1:24" x14ac:dyDescent="0.1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SUMPRODUCT(線形モデル!B$2:T$2,テストセット!A69:S69)+線形モデル!U$2</f>
        <v>0.15538790723637042</v>
      </c>
      <c r="W69" s="1">
        <f>SUMPRODUCT(ロジスティック回帰!B$2:T$2,テストセット!A69:S69)+ロジスティック回帰!U$2</f>
        <v>-2.8095041674844694</v>
      </c>
      <c r="X69" s="70">
        <f t="shared" si="1"/>
        <v>5.6812744184282858E-2</v>
      </c>
    </row>
    <row r="70" spans="1:24" x14ac:dyDescent="0.1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SUMPRODUCT(線形モデル!B$2:T$2,テストセット!A70:S70)+線形モデル!U$2</f>
        <v>0.2634644569944592</v>
      </c>
      <c r="W70" s="1">
        <f>SUMPRODUCT(ロジスティック回帰!B$2:T$2,テストセット!A70:S70)+ロジスティック回帰!U$2</f>
        <v>-1.7792888842214121</v>
      </c>
      <c r="X70" s="70">
        <f t="shared" si="1"/>
        <v>0.14439096469398841</v>
      </c>
    </row>
    <row r="71" spans="1:24" x14ac:dyDescent="0.1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SUMPRODUCT(線形モデル!B$2:T$2,テストセット!A71:S71)+線形モデル!U$2</f>
        <v>0.3579801533744244</v>
      </c>
      <c r="W71" s="1">
        <f>SUMPRODUCT(ロジスティック回帰!B$2:T$2,テストセット!A71:S71)+ロジスティック回帰!U$2</f>
        <v>-0.97131215057386422</v>
      </c>
      <c r="X71" s="70">
        <f t="shared" si="1"/>
        <v>0.27461904003884419</v>
      </c>
    </row>
    <row r="72" spans="1:24" x14ac:dyDescent="0.1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SUMPRODUCT(線形モデル!B$2:T$2,テストセット!A72:S72)+線形モデル!U$2</f>
        <v>0.47092387630830856</v>
      </c>
      <c r="W72" s="1">
        <f>SUMPRODUCT(ロジスティック回帰!B$2:T$2,テストセット!A72:S72)+ロジスティック回帰!U$2</f>
        <v>-0.21637908422316726</v>
      </c>
      <c r="X72" s="70">
        <f t="shared" si="1"/>
        <v>0.44611530477663064</v>
      </c>
    </row>
    <row r="73" spans="1:24" x14ac:dyDescent="0.1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SUMPRODUCT(線形モデル!B$2:T$2,テストセット!A73:S73)+線形モデル!U$2</f>
        <v>0.15538790723637042</v>
      </c>
      <c r="W73" s="1">
        <f>SUMPRODUCT(ロジスティック回帰!B$2:T$2,テストセット!A73:S73)+ロジスティック回帰!U$2</f>
        <v>-2.8095041674844694</v>
      </c>
      <c r="X73" s="70">
        <f t="shared" si="1"/>
        <v>5.6812744184282858E-2</v>
      </c>
    </row>
    <row r="74" spans="1:24" x14ac:dyDescent="0.1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SUMPRODUCT(線形モデル!B$2:T$2,テストセット!A74:S74)+線形モデル!U$2</f>
        <v>0.44410241005586282</v>
      </c>
      <c r="W74" s="1">
        <f>SUMPRODUCT(ロジスティック回帰!B$2:T$2,テストセット!A74:S74)+ロジスティック回帰!U$2</f>
        <v>-0.34311298015331626</v>
      </c>
      <c r="X74" s="70">
        <f t="shared" si="1"/>
        <v>0.41505349570771527</v>
      </c>
    </row>
    <row r="75" spans="1:24" x14ac:dyDescent="0.1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SUMPRODUCT(線形モデル!B$2:T$2,テストセット!A75:S75)+線形モデル!U$2</f>
        <v>0.54576292297697249</v>
      </c>
      <c r="W75" s="1">
        <f>SUMPRODUCT(ロジスティック回帰!B$2:T$2,テストセット!A75:S75)+ロジスティック回帰!U$2</f>
        <v>0.41495676909097473</v>
      </c>
      <c r="X75" s="70">
        <f t="shared" si="1"/>
        <v>0.60227582141732694</v>
      </c>
    </row>
    <row r="76" spans="1:24" x14ac:dyDescent="0.1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SUMPRODUCT(線形モデル!B$2:T$2,テストセット!A76:S76)+線形モデル!U$2</f>
        <v>0.27676209485035863</v>
      </c>
      <c r="W76" s="1">
        <f>SUMPRODUCT(ロジスティック回帰!B$2:T$2,テストセット!A76:S76)+ロジスティック回帰!U$2</f>
        <v>-1.8044908463150464</v>
      </c>
      <c r="X76" s="70">
        <f t="shared" si="1"/>
        <v>0.14130527590106703</v>
      </c>
    </row>
    <row r="77" spans="1:24" x14ac:dyDescent="0.1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SUMPRODUCT(線形モデル!B$2:T$2,テストセット!A77:S77)+線形モデル!U$2</f>
        <v>-0.263317722138246</v>
      </c>
      <c r="W77" s="1">
        <f>SUMPRODUCT(ロジスティック回帰!B$2:T$2,テストセット!A77:S77)+ロジスティック回帰!U$2</f>
        <v>-6.2711846138661107</v>
      </c>
      <c r="X77" s="70">
        <f t="shared" si="1"/>
        <v>1.8864230326048662E-3</v>
      </c>
    </row>
    <row r="78" spans="1:24" x14ac:dyDescent="0.1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SUMPRODUCT(線形モデル!B$2:T$2,テストセット!A78:S78)+線形モデル!U$2</f>
        <v>0.11182941885256886</v>
      </c>
      <c r="W78" s="1">
        <f>SUMPRODUCT(ロジスティック回帰!B$2:T$2,テストセット!A78:S78)+ロジスティック回帰!U$2</f>
        <v>-3.1118454736173073</v>
      </c>
      <c r="X78" s="70">
        <f t="shared" si="1"/>
        <v>4.2621276619809009E-2</v>
      </c>
    </row>
    <row r="79" spans="1:24" x14ac:dyDescent="0.1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SUMPRODUCT(線形モデル!B$2:T$2,テストセット!A79:S79)+線形モデル!U$2</f>
        <v>0.32966679944202448</v>
      </c>
      <c r="W79" s="1">
        <f>SUMPRODUCT(ロジスティック回帰!B$2:T$2,テストセット!A79:S79)+ロジスティック回帰!U$2</f>
        <v>-1.3215806445666543</v>
      </c>
      <c r="X79" s="70">
        <f t="shared" si="1"/>
        <v>0.21055543561782974</v>
      </c>
    </row>
    <row r="80" spans="1:24" x14ac:dyDescent="0.1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SUMPRODUCT(線形モデル!B$2:T$2,テストセット!A80:S80)+線形モデル!U$2</f>
        <v>0.24883139177359048</v>
      </c>
      <c r="W80" s="1">
        <f>SUMPRODUCT(ロジスティック回帰!B$2:T$2,テストセット!A80:S80)+ロジスティック回帰!U$2</f>
        <v>-1.9548187974120843</v>
      </c>
      <c r="X80" s="70">
        <f t="shared" si="1"/>
        <v>0.124028867313573</v>
      </c>
    </row>
    <row r="81" spans="1:24" x14ac:dyDescent="0.1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SUMPRODUCT(線形モデル!B$2:T$2,テストセット!A81:S81)+線形モデル!U$2</f>
        <v>0.18331861031313856</v>
      </c>
      <c r="W81" s="1">
        <f>SUMPRODUCT(ロジスティック回帰!B$2:T$2,テストセット!A81:S81)+ロジスティック回帰!U$2</f>
        <v>-2.6591762163874315</v>
      </c>
      <c r="X81" s="70">
        <f t="shared" si="1"/>
        <v>6.5425685782085713E-2</v>
      </c>
    </row>
    <row r="82" spans="1:24" x14ac:dyDescent="0.1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SUMPRODUCT(線形モデル!B$2:T$2,テストセット!A82:S82)+線形モデル!U$2</f>
        <v>0.19890703025434525</v>
      </c>
      <c r="W82" s="1">
        <f>SUMPRODUCT(ロジスティック回帰!B$2:T$2,テストセット!A82:S82)+ロジスティック回帰!U$2</f>
        <v>-2.4166266475790548</v>
      </c>
      <c r="X82" s="70">
        <f t="shared" si="1"/>
        <v>8.1913586690471177E-2</v>
      </c>
    </row>
    <row r="83" spans="1:24" x14ac:dyDescent="0.1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SUMPRODUCT(線形モデル!B$2:T$2,テストセット!A83:S83)+線形モデル!U$2</f>
        <v>0.15052073406057503</v>
      </c>
      <c r="W83" s="1">
        <f>SUMPRODUCT(ロジスティック回帰!B$2:T$2,テストセット!A83:S83)+ロジスティック回帰!U$2</f>
        <v>-2.5342219505721091</v>
      </c>
      <c r="X83" s="70">
        <f t="shared" si="1"/>
        <v>7.3493645979266969E-2</v>
      </c>
    </row>
    <row r="84" spans="1:24" x14ac:dyDescent="0.1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SUMPRODUCT(線形モデル!B$2:T$2,テストセット!A84:S84)+線形モデル!U$2</f>
        <v>0.16515379928144369</v>
      </c>
      <c r="W84" s="1">
        <f>SUMPRODUCT(ロジスティック回帰!B$2:T$2,テストセット!A84:S84)+ロジスティック回帰!U$2</f>
        <v>-2.3586920373814366</v>
      </c>
      <c r="X84" s="70">
        <f t="shared" si="1"/>
        <v>8.6377358253093353E-2</v>
      </c>
    </row>
    <row r="85" spans="1:24" x14ac:dyDescent="0.1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SUMPRODUCT(線形モデル!B$2:T$2,テストセット!A85:S85)+線形モデル!U$2</f>
        <v>0.3579801533744244</v>
      </c>
      <c r="W85" s="1">
        <f>SUMPRODUCT(ロジスティック回帰!B$2:T$2,テストセット!A85:S85)+ロジスティック回帰!U$2</f>
        <v>-0.97131215057386422</v>
      </c>
      <c r="X85" s="70">
        <f t="shared" si="1"/>
        <v>0.27461904003884419</v>
      </c>
    </row>
    <row r="86" spans="1:24" x14ac:dyDescent="0.1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SUMPRODUCT(線形モデル!B$2:T$2,テストセット!A86:S86)+線形モデル!U$2</f>
        <v>0.45740004791176225</v>
      </c>
      <c r="W86" s="1">
        <f>SUMPRODUCT(ロジスティック回帰!B$2:T$2,テストセット!A86:S86)+ロジスティック回帰!U$2</f>
        <v>-0.36831494224695061</v>
      </c>
      <c r="X86" s="70">
        <f t="shared" si="1"/>
        <v>0.40894825359117204</v>
      </c>
    </row>
    <row r="87" spans="1:24" x14ac:dyDescent="0.1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SUMPRODUCT(線形モデル!B$2:T$2,テストセット!A87:S87)+線形モデル!U$2</f>
        <v>0.3579801533744244</v>
      </c>
      <c r="W87" s="1">
        <f>SUMPRODUCT(ロジスティック回帰!B$2:T$2,テストセット!A87:S87)+ロジスティック回帰!U$2</f>
        <v>-0.97131215057386422</v>
      </c>
      <c r="X87" s="70">
        <f t="shared" si="1"/>
        <v>0.27461904003884419</v>
      </c>
    </row>
    <row r="88" spans="1:24" x14ac:dyDescent="0.1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SUMPRODUCT(線形モデル!B$2:T$2,テストセット!A88:S88)+線形モデル!U$2</f>
        <v>0.64407358068998799</v>
      </c>
      <c r="W88" s="1">
        <f>SUMPRODUCT(ロジスティック回帰!B$2:T$2,テストセット!A88:S88)+ロジスティック回帰!U$2</f>
        <v>0.99435992225099956</v>
      </c>
      <c r="X88" s="70">
        <f t="shared" si="1"/>
        <v>0.72994822798751913</v>
      </c>
    </row>
    <row r="89" spans="1:24" x14ac:dyDescent="0.1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SUMPRODUCT(線形モデル!B$2:T$2,テストセット!A89:S89)+線形モデル!U$2</f>
        <v>0.484221514164208</v>
      </c>
      <c r="W89" s="1">
        <f>SUMPRODUCT(ロジスティック回帰!B$2:T$2,テストセット!A89:S89)+ロジスティック回帰!U$2</f>
        <v>-0.24158104631680161</v>
      </c>
      <c r="X89" s="70">
        <f t="shared" si="1"/>
        <v>0.43989676358403007</v>
      </c>
    </row>
    <row r="90" spans="1:24" x14ac:dyDescent="0.1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SUMPRODUCT(線形モデル!B$2:T$2,テストセット!A90:S90)+線形モデル!U$2</f>
        <v>0.61252174938380621</v>
      </c>
      <c r="W90" s="1">
        <f>SUMPRODUCT(ロジスティック回帰!B$2:T$2,テストセット!A90:S90)+ロジスティック回帰!U$2</f>
        <v>1.2827704124674286</v>
      </c>
      <c r="X90" s="70">
        <f t="shared" si="1"/>
        <v>0.78292099288772066</v>
      </c>
    </row>
    <row r="91" spans="1:24" x14ac:dyDescent="0.1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SUMPRODUCT(線形モデル!B$2:T$2,テストセット!A91:S91)+線形モデル!U$2</f>
        <v>0.2268377333311134</v>
      </c>
      <c r="W91" s="1">
        <f>SUMPRODUCT(ロジスティック回帰!B$2:T$2,テストセット!A91:S91)+ロジスティック回帰!U$2</f>
        <v>-2.2662986964820169</v>
      </c>
      <c r="X91" s="70">
        <f t="shared" si="1"/>
        <v>9.3952815052950389E-2</v>
      </c>
    </row>
    <row r="92" spans="1:24" x14ac:dyDescent="0.1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SUMPRODUCT(線形モデル!B$2:T$2,テストセット!A92:S92)+線形モデル!U$2</f>
        <v>0.44410241005586282</v>
      </c>
      <c r="W92" s="1">
        <f>SUMPRODUCT(ロジスティック回帰!B$2:T$2,テストセット!A92:S92)+ロジスティック回帰!U$2</f>
        <v>-0.34311298015331626</v>
      </c>
      <c r="X92" s="70">
        <f t="shared" si="1"/>
        <v>0.41505349570771527</v>
      </c>
    </row>
    <row r="93" spans="1:24" x14ac:dyDescent="0.1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SUMPRODUCT(線形モデル!B$2:T$2,テストセット!A93:S93)+線形モデル!U$2</f>
        <v>0.18220937348881616</v>
      </c>
      <c r="W93" s="1">
        <f>SUMPRODUCT(ロジスティック回帰!B$2:T$2,テストセット!A93:S93)+ロジスティック回帰!U$2</f>
        <v>-2.6827702715543205</v>
      </c>
      <c r="X93" s="70">
        <f t="shared" si="1"/>
        <v>6.399773096761921E-2</v>
      </c>
    </row>
    <row r="94" spans="1:24" x14ac:dyDescent="0.1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SUMPRODUCT(線形モデル!B$2:T$2,テストセット!A94:S94)+線形モデル!U$2</f>
        <v>0.45629081108743985</v>
      </c>
      <c r="W94" s="1">
        <f>SUMPRODUCT(ロジスティック回帰!B$2:T$2,テストセット!A94:S94)+ロジスティック回帰!U$2</f>
        <v>-0.39190899741383955</v>
      </c>
      <c r="X94" s="70">
        <f t="shared" si="1"/>
        <v>0.40325783303081747</v>
      </c>
    </row>
    <row r="95" spans="1:24" x14ac:dyDescent="0.1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SUMPRODUCT(線形モデル!B$2:T$2,テストセット!A95:S95)+線形モデル!U$2</f>
        <v>0.37261321859529306</v>
      </c>
      <c r="W95" s="1">
        <f>SUMPRODUCT(ロジスティック回帰!B$2:T$2,テストセット!A95:S95)+ロジスティック回帰!U$2</f>
        <v>-0.79578223738319198</v>
      </c>
      <c r="X95" s="70">
        <f t="shared" si="1"/>
        <v>0.31092846135341967</v>
      </c>
    </row>
    <row r="96" spans="1:24" x14ac:dyDescent="0.1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SUMPRODUCT(線形モデル!B$2:T$2,テストセット!A96:S96)+線形モデル!U$2</f>
        <v>0.18331861031313856</v>
      </c>
      <c r="W96" s="1">
        <f>SUMPRODUCT(ロジスティック回帰!B$2:T$2,テストセット!A96:S96)+ロジスティック回帰!U$2</f>
        <v>-2.6591762163874315</v>
      </c>
      <c r="X96" s="70">
        <f t="shared" si="1"/>
        <v>6.5425685782085713E-2</v>
      </c>
    </row>
    <row r="97" spans="1:24" x14ac:dyDescent="0.1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SUMPRODUCT(線形モデル!B$2:T$2,テストセット!A97:S97)+線形モデル!U$2</f>
        <v>0.10023582734991032</v>
      </c>
      <c r="W97" s="1">
        <f>SUMPRODUCT(ロジスティック回帰!B$2:T$2,テストセット!A97:S97)+ロジスティック回帰!U$2</f>
        <v>-3.1734575732208152</v>
      </c>
      <c r="X97" s="70">
        <f t="shared" si="1"/>
        <v>4.0176869914527034E-2</v>
      </c>
    </row>
    <row r="98" spans="1:24" x14ac:dyDescent="0.1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SUMPRODUCT(線形モデル!B$2:T$2,テストセット!A98:S98)+線形モデル!U$2</f>
        <v>7.5755734086294768E-2</v>
      </c>
      <c r="W98" s="1">
        <f>SUMPRODUCT(ロジスティック回帰!B$2:T$2,テストセット!A98:S98)+ロジスティック回帰!U$2</f>
        <v>-3.3521770249120997</v>
      </c>
      <c r="X98" s="70">
        <f t="shared" si="1"/>
        <v>3.3823946981226122E-2</v>
      </c>
    </row>
    <row r="99" spans="1:24" x14ac:dyDescent="0.1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SUMPRODUCT(線形モデル!B$2:T$2,テストセット!A99:S99)+線形モデル!U$2</f>
        <v>0.19890703025434525</v>
      </c>
      <c r="W99" s="1">
        <f>SUMPRODUCT(ロジスティック回帰!B$2:T$2,テストセット!A99:S99)+ロジスティック回帰!U$2</f>
        <v>-2.4166266475790548</v>
      </c>
      <c r="X99" s="70">
        <f t="shared" si="1"/>
        <v>8.1913586690471177E-2</v>
      </c>
    </row>
    <row r="100" spans="1:24" x14ac:dyDescent="0.1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SUMPRODUCT(線形モデル!B$2:T$2,テストセット!A100:S100)+線形モデル!U$2</f>
        <v>0.23285619999509571</v>
      </c>
      <c r="W100" s="1">
        <f>SUMPRODUCT(ロジスティック回帰!B$2:T$2,テストセット!A100:S100)+ロジスティック回帰!U$2</f>
        <v>-2.2418836265367124</v>
      </c>
      <c r="X100" s="70">
        <f t="shared" si="1"/>
        <v>9.6051869638724863E-2</v>
      </c>
    </row>
    <row r="101" spans="1:24" x14ac:dyDescent="0.1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SUMPRODUCT(線形モデル!B$2:T$2,テストセット!A101:S101)+線形モデル!U$2</f>
        <v>-0.28531138058072314</v>
      </c>
      <c r="W101" s="1">
        <f>SUMPRODUCT(ロジスティック回帰!B$2:T$2,テストセット!A101:S101)+ロジスティック回帰!U$2</f>
        <v>-6.5826645129360433</v>
      </c>
      <c r="X101" s="70">
        <f t="shared" si="1"/>
        <v>1.3822430343024324E-3</v>
      </c>
    </row>
    <row r="102" spans="1:24" x14ac:dyDescent="0.1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SUMPRODUCT(線形モデル!B$2:T$2,テストセット!A102:S102)+線形モデル!U$2</f>
        <v>0.22200992552114474</v>
      </c>
      <c r="W102" s="1">
        <f>SUMPRODUCT(ロジスティック回帰!B$2:T$2,テストセット!A102:S102)+ロジスティック回帰!U$2</f>
        <v>-2.0815526933422333</v>
      </c>
      <c r="X102" s="70">
        <f t="shared" si="1"/>
        <v>0.11090277342827884</v>
      </c>
    </row>
    <row r="103" spans="1:24" x14ac:dyDescent="0.1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SUMPRODUCT(線形モデル!B$2:T$2,テストセット!A103:S103)+線形モデル!U$2</f>
        <v>9.8531780996669371E-2</v>
      </c>
      <c r="W103" s="1">
        <f>SUMPRODUCT(ロジスティック回帰!B$2:T$2,テストセット!A103:S103)+ロジスティック回帰!U$2</f>
        <v>-3.0866435115236732</v>
      </c>
      <c r="X103" s="70">
        <f t="shared" si="1"/>
        <v>4.3661571461210996E-2</v>
      </c>
    </row>
    <row r="104" spans="1:24" x14ac:dyDescent="0.1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SUMPRODUCT(線形モデル!B$2:T$2,テストセット!A104:S104)+線形モデル!U$2</f>
        <v>0.4294693448349941</v>
      </c>
      <c r="W104" s="1">
        <f>SUMPRODUCT(ロジスティック回帰!B$2:T$2,テストセット!A104:S104)+ロジスティック回帰!U$2</f>
        <v>-0.5186428933439885</v>
      </c>
      <c r="X104" s="70">
        <f t="shared" si="1"/>
        <v>0.37316962533031278</v>
      </c>
    </row>
    <row r="105" spans="1:24" x14ac:dyDescent="0.1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SUMPRODUCT(線形モデル!B$2:T$2,テストセット!A105:S105)+線形モデル!U$2</f>
        <v>0.45629081108743985</v>
      </c>
      <c r="W105" s="1">
        <f>SUMPRODUCT(ロジスティック回帰!B$2:T$2,テストセット!A105:S105)+ロジスティック回帰!U$2</f>
        <v>-0.39190899741383955</v>
      </c>
      <c r="X105" s="70">
        <f t="shared" si="1"/>
        <v>0.40325783303081747</v>
      </c>
    </row>
    <row r="106" spans="1:24" x14ac:dyDescent="0.1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SUMPRODUCT(線形モデル!B$2:T$2,テストセット!A106:S106)+線形モデル!U$2</f>
        <v>0.484221514164208</v>
      </c>
      <c r="W106" s="1">
        <f>SUMPRODUCT(ロジスティック回帰!B$2:T$2,テストセット!A106:S106)+ロジスティック回帰!U$2</f>
        <v>-0.24158104631680161</v>
      </c>
      <c r="X106" s="70">
        <f t="shared" si="1"/>
        <v>0.43989676358403007</v>
      </c>
    </row>
    <row r="107" spans="1:24" x14ac:dyDescent="0.1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SUMPRODUCT(線形モデル!B$2:T$2,テストセット!A107:S107)+線形モデル!U$2</f>
        <v>0.18220937348881616</v>
      </c>
      <c r="W107" s="1">
        <f>SUMPRODUCT(ロジスティック回帰!B$2:T$2,テストセット!A107:S107)+ロジスティック回帰!U$2</f>
        <v>-2.6827702715543205</v>
      </c>
      <c r="X107" s="70">
        <f t="shared" si="1"/>
        <v>6.399773096761921E-2</v>
      </c>
    </row>
    <row r="108" spans="1:24" x14ac:dyDescent="0.1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SUMPRODUCT(線形モデル!B$2:T$2,テストセット!A108:S108)+線形モデル!U$2</f>
        <v>0.19140166852178131</v>
      </c>
      <c r="W108" s="1">
        <f>SUMPRODUCT(ロジスティック回帰!B$2:T$2,テストセット!A108:S108)+ロジスティック回帰!U$2</f>
        <v>-2.5441474356575333</v>
      </c>
      <c r="X108" s="70">
        <f t="shared" si="1"/>
        <v>7.2820651076148338E-2</v>
      </c>
    </row>
    <row r="109" spans="1:24" x14ac:dyDescent="0.1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SUMPRODUCT(線形モデル!B$2:T$2,テストセット!A109:S109)+線形モデル!U$2</f>
        <v>-0.12356070353804871</v>
      </c>
      <c r="W109" s="1">
        <f>SUMPRODUCT(ロジスティック回帰!B$2:T$2,テストセット!A109:S109)+ロジスティック回帰!U$2</f>
        <v>-4.8250832247125901</v>
      </c>
      <c r="X109" s="70">
        <f t="shared" si="1"/>
        <v>7.9619839161791332E-3</v>
      </c>
    </row>
    <row r="110" spans="1:24" x14ac:dyDescent="0.1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SUMPRODUCT(線形モデル!B$2:T$2,テストセット!A110:S110)+線形モデル!U$2</f>
        <v>0.37261321859529306</v>
      </c>
      <c r="W110" s="1">
        <f>SUMPRODUCT(ロジスティック回帰!B$2:T$2,テストセット!A110:S110)+ロジスティック回帰!U$2</f>
        <v>-0.79578223738319198</v>
      </c>
      <c r="X110" s="70">
        <f t="shared" si="1"/>
        <v>0.31092846135341967</v>
      </c>
    </row>
    <row r="111" spans="1:24" x14ac:dyDescent="0.1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SUMPRODUCT(線形モデル!B$2:T$2,テストセット!A111:S111)+線形モデル!U$2</f>
        <v>0.24883139177359048</v>
      </c>
      <c r="W111" s="1">
        <f>SUMPRODUCT(ロジスティック回帰!B$2:T$2,テストセット!A111:S111)+ロジスティック回帰!U$2</f>
        <v>-1.9548187974120843</v>
      </c>
      <c r="X111" s="70">
        <f t="shared" si="1"/>
        <v>0.124028867313573</v>
      </c>
    </row>
    <row r="112" spans="1:24" x14ac:dyDescent="0.1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SUMPRODUCT(線形モデル!B$2:T$2,テストセット!A112:S112)+線形モデル!U$2</f>
        <v>0.54644406450691274</v>
      </c>
      <c r="W112" s="1">
        <f>SUMPRODUCT(ロジスティック回帰!B$2:T$2,テストセット!A112:S112)+ロジスティック回帰!U$2</f>
        <v>0.4910030153014841</v>
      </c>
      <c r="X112" s="70">
        <f t="shared" si="1"/>
        <v>0.62034268863470421</v>
      </c>
    </row>
    <row r="113" spans="1:24" x14ac:dyDescent="0.1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SUMPRODUCT(線形モデル!B$2:T$2,テストセット!A113:S113)+線形モデル!U$2</f>
        <v>0.11991247706121155</v>
      </c>
      <c r="W113" s="1">
        <f>SUMPRODUCT(ロジスティック回帰!B$2:T$2,テストセット!A113:S113)+ロジスティック回帰!U$2</f>
        <v>-2.9968166928874092</v>
      </c>
      <c r="X113" s="70">
        <f t="shared" si="1"/>
        <v>4.7569891723183585E-2</v>
      </c>
    </row>
    <row r="114" spans="1:24" x14ac:dyDescent="0.1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SUMPRODUCT(線形モデル!B$2:T$2,テストセット!A114:S114)+線形モデル!U$2</f>
        <v>-0.12356070353804871</v>
      </c>
      <c r="W114" s="1">
        <f>SUMPRODUCT(ロジスティック回帰!B$2:T$2,テストセット!A114:S114)+ロジスティック回帰!U$2</f>
        <v>-4.8250832247125901</v>
      </c>
      <c r="X114" s="70">
        <f t="shared" si="1"/>
        <v>7.9619839161791332E-3</v>
      </c>
    </row>
    <row r="115" spans="1:24" x14ac:dyDescent="0.1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SUMPRODUCT(線形モデル!B$2:T$2,テストセット!A115:S115)+線形モデル!U$2</f>
        <v>0.15052073406057503</v>
      </c>
      <c r="W115" s="1">
        <f>SUMPRODUCT(ロジスティック回帰!B$2:T$2,テストセット!A115:S115)+ロジスティック回帰!U$2</f>
        <v>-2.5342219505721091</v>
      </c>
      <c r="X115" s="70">
        <f t="shared" si="1"/>
        <v>7.3493645979266969E-2</v>
      </c>
    </row>
    <row r="116" spans="1:24" x14ac:dyDescent="0.1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SUMPRODUCT(線形モデル!B$2:T$2,テストセット!A116:S116)+線形モデル!U$2</f>
        <v>0.484221514164208</v>
      </c>
      <c r="W116" s="1">
        <f>SUMPRODUCT(ロジスティック回帰!B$2:T$2,テストセット!A116:S116)+ロジスティック回帰!U$2</f>
        <v>-0.24158104631680161</v>
      </c>
      <c r="X116" s="70">
        <f t="shared" si="1"/>
        <v>0.43989676358403007</v>
      </c>
    </row>
    <row r="117" spans="1:24" x14ac:dyDescent="0.1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SUMPRODUCT(線形モデル!B$2:T$2,テストセット!A117:S117)+線形モデル!U$2</f>
        <v>0.11182941885256886</v>
      </c>
      <c r="W117" s="1">
        <f>SUMPRODUCT(ロジスティック回帰!B$2:T$2,テストセット!A117:S117)+ロジスティック回帰!U$2</f>
        <v>-3.1118454736173073</v>
      </c>
      <c r="X117" s="70">
        <f t="shared" si="1"/>
        <v>4.2621276619809009E-2</v>
      </c>
    </row>
    <row r="118" spans="1:24" x14ac:dyDescent="0.1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SUMPRODUCT(線形モデル!B$2:T$2,テストセット!A118:S118)+線形モデル!U$2</f>
        <v>0.15052073406057503</v>
      </c>
      <c r="W118" s="1">
        <f>SUMPRODUCT(ロジスティック回帰!B$2:T$2,テストセット!A118:S118)+ロジスティック回帰!U$2</f>
        <v>-2.5342219505721091</v>
      </c>
      <c r="X118" s="70">
        <f t="shared" si="1"/>
        <v>7.3493645979266969E-2</v>
      </c>
    </row>
    <row r="119" spans="1:24" x14ac:dyDescent="0.1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SUMPRODUCT(線形モデル!B$2:T$2,テストセット!A119:S119)+線形モデル!U$2</f>
        <v>0.48873992256210363</v>
      </c>
      <c r="W119" s="1">
        <f>SUMPRODUCT(ロジスティック回帰!B$2:T$2,テストセット!A119:S119)+ロジスティック回帰!U$2</f>
        <v>0.12373385243853624</v>
      </c>
      <c r="X119" s="70">
        <f t="shared" si="1"/>
        <v>0.53089405732495043</v>
      </c>
    </row>
    <row r="120" spans="1:24" x14ac:dyDescent="0.1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SUMPRODUCT(線形モデル!B$2:T$2,テストセット!A120:S120)+線形モデル!U$2</f>
        <v>0.45740004791176225</v>
      </c>
      <c r="W120" s="1">
        <f>SUMPRODUCT(ロジスティック回帰!B$2:T$2,テストセット!A120:S120)+ロジスティック回帰!U$2</f>
        <v>-0.36831494224695061</v>
      </c>
      <c r="X120" s="70">
        <f t="shared" si="1"/>
        <v>0.40894825359117204</v>
      </c>
    </row>
    <row r="121" spans="1:24" x14ac:dyDescent="0.1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SUMPRODUCT(線形モデル!B$2:T$2,テストセット!A121:S121)+線形モデル!U$2</f>
        <v>0.31754402564765793</v>
      </c>
      <c r="W121" s="1">
        <f>SUMPRODUCT(ロジスティック回帰!B$2:T$2,テストセット!A121:S121)+ロジスティック回帰!U$2</f>
        <v>-1.136708422800881</v>
      </c>
      <c r="X121" s="70">
        <f t="shared" si="1"/>
        <v>0.24292521100293066</v>
      </c>
    </row>
    <row r="122" spans="1:24" x14ac:dyDescent="0.1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SUMPRODUCT(線形モデル!B$2:T$2,テストセット!A122:S122)+線形モデル!U$2</f>
        <v>-5.5858302824396633E-2</v>
      </c>
      <c r="W122" s="1">
        <f>SUMPRODUCT(ロジスティック回帰!B$2:T$2,テストセット!A122:S122)+ロジスティック回帰!U$2</f>
        <v>-4.7082748138678658</v>
      </c>
      <c r="X122" s="70">
        <f t="shared" si="1"/>
        <v>8.939687017454347E-3</v>
      </c>
    </row>
    <row r="123" spans="1:24" x14ac:dyDescent="0.1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SUMPRODUCT(線形モデル!B$2:T$2,テストセット!A123:S123)+線形モデル!U$2</f>
        <v>0.32514839104412885</v>
      </c>
      <c r="W123" s="1">
        <f>SUMPRODUCT(ロジスティック回帰!B$2:T$2,テストセット!A123:S123)+ロジスティック回帰!U$2</f>
        <v>-1.6868955433219921</v>
      </c>
      <c r="X123" s="70">
        <f t="shared" si="1"/>
        <v>0.15618454279959115</v>
      </c>
    </row>
    <row r="124" spans="1:24" x14ac:dyDescent="0.1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SUMPRODUCT(線形モデル!B$2:T$2,テストセット!A124:S124)+線形モデル!U$2</f>
        <v>0.44410241005586282</v>
      </c>
      <c r="W124" s="1">
        <f>SUMPRODUCT(ロジスティック回帰!B$2:T$2,テストセット!A124:S124)+ロジスティック回帰!U$2</f>
        <v>-0.34311298015331626</v>
      </c>
      <c r="X124" s="70">
        <f t="shared" si="1"/>
        <v>0.41505349570771527</v>
      </c>
    </row>
    <row r="125" spans="1:24" x14ac:dyDescent="0.1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SUMPRODUCT(線形モデル!B$2:T$2,テストセット!A125:S125)+線形モデル!U$2</f>
        <v>-0.263317722138246</v>
      </c>
      <c r="W125" s="1">
        <f>SUMPRODUCT(ロジスティック回帰!B$2:T$2,テストセット!A125:S125)+ロジスティック回帰!U$2</f>
        <v>-6.2711846138661107</v>
      </c>
      <c r="X125" s="70">
        <f t="shared" si="1"/>
        <v>1.8864230326048662E-3</v>
      </c>
    </row>
    <row r="126" spans="1:24" x14ac:dyDescent="0.1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SUMPRODUCT(線形モデル!B$2:T$2,テストセット!A126:S126)+線形モデル!U$2</f>
        <v>0.59788868416293761</v>
      </c>
      <c r="W126" s="1">
        <f>SUMPRODUCT(ロジスティック回帰!B$2:T$2,テストセット!A126:S126)+ロジスティック回帰!U$2</f>
        <v>1.1072404992767564</v>
      </c>
      <c r="X126" s="70">
        <f t="shared" si="1"/>
        <v>0.75161429734991958</v>
      </c>
    </row>
    <row r="127" spans="1:24" x14ac:dyDescent="0.1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SUMPRODUCT(線形モデル!B$2:T$2,テストセット!A127:S127)+線形モデル!U$2</f>
        <v>0.3579801533744244</v>
      </c>
      <c r="W127" s="1">
        <f>SUMPRODUCT(ロジスティック回帰!B$2:T$2,テストセット!A127:S127)+ロジスティック回帰!U$2</f>
        <v>-0.97131215057386422</v>
      </c>
      <c r="X127" s="70">
        <f t="shared" si="1"/>
        <v>0.27461904003884419</v>
      </c>
    </row>
    <row r="128" spans="1:24" x14ac:dyDescent="0.1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SUMPRODUCT(線形モデル!B$2:T$2,テストセット!A128:S128)+線形モデル!U$2</f>
        <v>0.65210472995804025</v>
      </c>
      <c r="W128" s="1">
        <f>SUMPRODUCT(ロジスティック回帰!B$2:T$2,テストセット!A128:S128)+ロジスティック回帰!U$2</f>
        <v>1.506560964563799</v>
      </c>
      <c r="X128" s="70">
        <f t="shared" si="1"/>
        <v>0.81855098263376036</v>
      </c>
    </row>
    <row r="129" spans="1:24" x14ac:dyDescent="0.1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SUMPRODUCT(線形モデル!B$2:T$2,テストセット!A129:S129)+線形モデル!U$2</f>
        <v>0.1478431801379797</v>
      </c>
      <c r="W129" s="1">
        <f>SUMPRODUCT(ロジスティック回帰!B$2:T$2,テストセット!A129:S129)+ロジスティック回帰!U$2</f>
        <v>-2.8464887417903713</v>
      </c>
      <c r="X129" s="70">
        <f t="shared" si="1"/>
        <v>5.486310267299753E-2</v>
      </c>
    </row>
    <row r="130" spans="1:24" x14ac:dyDescent="0.1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SUMPRODUCT(線形モデル!B$2:T$2,テストセット!A130:S130)+線形モデル!U$2</f>
        <v>0.1478431801379797</v>
      </c>
      <c r="W130" s="1">
        <f>SUMPRODUCT(ロジスティック回帰!B$2:T$2,テストセット!A130:S130)+ロジスティック回帰!U$2</f>
        <v>-2.8464887417903713</v>
      </c>
      <c r="X130" s="70">
        <f t="shared" si="1"/>
        <v>5.486310267299753E-2</v>
      </c>
    </row>
    <row r="131" spans="1:24" x14ac:dyDescent="0.1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SUMPRODUCT(線形モデル!B$2:T$2,テストセット!A131:S131)+線形モデル!U$2</f>
        <v>0.45629081108743985</v>
      </c>
      <c r="W131" s="1">
        <f>SUMPRODUCT(ロジスティック回帰!B$2:T$2,テストセット!A131:S131)+ロジスティック回帰!U$2</f>
        <v>-0.39190899741383955</v>
      </c>
      <c r="X131" s="70">
        <f t="shared" ref="X131:X194" si="2">EXP(W131)/(1+EXP(W131))</f>
        <v>0.40325783303081747</v>
      </c>
    </row>
    <row r="132" spans="1:24" x14ac:dyDescent="0.1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SUMPRODUCT(線形モデル!B$2:T$2,テストセット!A132:S132)+線形モデル!U$2</f>
        <v>0.2983269247916831</v>
      </c>
      <c r="W132" s="1">
        <f>SUMPRODUCT(ロジスティック回帰!B$2:T$2,テストセット!A132:S132)+ロジスティック回帰!U$2</f>
        <v>-1.813629439252141</v>
      </c>
      <c r="X132" s="70">
        <f t="shared" si="2"/>
        <v>0.14020004703741104</v>
      </c>
    </row>
    <row r="133" spans="1:24" x14ac:dyDescent="0.1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SUMPRODUCT(線形モデル!B$2:T$2,テストセット!A133:S133)+線形モデル!U$2</f>
        <v>0.5603959881978412</v>
      </c>
      <c r="W133" s="1">
        <f>SUMPRODUCT(ロジスティック回帰!B$2:T$2,テストセット!A133:S133)+ロジスティック回帰!U$2</f>
        <v>0.59048668228164702</v>
      </c>
      <c r="X133" s="70">
        <f t="shared" si="2"/>
        <v>0.64347680541583474</v>
      </c>
    </row>
    <row r="134" spans="1:24" x14ac:dyDescent="0.1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SUMPRODUCT(線形モデル!B$2:T$2,テストセット!A134:S134)+線形モデル!U$2</f>
        <v>-3.9160646058867599E-2</v>
      </c>
      <c r="W134" s="1">
        <f>SUMPRODUCT(ロジスティック回帰!B$2:T$2,テストセット!A134:S134)+ロジスティック回帰!U$2</f>
        <v>-4.4421311898926001</v>
      </c>
      <c r="X134" s="70">
        <f t="shared" si="2"/>
        <v>1.1633885463802182E-2</v>
      </c>
    </row>
    <row r="135" spans="1:24" x14ac:dyDescent="0.1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SUMPRODUCT(線形モデル!B$2:T$2,テストセット!A135:S135)+線形モデル!U$2</f>
        <v>0.38591085645119255</v>
      </c>
      <c r="W135" s="1">
        <f>SUMPRODUCT(ロジスティック回帰!B$2:T$2,テストセット!A135:S135)+ロジスティック回帰!U$2</f>
        <v>-0.82098419947682633</v>
      </c>
      <c r="X135" s="70">
        <f t="shared" si="2"/>
        <v>0.3055547816078607</v>
      </c>
    </row>
    <row r="136" spans="1:24" x14ac:dyDescent="0.1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SUMPRODUCT(線形モデル!B$2:T$2,テストセット!A136:S136)+線形モデル!U$2</f>
        <v>0.19140166852178131</v>
      </c>
      <c r="W136" s="1">
        <f>SUMPRODUCT(ロジスティック回帰!B$2:T$2,テストセット!A136:S136)+ロジスティック回帰!U$2</f>
        <v>-2.5441474356575333</v>
      </c>
      <c r="X136" s="70">
        <f t="shared" si="2"/>
        <v>7.2820651076148338E-2</v>
      </c>
    </row>
    <row r="137" spans="1:24" x14ac:dyDescent="0.1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SUMPRODUCT(線形モデル!B$2:T$2,テストセット!A137:S137)+線形モデル!U$2</f>
        <v>0.41462050293366154</v>
      </c>
      <c r="W137" s="1">
        <f>SUMPRODUCT(ロジスティック回帰!B$2:T$2,テストセット!A137:S137)+ロジスティック回帰!U$2</f>
        <v>-0.88002977681717787</v>
      </c>
      <c r="X137" s="70">
        <f t="shared" si="2"/>
        <v>0.29317160845633189</v>
      </c>
    </row>
    <row r="138" spans="1:24" x14ac:dyDescent="0.1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SUMPRODUCT(線形モデル!B$2:T$2,テストセット!A138:S138)+線形モデル!U$2</f>
        <v>-7.5174407344278493E-2</v>
      </c>
      <c r="W138" s="1">
        <f>SUMPRODUCT(ロジスティック回帰!B$2:T$2,テストセット!A138:S138)+ロジスティック回帰!U$2</f>
        <v>-4.7074879217195358</v>
      </c>
      <c r="X138" s="70">
        <f t="shared" si="2"/>
        <v>8.9466613947468219E-3</v>
      </c>
    </row>
    <row r="139" spans="1:24" x14ac:dyDescent="0.1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SUMPRODUCT(線形モデル!B$2:T$2,テストセット!A139:S139)+線形モデル!U$2</f>
        <v>0.3579801533744244</v>
      </c>
      <c r="W139" s="1">
        <f>SUMPRODUCT(ロジスティック回帰!B$2:T$2,テストセット!A139:S139)+ロジスティック回帰!U$2</f>
        <v>-0.97131215057386422</v>
      </c>
      <c r="X139" s="70">
        <f t="shared" si="2"/>
        <v>0.27461904003884419</v>
      </c>
    </row>
    <row r="140" spans="1:24" x14ac:dyDescent="0.1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SUMPRODUCT(線形モデル!B$2:T$2,テストセット!A140:S140)+線形モデル!U$2</f>
        <v>0.38591085645119255</v>
      </c>
      <c r="W140" s="1">
        <f>SUMPRODUCT(ロジスティック回帰!B$2:T$2,テストセット!A140:S140)+ロジスティック回帰!U$2</f>
        <v>-0.82098419947682633</v>
      </c>
      <c r="X140" s="70">
        <f t="shared" si="2"/>
        <v>0.3055547816078607</v>
      </c>
    </row>
    <row r="141" spans="1:24" x14ac:dyDescent="0.1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SUMPRODUCT(線形モデル!B$2:T$2,テストセット!A141:S141)+線形モデル!U$2</f>
        <v>0.3579801533744244</v>
      </c>
      <c r="W141" s="1">
        <f>SUMPRODUCT(ロジスティック回帰!B$2:T$2,テストセット!A141:S141)+ロジスティック回帰!U$2</f>
        <v>-0.97131215057386422</v>
      </c>
      <c r="X141" s="70">
        <f t="shared" si="2"/>
        <v>0.27461904003884419</v>
      </c>
    </row>
    <row r="142" spans="1:24" x14ac:dyDescent="0.1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SUMPRODUCT(線形モデル!B$2:T$2,テストセット!A142:S142)+線形モデル!U$2</f>
        <v>0.17845143713734318</v>
      </c>
      <c r="W142" s="1">
        <f>SUMPRODUCT(ロジスティック回帰!B$2:T$2,テストセット!A142:S142)+ロジスティック回帰!U$2</f>
        <v>-2.3838939994750712</v>
      </c>
      <c r="X142" s="70">
        <f t="shared" si="2"/>
        <v>8.4409133542977563E-2</v>
      </c>
    </row>
    <row r="143" spans="1:24" x14ac:dyDescent="0.1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SUMPRODUCT(線形モデル!B$2:T$2,テストセット!A143:S143)+線形モデル!U$2</f>
        <v>0.18220937348881616</v>
      </c>
      <c r="W143" s="1">
        <f>SUMPRODUCT(ロジスティック回帰!B$2:T$2,テストセット!A143:S143)+ロジスティック回帰!U$2</f>
        <v>-2.6827702715543205</v>
      </c>
      <c r="X143" s="70">
        <f t="shared" si="2"/>
        <v>6.399773096761921E-2</v>
      </c>
    </row>
    <row r="144" spans="1:24" x14ac:dyDescent="0.1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SUMPRODUCT(線形モデル!B$2:T$2,テストセット!A144:S144)+線形モデル!U$2</f>
        <v>0.21822313477422706</v>
      </c>
      <c r="W144" s="1">
        <f>SUMPRODUCT(ロジスティック回帰!B$2:T$2,テストセット!A144:S144)+ロジスティック回帰!U$2</f>
        <v>-2.4174135397273844</v>
      </c>
      <c r="X144" s="70">
        <f t="shared" si="2"/>
        <v>8.1854428914584748E-2</v>
      </c>
    </row>
    <row r="145" spans="1:24" x14ac:dyDescent="0.1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SUMPRODUCT(線形モデル!B$2:T$2,テストセット!A145:S145)+線形モデル!U$2</f>
        <v>0.23285619999509571</v>
      </c>
      <c r="W145" s="1">
        <f>SUMPRODUCT(ロジスティック回帰!B$2:T$2,テストセット!A145:S145)+ロジスティック回帰!U$2</f>
        <v>-2.2418836265367124</v>
      </c>
      <c r="X145" s="70">
        <f t="shared" si="2"/>
        <v>9.6051869638724863E-2</v>
      </c>
    </row>
    <row r="146" spans="1:24" x14ac:dyDescent="0.1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SUMPRODUCT(線形モデル!B$2:T$2,テストセット!A146:S146)+線形モデル!U$2</f>
        <v>0.44410241005586282</v>
      </c>
      <c r="W146" s="1">
        <f>SUMPRODUCT(ロジスティック回帰!B$2:T$2,テストセット!A146:S146)+ロジスティック回帰!U$2</f>
        <v>-0.34311298015331626</v>
      </c>
      <c r="X146" s="70">
        <f t="shared" si="2"/>
        <v>0.41505349570771527</v>
      </c>
    </row>
    <row r="147" spans="1:24" x14ac:dyDescent="0.1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SUMPRODUCT(線形モデル!B$2:T$2,テストセット!A147:S147)+線形モデル!U$2</f>
        <v>0.18220937348881616</v>
      </c>
      <c r="W147" s="1">
        <f>SUMPRODUCT(ロジスティック回帰!B$2:T$2,テストセット!A147:S147)+ロジスティック回帰!U$2</f>
        <v>-2.6827702715543205</v>
      </c>
      <c r="X147" s="70">
        <f t="shared" si="2"/>
        <v>6.399773096761921E-2</v>
      </c>
    </row>
    <row r="148" spans="1:24" x14ac:dyDescent="0.1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SUMPRODUCT(線形モデル!B$2:T$2,テストセット!A148:S148)+線形モデル!U$2</f>
        <v>0.64991719432706696</v>
      </c>
      <c r="W148" s="1">
        <f>SUMPRODUCT(ロジスティック回帰!B$2:T$2,テストセット!A148:S148)+ロジスティック回帰!U$2</f>
        <v>0.8624729239369735</v>
      </c>
      <c r="X148" s="70">
        <f t="shared" si="2"/>
        <v>0.70317705995987045</v>
      </c>
    </row>
    <row r="149" spans="1:24" x14ac:dyDescent="0.1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SUMPRODUCT(線形モデル!B$2:T$2,テストセット!A149:S149)+線形モデル!U$2</f>
        <v>8.3898715775800714E-2</v>
      </c>
      <c r="W149" s="1">
        <f>SUMPRODUCT(ロジスティック回帰!B$2:T$2,テストセット!A149:S149)+ロジスティック回帰!U$2</f>
        <v>-3.2621734247143452</v>
      </c>
      <c r="X149" s="70">
        <f t="shared" si="2"/>
        <v>3.6891907795608338E-2</v>
      </c>
    </row>
    <row r="150" spans="1:24" x14ac:dyDescent="0.1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SUMPRODUCT(線形モデル!B$2:T$2,テストセット!A150:S150)+線形モデル!U$2</f>
        <v>0.19140166852178131</v>
      </c>
      <c r="W150" s="1">
        <f>SUMPRODUCT(ロジスティック回帰!B$2:T$2,テストセット!A150:S150)+ロジスティック回帰!U$2</f>
        <v>-2.5441474356575333</v>
      </c>
      <c r="X150" s="70">
        <f t="shared" si="2"/>
        <v>7.2820651076148338E-2</v>
      </c>
    </row>
    <row r="151" spans="1:24" x14ac:dyDescent="0.1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SUMPRODUCT(線形モデル!B$2:T$2,テストセット!A151:S151)+線形モデル!U$2</f>
        <v>0.484221514164208</v>
      </c>
      <c r="W151" s="1">
        <f>SUMPRODUCT(ロジスティック回帰!B$2:T$2,テストセット!A151:S151)+ロジスティック回帰!U$2</f>
        <v>-0.24158104631680161</v>
      </c>
      <c r="X151" s="70">
        <f t="shared" si="2"/>
        <v>0.43989676358403007</v>
      </c>
    </row>
    <row r="152" spans="1:24" x14ac:dyDescent="0.1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SUMPRODUCT(線形モデル!B$2:T$2,テストセット!A152:S152)+線形モデル!U$2</f>
        <v>0.3579801533744244</v>
      </c>
      <c r="W152" s="1">
        <f>SUMPRODUCT(ロジスティック回帰!B$2:T$2,テストセット!A152:S152)+ロジスティック回帰!U$2</f>
        <v>-0.97131215057386422</v>
      </c>
      <c r="X152" s="70">
        <f t="shared" si="2"/>
        <v>0.27461904003884419</v>
      </c>
    </row>
    <row r="153" spans="1:24" x14ac:dyDescent="0.1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SUMPRODUCT(線形モデル!B$2:T$2,テストセット!A153:S153)+線形モデル!U$2</f>
        <v>0.44410241005586282</v>
      </c>
      <c r="W153" s="1">
        <f>SUMPRODUCT(ロジスティック回帰!B$2:T$2,テストセット!A153:S153)+ロジスティック回帰!U$2</f>
        <v>-0.34311298015331626</v>
      </c>
      <c r="X153" s="70">
        <f t="shared" si="2"/>
        <v>0.41505349570771527</v>
      </c>
    </row>
    <row r="154" spans="1:24" x14ac:dyDescent="0.1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SUMPRODUCT(線形モデル!B$2:T$2,テストセット!A154:S154)+線形モデル!U$2</f>
        <v>0.75842189221865774</v>
      </c>
      <c r="W154" s="1">
        <f>SUMPRODUCT(ロジスティック回帰!B$2:T$2,テストセット!A154:S154)+ロジスティック回帰!U$2</f>
        <v>2.4192277140550669</v>
      </c>
      <c r="X154" s="70">
        <f t="shared" si="2"/>
        <v>0.91828181066610515</v>
      </c>
    </row>
    <row r="155" spans="1:24" x14ac:dyDescent="0.1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SUMPRODUCT(線形モデル!B$2:T$2,テストセット!A155:S155)+線形モデル!U$2</f>
        <v>0.38591085645119255</v>
      </c>
      <c r="W155" s="1">
        <f>SUMPRODUCT(ロジスティック回帰!B$2:T$2,テストセット!A155:S155)+ロジスティック回帰!U$2</f>
        <v>-0.82098419947682633</v>
      </c>
      <c r="X155" s="70">
        <f t="shared" si="2"/>
        <v>0.3055547816078607</v>
      </c>
    </row>
    <row r="156" spans="1:24" x14ac:dyDescent="0.1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SUMPRODUCT(線形モデル!B$2:T$2,テストセット!A156:S156)+線形モデル!U$2</f>
        <v>0.23664299074201345</v>
      </c>
      <c r="W156" s="1">
        <f>SUMPRODUCT(ロジスティック回帰!B$2:T$2,テストセット!A156:S156)+ロジスティック回帰!U$2</f>
        <v>-1.906022780151561</v>
      </c>
      <c r="X156" s="70">
        <f t="shared" si="2"/>
        <v>0.12942833180473437</v>
      </c>
    </row>
    <row r="157" spans="1:24" x14ac:dyDescent="0.1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SUMPRODUCT(線形モデル!B$2:T$2,テストセット!A157:S157)+線形モデル!U$2</f>
        <v>0.69730857870027541</v>
      </c>
      <c r="W157" s="1">
        <f>SUMPRODUCT(ロジスティック回帰!B$2:T$2,テストセット!A157:S157)+ロジスティック回帰!U$2</f>
        <v>1.7102377076036701</v>
      </c>
      <c r="X157" s="70">
        <f t="shared" si="2"/>
        <v>0.84686711346076859</v>
      </c>
    </row>
    <row r="158" spans="1:24" x14ac:dyDescent="0.1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SUMPRODUCT(線形モデル!B$2:T$2,テストセット!A158:S158)+線形モデル!U$2</f>
        <v>0.38591085645119255</v>
      </c>
      <c r="W158" s="1">
        <f>SUMPRODUCT(ロジスティック回帰!B$2:T$2,テストセット!A158:S158)+ロジスティック回帰!U$2</f>
        <v>-0.82098419947682633</v>
      </c>
      <c r="X158" s="70">
        <f t="shared" si="2"/>
        <v>0.3055547816078607</v>
      </c>
    </row>
    <row r="159" spans="1:24" x14ac:dyDescent="0.1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SUMPRODUCT(線形モデル!B$2:T$2,テストセット!A159:S159)+線形モデル!U$2</f>
        <v>0.3579801533744244</v>
      </c>
      <c r="W159" s="1">
        <f>SUMPRODUCT(ロジスティック回帰!B$2:T$2,テストセット!A159:S159)+ロジスティック回帰!U$2</f>
        <v>-0.97131215057386422</v>
      </c>
      <c r="X159" s="70">
        <f t="shared" si="2"/>
        <v>0.27461904003884419</v>
      </c>
    </row>
    <row r="160" spans="1:24" x14ac:dyDescent="0.1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SUMPRODUCT(線形モデル!B$2:T$2,テストセット!A160:S160)+線形モデル!U$2</f>
        <v>-0.12356070353804871</v>
      </c>
      <c r="W160" s="1">
        <f>SUMPRODUCT(ロジスティック回帰!B$2:T$2,テストセット!A160:S160)+ロジスティック回帰!U$2</f>
        <v>-4.8250832247125901</v>
      </c>
      <c r="X160" s="70">
        <f t="shared" si="2"/>
        <v>7.9619839161791332E-3</v>
      </c>
    </row>
    <row r="161" spans="1:24" x14ac:dyDescent="0.1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SUMPRODUCT(線形モデル!B$2:T$2,テストセット!A161:S161)+線形モデル!U$2</f>
        <v>-5.9616239175869667E-2</v>
      </c>
      <c r="W161" s="1">
        <f>SUMPRODUCT(ロジスティック回帰!B$2:T$2,テストセット!A161:S161)+ロジスティック回帰!U$2</f>
        <v>-4.4093985417886161</v>
      </c>
      <c r="X161" s="70">
        <f t="shared" si="2"/>
        <v>1.2016342696518809E-2</v>
      </c>
    </row>
    <row r="162" spans="1:24" x14ac:dyDescent="0.1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SUMPRODUCT(線形モデル!B$2:T$2,テストセット!A162:S162)+線形モデル!U$2</f>
        <v>0.27236262690828905</v>
      </c>
      <c r="W162" s="1">
        <f>SUMPRODUCT(ロジスティック回帰!B$2:T$2,テストセット!A162:S162)+ロジスティック回帰!U$2</f>
        <v>-1.7998582588389969</v>
      </c>
      <c r="X162" s="70">
        <f t="shared" si="2"/>
        <v>0.1418683198344165</v>
      </c>
    </row>
    <row r="163" spans="1:24" x14ac:dyDescent="0.1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SUMPRODUCT(線形モデル!B$2:T$2,テストセット!A163:S163)+線形モデル!U$2</f>
        <v>0.38591085645119255</v>
      </c>
      <c r="W163" s="1">
        <f>SUMPRODUCT(ロジスティック回帰!B$2:T$2,テストセット!A163:S163)+ロジスティック回帰!U$2</f>
        <v>-0.82098419947682633</v>
      </c>
      <c r="X163" s="70">
        <f t="shared" si="2"/>
        <v>0.3055547816078607</v>
      </c>
    </row>
    <row r="164" spans="1:24" x14ac:dyDescent="0.1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SUMPRODUCT(線形モデル!B$2:T$2,テストセット!A164:S164)+線形モデル!U$2</f>
        <v>-0.15416896053741214</v>
      </c>
      <c r="W164" s="1">
        <f>SUMPRODUCT(ロジスティック回帰!B$2:T$2,テストセット!A164:S164)+ロジスティック回帰!U$2</f>
        <v>-5.2876779670278902</v>
      </c>
      <c r="X164" s="70">
        <f t="shared" si="2"/>
        <v>5.0280717310141566E-3</v>
      </c>
    </row>
    <row r="165" spans="1:24" x14ac:dyDescent="0.1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SUMPRODUCT(線形モデル!B$2:T$2,テストセット!A165:S165)+線形モデル!U$2</f>
        <v>0.86936665006609326</v>
      </c>
      <c r="W165" s="1">
        <f>SUMPRODUCT(ロジスティック回帰!B$2:T$2,テストセット!A165:S165)+ロジスティック回帰!U$2</f>
        <v>3.0634958884830712</v>
      </c>
      <c r="X165" s="70">
        <f t="shared" si="2"/>
        <v>0.95536161944909859</v>
      </c>
    </row>
    <row r="166" spans="1:24" x14ac:dyDescent="0.1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SUMPRODUCT(線形モデル!B$2:T$2,テストセット!A166:S166)+線形モデル!U$2</f>
        <v>0.38505844492869085</v>
      </c>
      <c r="W166" s="1">
        <f>SUMPRODUCT(ロジスティック回帰!B$2:T$2,テストセット!A166:S166)+ロジスティック回帰!U$2</f>
        <v>4.1972581498441019E-2</v>
      </c>
      <c r="X166" s="70">
        <f t="shared" si="2"/>
        <v>0.51049160516686454</v>
      </c>
    </row>
    <row r="167" spans="1:24" x14ac:dyDescent="0.1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SUMPRODUCT(線形モデル!B$2:T$2,テストセット!A167:S167)+線形モデル!U$2</f>
        <v>0.15052073406057503</v>
      </c>
      <c r="W167" s="1">
        <f>SUMPRODUCT(ロジスティック回帰!B$2:T$2,テストセット!A167:S167)+ロジスティック回帰!U$2</f>
        <v>-2.5342219505721091</v>
      </c>
      <c r="X167" s="70">
        <f t="shared" si="2"/>
        <v>7.3493645979266969E-2</v>
      </c>
    </row>
    <row r="168" spans="1:24" x14ac:dyDescent="0.1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SUMPRODUCT(線形モデル!B$2:T$2,テストセット!A168:S168)+線形モデル!U$2</f>
        <v>0.4294693448349941</v>
      </c>
      <c r="W168" s="1">
        <f>SUMPRODUCT(ロジスティック回帰!B$2:T$2,テストセット!A168:S168)+ロジスティック回帰!U$2</f>
        <v>-0.5186428933439885</v>
      </c>
      <c r="X168" s="70">
        <f t="shared" si="2"/>
        <v>0.37316962533031278</v>
      </c>
    </row>
    <row r="169" spans="1:24" x14ac:dyDescent="0.1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SUMPRODUCT(線形モデル!B$2:T$2,テストセット!A169:S169)+線形モデル!U$2</f>
        <v>0.23664299074201345</v>
      </c>
      <c r="W169" s="1">
        <f>SUMPRODUCT(ロジスティック回帰!B$2:T$2,テストセット!A169:S169)+ロジスティック回帰!U$2</f>
        <v>-1.906022780151561</v>
      </c>
      <c r="X169" s="70">
        <f t="shared" si="2"/>
        <v>0.12942833180473437</v>
      </c>
    </row>
    <row r="170" spans="1:24" x14ac:dyDescent="0.1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SUMPRODUCT(線形モデル!B$2:T$2,テストセット!A170:S170)+線形モデル!U$2</f>
        <v>0.47092387630830856</v>
      </c>
      <c r="W170" s="1">
        <f>SUMPRODUCT(ロジスティック回帰!B$2:T$2,テストセット!A170:S170)+ロジスティック回帰!U$2</f>
        <v>-0.21637908422316726</v>
      </c>
      <c r="X170" s="70">
        <f t="shared" si="2"/>
        <v>0.44611530477663064</v>
      </c>
    </row>
    <row r="171" spans="1:24" x14ac:dyDescent="0.1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SUMPRODUCT(線形モデル!B$2:T$2,テストセット!A171:S171)+線形モデル!U$2</f>
        <v>0.24615383785099518</v>
      </c>
      <c r="W171" s="1">
        <f>SUMPRODUCT(ロジスティック回帰!B$2:T$2,テストセット!A171:S171)+ロジスティック回帰!U$2</f>
        <v>-2.2670855886303465</v>
      </c>
      <c r="X171" s="70">
        <f t="shared" si="2"/>
        <v>9.388585172017451E-2</v>
      </c>
    </row>
    <row r="172" spans="1:24" x14ac:dyDescent="0.1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SUMPRODUCT(線形モデル!B$2:T$2,テストセット!A172:S172)+線形モデル!U$2</f>
        <v>0.47092387630830856</v>
      </c>
      <c r="W172" s="1">
        <f>SUMPRODUCT(ロジスティック回帰!B$2:T$2,テストセット!A172:S172)+ロジスティック回帰!U$2</f>
        <v>-0.21637908422316726</v>
      </c>
      <c r="X172" s="70">
        <f t="shared" si="2"/>
        <v>0.44611530477663064</v>
      </c>
    </row>
    <row r="173" spans="1:24" x14ac:dyDescent="0.1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SUMPRODUCT(線形モデル!B$2:T$2,テストセット!A173:S173)+線形モデル!U$2</f>
        <v>0.484221514164208</v>
      </c>
      <c r="W173" s="1">
        <f>SUMPRODUCT(ロジスティック回帰!B$2:T$2,テストセット!A173:S173)+ロジスティック回帰!U$2</f>
        <v>-0.24158104631680161</v>
      </c>
      <c r="X173" s="70">
        <f t="shared" si="2"/>
        <v>0.43989676358403007</v>
      </c>
    </row>
    <row r="174" spans="1:24" x14ac:dyDescent="0.1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SUMPRODUCT(線形モデル!B$2:T$2,テストセット!A174:S174)+線形モデル!U$2</f>
        <v>0.77505442782083822</v>
      </c>
      <c r="W174" s="1">
        <f>SUMPRODUCT(ロジスティック回帰!B$2:T$2,テストセット!A174:S174)+ロジスティック回帰!U$2</f>
        <v>3.5626986052204335</v>
      </c>
      <c r="X174" s="70">
        <f t="shared" si="2"/>
        <v>0.97242004472624899</v>
      </c>
    </row>
    <row r="175" spans="1:24" x14ac:dyDescent="0.1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SUMPRODUCT(線形モデル!B$2:T$2,テストセット!A175:S175)+線形モデル!U$2</f>
        <v>0.3579801533744244</v>
      </c>
      <c r="W175" s="1">
        <f>SUMPRODUCT(ロジスティック回帰!B$2:T$2,テストセット!A175:S175)+ロジスティック回帰!U$2</f>
        <v>-0.97131215057386422</v>
      </c>
      <c r="X175" s="70">
        <f t="shared" si="2"/>
        <v>0.27461904003884419</v>
      </c>
    </row>
    <row r="176" spans="1:24" x14ac:dyDescent="0.1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SUMPRODUCT(線形モデル!B$2:T$2,テストセット!A176:S176)+線形モデル!U$2</f>
        <v>0.1076624700089433</v>
      </c>
      <c r="W176" s="1">
        <f>SUMPRODUCT(ロジスティック回帰!B$2:T$2,テストセット!A176:S176)+ロジスティック回帰!U$2</f>
        <v>-2.8851975239194894</v>
      </c>
      <c r="X176" s="70">
        <f t="shared" si="2"/>
        <v>5.2890172004695611E-2</v>
      </c>
    </row>
    <row r="177" spans="1:24" x14ac:dyDescent="0.1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SUMPRODUCT(線形モデル!B$2:T$2,テストセット!A177:S177)+線形モデル!U$2</f>
        <v>9.0867505477833732E-2</v>
      </c>
      <c r="W177" s="1">
        <f>SUMPRODUCT(ロジスティック回帰!B$2:T$2,テストセット!A177:S177)+ロジスティック回帰!U$2</f>
        <v>-3.3765392392503859</v>
      </c>
      <c r="X177" s="70">
        <f t="shared" si="2"/>
        <v>3.3036771503908366E-2</v>
      </c>
    </row>
    <row r="178" spans="1:24" x14ac:dyDescent="0.1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SUMPRODUCT(線形モデル!B$2:T$2,テストセット!A178:S178)+線形モデル!U$2</f>
        <v>-0.31324208365749129</v>
      </c>
      <c r="W178" s="1">
        <f>SUMPRODUCT(ロジスティック回帰!B$2:T$2,テストセット!A178:S178)+ロジスティック回帰!U$2</f>
        <v>-6.7329924640330807</v>
      </c>
      <c r="X178" s="70">
        <f t="shared" si="2"/>
        <v>1.1895469970249115E-3</v>
      </c>
    </row>
    <row r="179" spans="1:24" x14ac:dyDescent="0.1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SUMPRODUCT(線形モデル!B$2:T$2,テストセット!A179:S179)+線形モデル!U$2</f>
        <v>0.4294693448349941</v>
      </c>
      <c r="W179" s="1">
        <f>SUMPRODUCT(ロジスティック回帰!B$2:T$2,テストセット!A179:S179)+ロジスティック回帰!U$2</f>
        <v>-0.5186428933439885</v>
      </c>
      <c r="X179" s="70">
        <f t="shared" si="2"/>
        <v>0.37316962533031278</v>
      </c>
    </row>
    <row r="180" spans="1:24" x14ac:dyDescent="0.1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SUMPRODUCT(線形モデル!B$2:T$2,テストセット!A180:S180)+線形モデル!U$2</f>
        <v>0.45740004791176225</v>
      </c>
      <c r="W180" s="1">
        <f>SUMPRODUCT(ロジスティック回帰!B$2:T$2,テストセット!A180:S180)+ロジスティック回帰!U$2</f>
        <v>-0.36831494224695061</v>
      </c>
      <c r="X180" s="70">
        <f t="shared" si="2"/>
        <v>0.40894825359117204</v>
      </c>
    </row>
    <row r="181" spans="1:24" x14ac:dyDescent="0.1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SUMPRODUCT(線形モデル!B$2:T$2,テストセット!A181:S181)+線形モデル!U$2</f>
        <v>0.484221514164208</v>
      </c>
      <c r="W181" s="1">
        <f>SUMPRODUCT(ロジスティック回帰!B$2:T$2,テストセット!A181:S181)+ロジスティック回帰!U$2</f>
        <v>-0.24158104631680161</v>
      </c>
      <c r="X181" s="70">
        <f t="shared" si="2"/>
        <v>0.43989676358403007</v>
      </c>
    </row>
    <row r="182" spans="1:24" x14ac:dyDescent="0.1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SUMPRODUCT(線形モデル!B$2:T$2,テストセット!A182:S182)+線形モデル!U$2</f>
        <v>0.44410241005586282</v>
      </c>
      <c r="W182" s="1">
        <f>SUMPRODUCT(ロジスティック回帰!B$2:T$2,テストセット!A182:S182)+ロジスティック回帰!U$2</f>
        <v>-0.34311298015331626</v>
      </c>
      <c r="X182" s="70">
        <f t="shared" si="2"/>
        <v>0.41505349570771527</v>
      </c>
    </row>
    <row r="183" spans="1:24" x14ac:dyDescent="0.1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SUMPRODUCT(線形モデル!B$2:T$2,テストセット!A183:S183)+線形モデル!U$2</f>
        <v>0.3579801533744244</v>
      </c>
      <c r="W183" s="1">
        <f>SUMPRODUCT(ロジスティック回帰!B$2:T$2,テストセット!A183:S183)+ロジスティック回帰!U$2</f>
        <v>-0.97131215057386422</v>
      </c>
      <c r="X183" s="70">
        <f t="shared" si="2"/>
        <v>0.27461904003884419</v>
      </c>
    </row>
    <row r="184" spans="1:24" x14ac:dyDescent="0.1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SUMPRODUCT(線形モデル!B$2:T$2,テストセット!A184:S184)+線形モデル!U$2</f>
        <v>-7.2913877031769103E-2</v>
      </c>
      <c r="W184" s="1">
        <f>SUMPRODUCT(ロジスティック回帰!B$2:T$2,テストセット!A184:S184)+ロジスティック回帰!U$2</f>
        <v>-4.384196579694982</v>
      </c>
      <c r="X184" s="70">
        <f t="shared" si="2"/>
        <v>1.2319248280450005E-2</v>
      </c>
    </row>
    <row r="185" spans="1:24" x14ac:dyDescent="0.1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SUMPRODUCT(線形モデル!B$2:T$2,テストセット!A185:S185)+線形モデル!U$2</f>
        <v>0.38044542868428188</v>
      </c>
      <c r="W185" s="1">
        <f>SUMPRODUCT(ロジスティック回帰!B$2:T$2,テストセット!A185:S185)+ロジスティック回帰!U$2</f>
        <v>-0.59872100845631904</v>
      </c>
      <c r="X185" s="70">
        <f t="shared" si="2"/>
        <v>0.35463636136515747</v>
      </c>
    </row>
    <row r="186" spans="1:24" x14ac:dyDescent="0.1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SUMPRODUCT(線形モデル!B$2:T$2,テストセット!A186:S186)+線形モデル!U$2</f>
        <v>0.47092387630830856</v>
      </c>
      <c r="W186" s="1">
        <f>SUMPRODUCT(ロジスティック回帰!B$2:T$2,テストセット!A186:S186)+ロジスティック回帰!U$2</f>
        <v>-0.21637908422316726</v>
      </c>
      <c r="X186" s="70">
        <f t="shared" si="2"/>
        <v>0.44611530477663064</v>
      </c>
    </row>
    <row r="187" spans="1:24" x14ac:dyDescent="0.1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SUMPRODUCT(線形モデル!B$2:T$2,テストセット!A187:S187)+線形モデル!U$2</f>
        <v>0.484221514164208</v>
      </c>
      <c r="W187" s="1">
        <f>SUMPRODUCT(ロジスティック回帰!B$2:T$2,テストセット!A187:S187)+ロジスティック回帰!U$2</f>
        <v>-0.24158104631680161</v>
      </c>
      <c r="X187" s="70">
        <f t="shared" si="2"/>
        <v>0.43989676358403007</v>
      </c>
    </row>
    <row r="188" spans="1:24" x14ac:dyDescent="0.1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SUMPRODUCT(線形モデル!B$2:T$2,テストセット!A188:S188)+線形モデル!U$2</f>
        <v>0.31185075318822941</v>
      </c>
      <c r="W188" s="1">
        <f>SUMPRODUCT(ロジスティック回帰!B$2:T$2,テストセット!A188:S188)+ロジスティック回帰!U$2</f>
        <v>-1.6616935812283578</v>
      </c>
      <c r="X188" s="70">
        <f t="shared" si="2"/>
        <v>0.15953478479386796</v>
      </c>
    </row>
    <row r="189" spans="1:24" x14ac:dyDescent="0.1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SUMPRODUCT(線形モデル!B$2:T$2,テストセット!A189:S189)+線形モデル!U$2</f>
        <v>2.4245487193059412E-2</v>
      </c>
      <c r="W189" s="1">
        <f>SUMPRODUCT(ロジスティック回帰!B$2:T$2,テストセット!A189:S189)+ロジスティック回帰!U$2</f>
        <v>-4.1044907133926225</v>
      </c>
      <c r="X189" s="70">
        <f t="shared" si="2"/>
        <v>1.6230639234284944E-2</v>
      </c>
    </row>
    <row r="190" spans="1:24" x14ac:dyDescent="0.1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SUMPRODUCT(線形モデル!B$2:T$2,テストセット!A190:S190)+線形モデル!U$2</f>
        <v>0.37261321859529306</v>
      </c>
      <c r="W190" s="1">
        <f>SUMPRODUCT(ロジスティック回帰!B$2:T$2,テストセット!A190:S190)+ロジスティック回帰!U$2</f>
        <v>-0.79578223738319198</v>
      </c>
      <c r="X190" s="70">
        <f t="shared" si="2"/>
        <v>0.31092846135341967</v>
      </c>
    </row>
    <row r="191" spans="1:24" x14ac:dyDescent="0.1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SUMPRODUCT(線形モデル!B$2:T$2,テストセット!A191:S191)+線形モデル!U$2</f>
        <v>0.37261321859529306</v>
      </c>
      <c r="W191" s="1">
        <f>SUMPRODUCT(ロジスティック回帰!B$2:T$2,テストセット!A191:S191)+ロジスティック回帰!U$2</f>
        <v>-0.79578223738319198</v>
      </c>
      <c r="X191" s="70">
        <f t="shared" si="2"/>
        <v>0.31092846135341967</v>
      </c>
    </row>
    <row r="192" spans="1:24" x14ac:dyDescent="0.1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SUMPRODUCT(線形モデル!B$2:T$2,テストセット!A192:S192)+線形モデル!U$2</f>
        <v>0.18220937348881616</v>
      </c>
      <c r="W192" s="1">
        <f>SUMPRODUCT(ロジスティック回帰!B$2:T$2,テストセット!A192:S192)+ロジスティック回帰!U$2</f>
        <v>-2.6827702715543205</v>
      </c>
      <c r="X192" s="70">
        <f t="shared" si="2"/>
        <v>6.399773096761921E-2</v>
      </c>
    </row>
    <row r="193" spans="1:24" x14ac:dyDescent="0.1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SUMPRODUCT(線形モデル!B$2:T$2,テストセット!A193:S193)+線形モデル!U$2</f>
        <v>0.21933237159854946</v>
      </c>
      <c r="W193" s="1">
        <f>SUMPRODUCT(ロジスティック回帰!B$2:T$2,テストセット!A193:S193)+ロジスティック回帰!U$2</f>
        <v>-2.3938194845604954</v>
      </c>
      <c r="X193" s="70">
        <f t="shared" si="2"/>
        <v>8.3645207475164976E-2</v>
      </c>
    </row>
    <row r="194" spans="1:24" x14ac:dyDescent="0.1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SUMPRODUCT(線形モデル!B$2:T$2,テストセット!A194:S194)+線形モデル!U$2</f>
        <v>0.47092387630830856</v>
      </c>
      <c r="W194" s="1">
        <f>SUMPRODUCT(ロジスティック回帰!B$2:T$2,テストセット!A194:S194)+ロジスティック回帰!U$2</f>
        <v>-0.21637908422316726</v>
      </c>
      <c r="X194" s="70">
        <f t="shared" si="2"/>
        <v>0.44611530477663064</v>
      </c>
    </row>
    <row r="195" spans="1:24" x14ac:dyDescent="0.1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SUMPRODUCT(線形モデル!B$2:T$2,テストセット!A195:S195)+線形モデル!U$2</f>
        <v>0.47092387630830856</v>
      </c>
      <c r="W195" s="1">
        <f>SUMPRODUCT(ロジスティック回帰!B$2:T$2,テストセット!A195:S195)+ロジスティック回帰!U$2</f>
        <v>-0.21637908422316726</v>
      </c>
      <c r="X195" s="70">
        <f t="shared" ref="X195:X258" si="3">EXP(W195)/(1+EXP(W195))</f>
        <v>0.44611530477663064</v>
      </c>
    </row>
    <row r="196" spans="1:24" x14ac:dyDescent="0.1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SUMPRODUCT(線形モデル!B$2:T$2,テストセット!A196:S196)+線形モデル!U$2</f>
        <v>-2.4527580837998886E-2</v>
      </c>
      <c r="W196" s="1">
        <f>SUMPRODUCT(ロジスティック回帰!B$2:T$2,テストセット!A196:S196)+ロジスティック回帰!U$2</f>
        <v>-4.2666012767019277</v>
      </c>
      <c r="X196" s="70">
        <f t="shared" si="3"/>
        <v>1.3835283700378963E-2</v>
      </c>
    </row>
    <row r="197" spans="1:24" x14ac:dyDescent="0.1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SUMPRODUCT(線形モデル!B$2:T$2,テストセット!A197:S197)+線形モデル!U$2</f>
        <v>0.24615383785099518</v>
      </c>
      <c r="W197" s="1">
        <f>SUMPRODUCT(ロジスティック回帰!B$2:T$2,テストセット!A197:S197)+ロジスティック回帰!U$2</f>
        <v>-2.2670855886303465</v>
      </c>
      <c r="X197" s="70">
        <f t="shared" si="3"/>
        <v>9.388585172017451E-2</v>
      </c>
    </row>
    <row r="198" spans="1:24" x14ac:dyDescent="0.1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SUMPRODUCT(線形モデル!B$2:T$2,テストセット!A198:S198)+線形モデル!U$2</f>
        <v>0.47092387630830856</v>
      </c>
      <c r="W198" s="1">
        <f>SUMPRODUCT(ロジスティック回帰!B$2:T$2,テストセット!A198:S198)+ロジスティック回帰!U$2</f>
        <v>-0.21637908422316726</v>
      </c>
      <c r="X198" s="70">
        <f t="shared" si="3"/>
        <v>0.44611530477663064</v>
      </c>
    </row>
    <row r="199" spans="1:24" x14ac:dyDescent="0.1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SUMPRODUCT(線形モデル!B$2:T$2,テストセット!A199:S199)+線形モデル!U$2</f>
        <v>0.19684243870968487</v>
      </c>
      <c r="W199" s="1">
        <f>SUMPRODUCT(ロジスティック回帰!B$2:T$2,テストセット!A199:S199)+ロジスティック回帰!U$2</f>
        <v>-2.5072403583636484</v>
      </c>
      <c r="X199" s="70">
        <f t="shared" si="3"/>
        <v>7.5352160157432485E-2</v>
      </c>
    </row>
    <row r="200" spans="1:24" x14ac:dyDescent="0.1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SUMPRODUCT(線形モデル!B$2:T$2,テストセット!A200:S200)+線形モデル!U$2</f>
        <v>8.3898715775800714E-2</v>
      </c>
      <c r="W200" s="1">
        <f>SUMPRODUCT(ロジスティック回帰!B$2:T$2,テストセット!A200:S200)+ロジスティック回帰!U$2</f>
        <v>-3.2621734247143452</v>
      </c>
      <c r="X200" s="70">
        <f t="shared" si="3"/>
        <v>3.6891907795608338E-2</v>
      </c>
    </row>
    <row r="201" spans="1:24" x14ac:dyDescent="0.1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SUMPRODUCT(線形モデル!B$2:T$2,テストセット!A201:S201)+線形モデル!U$2</f>
        <v>8.3898715775800714E-2</v>
      </c>
      <c r="W201" s="1">
        <f>SUMPRODUCT(ロジスティック回帰!B$2:T$2,テストセット!A201:S201)+ロジスティック回帰!U$2</f>
        <v>-3.2621734247143452</v>
      </c>
      <c r="X201" s="70">
        <f t="shared" si="3"/>
        <v>3.6891907795608338E-2</v>
      </c>
    </row>
    <row r="202" spans="1:24" x14ac:dyDescent="0.1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SUMPRODUCT(線形モデル!B$2:T$2,テストセット!A202:S202)+線形モデル!U$2</f>
        <v>0.17002097245723913</v>
      </c>
      <c r="W202" s="1">
        <f>SUMPRODUCT(ロジスティック回帰!B$2:T$2,テストセット!A202:S202)+ロジスティック回帰!U$2</f>
        <v>-2.6339742542937974</v>
      </c>
      <c r="X202" s="70">
        <f t="shared" si="3"/>
        <v>6.6983644422511271E-2</v>
      </c>
    </row>
    <row r="203" spans="1:24" x14ac:dyDescent="0.1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SUMPRODUCT(線形モデル!B$2:T$2,テストセット!A203:S203)+線形モデル!U$2</f>
        <v>0.38591085645119255</v>
      </c>
      <c r="W203" s="1">
        <f>SUMPRODUCT(ロジスティック回帰!B$2:T$2,テストセット!A203:S203)+ロジスティック回帰!U$2</f>
        <v>-0.82098419947682633</v>
      </c>
      <c r="X203" s="70">
        <f t="shared" si="3"/>
        <v>0.3055547816078607</v>
      </c>
    </row>
    <row r="204" spans="1:24" x14ac:dyDescent="0.1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SUMPRODUCT(線形モデル!B$2:T$2,テストセット!A204:S204)+線形モデル!U$2</f>
        <v>0.24994062859791288</v>
      </c>
      <c r="W204" s="1">
        <f>SUMPRODUCT(ロジスティック回帰!B$2:T$2,テストセット!A204:S204)+ロジスティック回帰!U$2</f>
        <v>-1.9312247422451954</v>
      </c>
      <c r="X204" s="70">
        <f t="shared" si="3"/>
        <v>0.1266150816432049</v>
      </c>
    </row>
    <row r="205" spans="1:24" x14ac:dyDescent="0.1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SUMPRODUCT(線形モデル!B$2:T$2,テストセット!A205:S205)+線形モデル!U$2</f>
        <v>0.17002097245723913</v>
      </c>
      <c r="W205" s="1">
        <f>SUMPRODUCT(ロジスティック回帰!B$2:T$2,テストセット!A205:S205)+ロジスティック回帰!U$2</f>
        <v>-2.6339742542937974</v>
      </c>
      <c r="X205" s="70">
        <f t="shared" si="3"/>
        <v>6.6983644422511271E-2</v>
      </c>
    </row>
    <row r="206" spans="1:24" x14ac:dyDescent="0.1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SUMPRODUCT(線形モデル!B$2:T$2,テストセット!A206:S206)+線形モデル!U$2</f>
        <v>0.11991247706121155</v>
      </c>
      <c r="W206" s="1">
        <f>SUMPRODUCT(ロジスティック回帰!B$2:T$2,テストセット!A206:S206)+ロジスティック回帰!U$2</f>
        <v>-2.9968166928874092</v>
      </c>
      <c r="X206" s="70">
        <f t="shared" si="3"/>
        <v>4.7569891723183585E-2</v>
      </c>
    </row>
    <row r="207" spans="1:24" x14ac:dyDescent="0.1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SUMPRODUCT(線形モデル!B$2:T$2,テストセット!A207:S207)+線形モデル!U$2</f>
        <v>0.45740004791176225</v>
      </c>
      <c r="W207" s="1">
        <f>SUMPRODUCT(ロジスティック回帰!B$2:T$2,テストセット!A207:S207)+ロジスティック回帰!U$2</f>
        <v>-0.36831494224695061</v>
      </c>
      <c r="X207" s="70">
        <f t="shared" si="3"/>
        <v>0.40894825359117204</v>
      </c>
    </row>
    <row r="208" spans="1:24" x14ac:dyDescent="0.1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SUMPRODUCT(線形モデル!B$2:T$2,テストセット!A208:S208)+線形モデル!U$2</f>
        <v>0.27039622171491495</v>
      </c>
      <c r="W208" s="1">
        <f>SUMPRODUCT(ロジスティック回帰!B$2:T$2,テストセット!A208:S208)+ロジスティック回帰!U$2</f>
        <v>-1.9639573903491789</v>
      </c>
      <c r="X208" s="70">
        <f t="shared" si="3"/>
        <v>0.12303940494698924</v>
      </c>
    </row>
    <row r="209" spans="1:24" x14ac:dyDescent="0.1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SUMPRODUCT(線形モデル!B$2:T$2,テストセット!A209:S209)+線形モデル!U$2</f>
        <v>-0.17513087391214721</v>
      </c>
      <c r="W209" s="1">
        <f>SUMPRODUCT(ロジスティック回帰!B$2:T$2,テストセット!A209:S209)+ロジスティック回帰!U$2</f>
        <v>-5.5523717326609692</v>
      </c>
      <c r="X209" s="70">
        <f t="shared" si="3"/>
        <v>3.8632654570759564E-3</v>
      </c>
    </row>
    <row r="210" spans="1:24" x14ac:dyDescent="0.1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SUMPRODUCT(線形モデル!B$2:T$2,テストセット!A210:S210)+線形モデル!U$2</f>
        <v>-8.5523890595041174E-3</v>
      </c>
      <c r="W210" s="1">
        <f>SUMPRODUCT(ロジスティック回帰!B$2:T$2,テストセット!A210:S210)+ロジスティック回帰!U$2</f>
        <v>-3.9795364475772996</v>
      </c>
      <c r="X210" s="70">
        <f t="shared" si="3"/>
        <v>1.8351239485469635E-2</v>
      </c>
    </row>
    <row r="211" spans="1:24" x14ac:dyDescent="0.1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SUMPRODUCT(線形モデル!B$2:T$2,テストセット!A211:S211)+線形モデル!U$2</f>
        <v>0.23285619999509571</v>
      </c>
      <c r="W211" s="1">
        <f>SUMPRODUCT(ロジスティック回帰!B$2:T$2,テストセット!A211:S211)+ロジスティック回帰!U$2</f>
        <v>-2.2418836265367124</v>
      </c>
      <c r="X211" s="70">
        <f t="shared" si="3"/>
        <v>9.6051869638724863E-2</v>
      </c>
    </row>
    <row r="212" spans="1:24" x14ac:dyDescent="0.1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SUMPRODUCT(線形モデル!B$2:T$2,テストセット!A212:S212)+線形モデル!U$2</f>
        <v>0.11182941885256886</v>
      </c>
      <c r="W212" s="1">
        <f>SUMPRODUCT(ロジスティック回帰!B$2:T$2,テストセット!A212:S212)+ロジスティック回帰!U$2</f>
        <v>-3.1118454736173073</v>
      </c>
      <c r="X212" s="70">
        <f t="shared" si="3"/>
        <v>4.2621276619809009E-2</v>
      </c>
    </row>
    <row r="213" spans="1:24" x14ac:dyDescent="0.1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SUMPRODUCT(線形モデル!B$2:T$2,テストセット!A213:S213)+線形モデル!U$2</f>
        <v>0.37261321859529306</v>
      </c>
      <c r="W213" s="1">
        <f>SUMPRODUCT(ロジスティック回帰!B$2:T$2,テストセット!A213:S213)+ロジスティック回帰!U$2</f>
        <v>-0.79578223738319198</v>
      </c>
      <c r="X213" s="70">
        <f t="shared" si="3"/>
        <v>0.31092846135341967</v>
      </c>
    </row>
    <row r="214" spans="1:24" x14ac:dyDescent="0.1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SUMPRODUCT(線形モデル!B$2:T$2,テストセット!A214:S214)+線形モデル!U$2</f>
        <v>0.3579801533744244</v>
      </c>
      <c r="W214" s="1">
        <f>SUMPRODUCT(ロジスティック回帰!B$2:T$2,テストセット!A214:S214)+ロジスティック回帰!U$2</f>
        <v>-0.97131215057386422</v>
      </c>
      <c r="X214" s="70">
        <f t="shared" si="3"/>
        <v>0.27461904003884419</v>
      </c>
    </row>
    <row r="215" spans="1:24" x14ac:dyDescent="0.1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SUMPRODUCT(線形モデル!B$2:T$2,テストセット!A215:S215)+線形モデル!U$2</f>
        <v>0.19684243870968487</v>
      </c>
      <c r="W215" s="1">
        <f>SUMPRODUCT(ロジスティック回帰!B$2:T$2,テストセット!A215:S215)+ロジスティック回帰!U$2</f>
        <v>-2.5072403583636484</v>
      </c>
      <c r="X215" s="70">
        <f t="shared" si="3"/>
        <v>7.5352160157432485E-2</v>
      </c>
    </row>
    <row r="216" spans="1:24" x14ac:dyDescent="0.1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SUMPRODUCT(線形モデル!B$2:T$2,テストセット!A216:S216)+線形モデル!U$2</f>
        <v>0.28631455059921751</v>
      </c>
      <c r="W216" s="1">
        <f>SUMPRODUCT(ロジスティック回帰!B$2:T$2,テストセット!A216:S216)+ロジスティック回帰!U$2</f>
        <v>-1.7003745918588342</v>
      </c>
      <c r="X216" s="70">
        <f t="shared" si="3"/>
        <v>0.15441634756619055</v>
      </c>
    </row>
    <row r="217" spans="1:24" x14ac:dyDescent="0.1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SUMPRODUCT(線形モデル!B$2:T$2,テストセット!A217:S217)+線形モデル!U$2</f>
        <v>0.17845143713734318</v>
      </c>
      <c r="W217" s="1">
        <f>SUMPRODUCT(ロジスティック回帰!B$2:T$2,テストセット!A217:S217)+ロジスティック回帰!U$2</f>
        <v>-2.3838939994750712</v>
      </c>
      <c r="X217" s="70">
        <f t="shared" si="3"/>
        <v>8.4409133542977563E-2</v>
      </c>
    </row>
    <row r="218" spans="1:24" x14ac:dyDescent="0.1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SUMPRODUCT(線形モデル!B$2:T$2,テストセット!A218:S218)+線形モデル!U$2</f>
        <v>0.38591085645119255</v>
      </c>
      <c r="W218" s="1">
        <f>SUMPRODUCT(ロジスティック回帰!B$2:T$2,テストセット!A218:S218)+ロジスティック回帰!U$2</f>
        <v>-0.82098419947682633</v>
      </c>
      <c r="X218" s="70">
        <f t="shared" si="3"/>
        <v>0.3055547816078607</v>
      </c>
    </row>
    <row r="219" spans="1:24" x14ac:dyDescent="0.1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SUMPRODUCT(線形モデル!B$2:T$2,テストセット!A219:S219)+線形モデル!U$2</f>
        <v>-5.439821788875554E-2</v>
      </c>
      <c r="W219" s="1">
        <f>SUMPRODUCT(ロジスティック回帰!B$2:T$2,テストセット!A219:S219)+ロジスティック回帰!U$2</f>
        <v>-4.8416020960947455</v>
      </c>
      <c r="X219" s="70">
        <f t="shared" si="3"/>
        <v>7.8325629768791327E-3</v>
      </c>
    </row>
    <row r="220" spans="1:24" x14ac:dyDescent="0.1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SUMPRODUCT(線形モデル!B$2:T$2,テストセット!A220:S220)+線形モデル!U$2</f>
        <v>8.3898715775800714E-2</v>
      </c>
      <c r="W220" s="1">
        <f>SUMPRODUCT(ロジスティック回帰!B$2:T$2,テストセット!A220:S220)+ロジスティック回帰!U$2</f>
        <v>-3.2621734247143452</v>
      </c>
      <c r="X220" s="70">
        <f t="shared" si="3"/>
        <v>3.6891907795608338E-2</v>
      </c>
    </row>
    <row r="221" spans="1:24" x14ac:dyDescent="0.1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SUMPRODUCT(線形モデル!B$2:T$2,テストセット!A221:S221)+線形モデル!U$2</f>
        <v>0.64891009905047736</v>
      </c>
      <c r="W221" s="1">
        <f>SUMPRODUCT(ロジスティック回帰!B$2:T$2,テストセット!A221:S221)+ロジスティック回帰!U$2</f>
        <v>1.5571645794404096</v>
      </c>
      <c r="X221" s="70">
        <f t="shared" si="3"/>
        <v>0.8259461120249465</v>
      </c>
    </row>
    <row r="222" spans="1:24" x14ac:dyDescent="0.1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SUMPRODUCT(線形モデル!B$2:T$2,テストセット!A222:S222)+線形モデル!U$2</f>
        <v>0.38591085645119255</v>
      </c>
      <c r="W222" s="1">
        <f>SUMPRODUCT(ロジスティック回帰!B$2:T$2,テストセット!A222:S222)+ロジスティック回帰!U$2</f>
        <v>-0.82098419947682633</v>
      </c>
      <c r="X222" s="70">
        <f t="shared" si="3"/>
        <v>0.3055547816078607</v>
      </c>
    </row>
    <row r="223" spans="1:24" x14ac:dyDescent="0.1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SUMPRODUCT(線形モデル!B$2:T$2,テストセット!A223:S223)+線形モデル!U$2</f>
        <v>0.37261321859529306</v>
      </c>
      <c r="W223" s="1">
        <f>SUMPRODUCT(ロジスティック回帰!B$2:T$2,テストセット!A223:S223)+ロジスティック回帰!U$2</f>
        <v>-0.79578223738319198</v>
      </c>
      <c r="X223" s="70">
        <f t="shared" si="3"/>
        <v>0.31092846135341967</v>
      </c>
    </row>
    <row r="224" spans="1:24" x14ac:dyDescent="0.1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SUMPRODUCT(線形モデル!B$2:T$2,テストセット!A224:S224)+線形モデル!U$2</f>
        <v>0.17845143713734318</v>
      </c>
      <c r="W224" s="1">
        <f>SUMPRODUCT(ロジスティック回帰!B$2:T$2,テストセット!A224:S224)+ロジスティック回帰!U$2</f>
        <v>-2.3838939994750712</v>
      </c>
      <c r="X224" s="70">
        <f t="shared" si="3"/>
        <v>8.4409133542977563E-2</v>
      </c>
    </row>
    <row r="225" spans="1:24" x14ac:dyDescent="0.1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SUMPRODUCT(線形モデル!B$2:T$2,テストセット!A225:S225)+線形モデル!U$2</f>
        <v>-0.13953589531654342</v>
      </c>
      <c r="W225" s="1">
        <f>SUMPRODUCT(ロジスティック回帰!B$2:T$2,テストセット!A225:S225)+ロジスティック回帰!U$2</f>
        <v>-5.1121480538372186</v>
      </c>
      <c r="X225" s="70">
        <f t="shared" si="3"/>
        <v>5.9870701006283431E-3</v>
      </c>
    </row>
    <row r="226" spans="1:24" x14ac:dyDescent="0.1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SUMPRODUCT(線形モデル!B$2:T$2,テストセット!A226:S226)+線形モデル!U$2</f>
        <v>8.3898715775800714E-2</v>
      </c>
      <c r="W226" s="1">
        <f>SUMPRODUCT(ロジスティック回帰!B$2:T$2,テストセット!A226:S226)+ロジスティック回帰!U$2</f>
        <v>-3.2621734247143452</v>
      </c>
      <c r="X226" s="70">
        <f t="shared" si="3"/>
        <v>3.6891907795608338E-2</v>
      </c>
    </row>
    <row r="227" spans="1:24" x14ac:dyDescent="0.1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SUMPRODUCT(線形モデル!B$2:T$2,テストセット!A227:S227)+線形モデル!U$2</f>
        <v>-2.4527580837998886E-2</v>
      </c>
      <c r="W227" s="1">
        <f>SUMPRODUCT(ロジスティック回帰!B$2:T$2,テストセット!A227:S227)+ロジスティック回帰!U$2</f>
        <v>-4.2666012767019277</v>
      </c>
      <c r="X227" s="70">
        <f t="shared" si="3"/>
        <v>1.3835283700378963E-2</v>
      </c>
    </row>
    <row r="228" spans="1:24" x14ac:dyDescent="0.1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SUMPRODUCT(線形モデル!B$2:T$2,テストセット!A228:S228)+線形モデル!U$2</f>
        <v>0.45817899131746309</v>
      </c>
      <c r="W228" s="1">
        <f>SUMPRODUCT(ロジスティック回帰!B$2:T$2,テストセット!A228:S228)+ロジスティック回帰!U$2</f>
        <v>-0.57768847068433993</v>
      </c>
      <c r="X228" s="70">
        <f t="shared" si="3"/>
        <v>0.35946464978708964</v>
      </c>
    </row>
    <row r="229" spans="1:24" x14ac:dyDescent="0.1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SUMPRODUCT(線形モデル!B$2:T$2,テストセット!A229:S229)+線形モデル!U$2</f>
        <v>0.484221514164208</v>
      </c>
      <c r="W229" s="1">
        <f>SUMPRODUCT(ロジスティック回帰!B$2:T$2,テストセット!A229:S229)+ロジスティック回帰!U$2</f>
        <v>-0.24158104631680161</v>
      </c>
      <c r="X229" s="70">
        <f t="shared" si="3"/>
        <v>0.43989676358403007</v>
      </c>
    </row>
    <row r="230" spans="1:24" x14ac:dyDescent="0.1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SUMPRODUCT(線形モデル!B$2:T$2,テストセット!A230:S230)+線形モデル!U$2</f>
        <v>0.65210472995804025</v>
      </c>
      <c r="W230" s="1">
        <f>SUMPRODUCT(ロジスティック回帰!B$2:T$2,テストセット!A230:S230)+ロジスティック回帰!U$2</f>
        <v>1.506560964563799</v>
      </c>
      <c r="X230" s="70">
        <f t="shared" si="3"/>
        <v>0.81855098263376036</v>
      </c>
    </row>
    <row r="231" spans="1:24" x14ac:dyDescent="0.1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SUMPRODUCT(線形モデル!B$2:T$2,テストセット!A231:S231)+線形モデル!U$2</f>
        <v>-1.605775079206806E-2</v>
      </c>
      <c r="W231" s="1">
        <f>SUMPRODUCT(ロジスティック回帰!B$2:T$2,テストセット!A231:S231)+ロジスティック回帰!U$2</f>
        <v>-4.1070572356557786</v>
      </c>
      <c r="X231" s="70">
        <f t="shared" si="3"/>
        <v>1.6189709886215726E-2</v>
      </c>
    </row>
    <row r="232" spans="1:24" x14ac:dyDescent="0.1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SUMPRODUCT(線形モデル!B$2:T$2,テストセット!A232:S232)+線形モデル!U$2</f>
        <v>-1.605775079206806E-2</v>
      </c>
      <c r="W232" s="1">
        <f>SUMPRODUCT(ロジスティック回帰!B$2:T$2,テストセット!A232:S232)+ロジスティック回帰!U$2</f>
        <v>-4.1070572356557786</v>
      </c>
      <c r="X232" s="70">
        <f t="shared" si="3"/>
        <v>1.6189709886215726E-2</v>
      </c>
    </row>
    <row r="233" spans="1:24" x14ac:dyDescent="0.1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SUMPRODUCT(線形モデル!B$2:T$2,テストセット!A233:S233)+線形モデル!U$2</f>
        <v>0.3579801533744244</v>
      </c>
      <c r="W233" s="1">
        <f>SUMPRODUCT(ロジスティック回帰!B$2:T$2,テストセット!A233:S233)+ロジスティック回帰!U$2</f>
        <v>-0.97131215057386422</v>
      </c>
      <c r="X233" s="70">
        <f t="shared" si="3"/>
        <v>0.27461904003884419</v>
      </c>
    </row>
    <row r="234" spans="1:24" x14ac:dyDescent="0.1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SUMPRODUCT(線形モデル!B$2:T$2,テストセット!A234:S234)+線形モデル!U$2</f>
        <v>0.38591085645119255</v>
      </c>
      <c r="W234" s="1">
        <f>SUMPRODUCT(ロジスティック回帰!B$2:T$2,テストセット!A234:S234)+ロジスティック回帰!U$2</f>
        <v>-0.82098419947682633</v>
      </c>
      <c r="X234" s="70">
        <f t="shared" si="3"/>
        <v>0.3055547816078607</v>
      </c>
    </row>
    <row r="235" spans="1:24" x14ac:dyDescent="0.1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SUMPRODUCT(線形モデル!B$2:T$2,テストセット!A235:S235)+線形モデル!U$2</f>
        <v>0.37261321859529306</v>
      </c>
      <c r="W235" s="1">
        <f>SUMPRODUCT(ロジスティック回帰!B$2:T$2,テストセット!A235:S235)+ロジスティック回帰!U$2</f>
        <v>-0.79578223738319198</v>
      </c>
      <c r="X235" s="70">
        <f t="shared" si="3"/>
        <v>0.31092846135341967</v>
      </c>
    </row>
    <row r="236" spans="1:24" x14ac:dyDescent="0.1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SUMPRODUCT(線形モデル!B$2:T$2,テストセット!A236:S236)+線形モデル!U$2</f>
        <v>0.44410241005586282</v>
      </c>
      <c r="W236" s="1">
        <f>SUMPRODUCT(ロジスティック回帰!B$2:T$2,テストセット!A236:S236)+ロジスティック回帰!U$2</f>
        <v>-0.34311298015331626</v>
      </c>
      <c r="X236" s="70">
        <f t="shared" si="3"/>
        <v>0.41505349570771527</v>
      </c>
    </row>
    <row r="237" spans="1:24" x14ac:dyDescent="0.1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SUMPRODUCT(線形モデル!B$2:T$2,テストセット!A237:S237)+線形モデル!U$2</f>
        <v>0.45629081108743985</v>
      </c>
      <c r="W237" s="1">
        <f>SUMPRODUCT(ロジスティック回帰!B$2:T$2,テストセット!A237:S237)+ロジスティック回帰!U$2</f>
        <v>-0.39190899741383955</v>
      </c>
      <c r="X237" s="70">
        <f t="shared" si="3"/>
        <v>0.40325783303081747</v>
      </c>
    </row>
    <row r="238" spans="1:24" x14ac:dyDescent="0.1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SUMPRODUCT(線形モデル!B$2:T$2,テストセット!A238:S238)+線形モデル!U$2</f>
        <v>-7.5174407344278493E-2</v>
      </c>
      <c r="W238" s="1">
        <f>SUMPRODUCT(ロジスティック回帰!B$2:T$2,テストセット!A238:S238)+ロジスティック回帰!U$2</f>
        <v>-4.7074879217195358</v>
      </c>
      <c r="X238" s="70">
        <f t="shared" si="3"/>
        <v>8.9466613947468219E-3</v>
      </c>
    </row>
    <row r="239" spans="1:24" x14ac:dyDescent="0.1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SUMPRODUCT(線形モデル!B$2:T$2,テストセット!A239:S239)+線形モデル!U$2</f>
        <v>0.33844031178518252</v>
      </c>
      <c r="W239" s="1">
        <f>SUMPRODUCT(ロジスティック回帰!B$2:T$2,テストセット!A239:S239)+ロジスティック回帰!U$2</f>
        <v>-1.0080908616730526</v>
      </c>
      <c r="X239" s="70">
        <f t="shared" si="3"/>
        <v>0.26735363837803627</v>
      </c>
    </row>
    <row r="240" spans="1:24" x14ac:dyDescent="0.1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SUMPRODUCT(線形モデル!B$2:T$2,テストセット!A240:S240)+線形モデル!U$2</f>
        <v>1.0947849337159976E-2</v>
      </c>
      <c r="W240" s="1">
        <f>SUMPRODUCT(ロジスティック回帰!B$2:T$2,テストセット!A240:S240)+ロジスティック回帰!U$2</f>
        <v>-4.0792887512989884</v>
      </c>
      <c r="X240" s="70">
        <f t="shared" si="3"/>
        <v>1.6637988966394266E-2</v>
      </c>
    </row>
    <row r="241" spans="1:24" x14ac:dyDescent="0.1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SUMPRODUCT(線形モデル!B$2:T$2,テストセット!A241:S241)+線形モデル!U$2</f>
        <v>0.45740004791176225</v>
      </c>
      <c r="W241" s="1">
        <f>SUMPRODUCT(ロジスティック回帰!B$2:T$2,テストセット!A241:S241)+ロジスティック回帰!U$2</f>
        <v>-0.36831494224695061</v>
      </c>
      <c r="X241" s="70">
        <f t="shared" si="3"/>
        <v>0.40894825359117204</v>
      </c>
    </row>
    <row r="242" spans="1:24" x14ac:dyDescent="0.1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SUMPRODUCT(線形モデル!B$2:T$2,テストセット!A242:S242)+線形モデル!U$2</f>
        <v>0.3950784939051506</v>
      </c>
      <c r="W242" s="1">
        <f>SUMPRODUCT(ロジスティック回帰!B$2:T$2,テストセット!A242:S242)+ロジスティック回帰!U$2</f>
        <v>-0.42319109526564685</v>
      </c>
      <c r="X242" s="70">
        <f t="shared" si="3"/>
        <v>0.39575340179001017</v>
      </c>
    </row>
    <row r="243" spans="1:24" x14ac:dyDescent="0.1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SUMPRODUCT(線形モデル!B$2:T$2,テストセット!A243:S243)+線形モデル!U$2</f>
        <v>0.1478431801379797</v>
      </c>
      <c r="W243" s="1">
        <f>SUMPRODUCT(ロジスティック回帰!B$2:T$2,テストセット!A243:S243)+ロジスティック回帰!U$2</f>
        <v>-2.8464887417903713</v>
      </c>
      <c r="X243" s="70">
        <f t="shared" si="3"/>
        <v>5.486310267299753E-2</v>
      </c>
    </row>
    <row r="244" spans="1:24" x14ac:dyDescent="0.1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SUMPRODUCT(線形モデル!B$2:T$2,テストセット!A244:S244)+線形モデル!U$2</f>
        <v>0.37261321859529306</v>
      </c>
      <c r="W244" s="1">
        <f>SUMPRODUCT(ロジスティック回帰!B$2:T$2,テストセット!A244:S244)+ロジスティック回帰!U$2</f>
        <v>-0.79578223738319198</v>
      </c>
      <c r="X244" s="70">
        <f t="shared" si="3"/>
        <v>0.31092846135341967</v>
      </c>
    </row>
    <row r="245" spans="1:24" x14ac:dyDescent="0.1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SUMPRODUCT(線形モデル!B$2:T$2,テストセット!A245:S245)+線形モデル!U$2</f>
        <v>0.45676242795482025</v>
      </c>
      <c r="W245" s="1">
        <f>SUMPRODUCT(ロジスティック回帰!B$2:T$2,テストセット!A245:S245)+ロジスティック回帰!U$2</f>
        <v>-0.33079775436622688</v>
      </c>
      <c r="X245" s="70">
        <f t="shared" si="3"/>
        <v>0.41804652990182717</v>
      </c>
    </row>
    <row r="246" spans="1:24" x14ac:dyDescent="0.1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SUMPRODUCT(線形モデル!B$2:T$2,テストセット!A246:S246)+線形モデル!U$2</f>
        <v>0.484221514164208</v>
      </c>
      <c r="W246" s="1">
        <f>SUMPRODUCT(ロジスティック回帰!B$2:T$2,テストセット!A246:S246)+ロジスティック回帰!U$2</f>
        <v>-0.24158104631680161</v>
      </c>
      <c r="X246" s="70">
        <f t="shared" si="3"/>
        <v>0.43989676358403007</v>
      </c>
    </row>
    <row r="247" spans="1:24" x14ac:dyDescent="0.1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SUMPRODUCT(線形モデル!B$2:T$2,テストセット!A247:S247)+線形モデル!U$2</f>
        <v>0.4294693448349941</v>
      </c>
      <c r="W247" s="1">
        <f>SUMPRODUCT(ロジスティック回帰!B$2:T$2,テストセット!A247:S247)+ロジスティック回帰!U$2</f>
        <v>-0.5186428933439885</v>
      </c>
      <c r="X247" s="70">
        <f t="shared" si="3"/>
        <v>0.37316962533031278</v>
      </c>
    </row>
    <row r="248" spans="1:24" x14ac:dyDescent="0.1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SUMPRODUCT(線形モデル!B$2:T$2,テストセット!A248:S248)+線形モデル!U$2</f>
        <v>-0.13953589531654342</v>
      </c>
      <c r="W248" s="1">
        <f>SUMPRODUCT(ロジスティック回帰!B$2:T$2,テストセット!A248:S248)+ロジスティック回帰!U$2</f>
        <v>-5.1121480538372186</v>
      </c>
      <c r="X248" s="70">
        <f t="shared" si="3"/>
        <v>5.9870701006283431E-3</v>
      </c>
    </row>
    <row r="249" spans="1:24" x14ac:dyDescent="0.1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SUMPRODUCT(線形モデル!B$2:T$2,テストセット!A249:S249)+線形モデル!U$2</f>
        <v>0.61927296762774475</v>
      </c>
      <c r="W249" s="1">
        <f>SUMPRODUCT(ロジスティック回帰!B$2:T$2,テストセット!A249:S249)+ロジスティック回帰!U$2</f>
        <v>0.79097757181567108</v>
      </c>
      <c r="X249" s="70">
        <f t="shared" si="3"/>
        <v>0.68804119565615873</v>
      </c>
    </row>
    <row r="250" spans="1:24" x14ac:dyDescent="0.1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SUMPRODUCT(線形モデル!B$2:T$2,テストセット!A250:S250)+線形モデル!U$2</f>
        <v>0.58790484799813125</v>
      </c>
      <c r="W250" s="1">
        <f>SUMPRODUCT(ロジスティック回帰!B$2:T$2,テストセット!A250:S250)+ロジスティック回帰!U$2</f>
        <v>0.96418879154192583</v>
      </c>
      <c r="X250" s="70">
        <f t="shared" si="3"/>
        <v>0.72395968665848465</v>
      </c>
    </row>
    <row r="251" spans="1:24" x14ac:dyDescent="0.1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SUMPRODUCT(線形モデル!B$2:T$2,テストセット!A251:S251)+線形モデル!U$2</f>
        <v>0.16515379928144369</v>
      </c>
      <c r="W251" s="1">
        <f>SUMPRODUCT(ロジスティック回帰!B$2:T$2,テストセット!A251:S251)+ロジスティック回帰!U$2</f>
        <v>-2.3586920373814366</v>
      </c>
      <c r="X251" s="70">
        <f t="shared" si="3"/>
        <v>8.6377358253093353E-2</v>
      </c>
    </row>
    <row r="252" spans="1:24" x14ac:dyDescent="0.1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SUMPRODUCT(線形モデル!B$2:T$2,テストセット!A252:S252)+線形モデル!U$2</f>
        <v>-1.122994298209945E-2</v>
      </c>
      <c r="W252" s="1">
        <f>SUMPRODUCT(ロジスティック回帰!B$2:T$2,テストセット!A252:S252)+ロジスティック回帰!U$2</f>
        <v>-4.2918032387955618</v>
      </c>
      <c r="X252" s="70">
        <f t="shared" si="3"/>
        <v>1.3495611189668551E-2</v>
      </c>
    </row>
    <row r="253" spans="1:24" x14ac:dyDescent="0.1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SUMPRODUCT(線形モデル!B$2:T$2,テストセット!A253:S253)+線形モデル!U$2</f>
        <v>0.37261321859529306</v>
      </c>
      <c r="W253" s="1">
        <f>SUMPRODUCT(ロジスティック回帰!B$2:T$2,テストセット!A253:S253)+ロジスティック回帰!U$2</f>
        <v>-0.79578223738319198</v>
      </c>
      <c r="X253" s="70">
        <f t="shared" si="3"/>
        <v>0.31092846135341967</v>
      </c>
    </row>
    <row r="254" spans="1:24" x14ac:dyDescent="0.1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SUMPRODUCT(線形モデル!B$2:T$2,テストセット!A254:S254)+線形モデル!U$2</f>
        <v>0.18331861031313856</v>
      </c>
      <c r="W254" s="1">
        <f>SUMPRODUCT(ロジスティック回帰!B$2:T$2,テストセット!A254:S254)+ロジスティック回帰!U$2</f>
        <v>-2.6591762163874315</v>
      </c>
      <c r="X254" s="70">
        <f t="shared" si="3"/>
        <v>6.5425685782085713E-2</v>
      </c>
    </row>
    <row r="255" spans="1:24" x14ac:dyDescent="0.1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SUMPRODUCT(線形モデル!B$2:T$2,テストセット!A255:S255)+線形モデル!U$2</f>
        <v>0.38591085645119255</v>
      </c>
      <c r="W255" s="1">
        <f>SUMPRODUCT(ロジスティック回帰!B$2:T$2,テストセット!A255:S255)+ロジスティック回帰!U$2</f>
        <v>-0.82098419947682633</v>
      </c>
      <c r="X255" s="70">
        <f t="shared" si="3"/>
        <v>0.3055547816078607</v>
      </c>
    </row>
    <row r="256" spans="1:24" x14ac:dyDescent="0.1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SUMPRODUCT(線形モデル!B$2:T$2,テストセット!A256:S256)+線形モデル!U$2</f>
        <v>0.484221514164208</v>
      </c>
      <c r="W256" s="1">
        <f>SUMPRODUCT(ロジスティック回帰!B$2:T$2,テストセット!A256:S256)+ロジスティック回帰!U$2</f>
        <v>-0.24158104631680161</v>
      </c>
      <c r="X256" s="70">
        <f t="shared" si="3"/>
        <v>0.43989676358403007</v>
      </c>
    </row>
    <row r="257" spans="1:24" x14ac:dyDescent="0.1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SUMPRODUCT(線形モデル!B$2:T$2,テストセット!A257:S257)+線形モデル!U$2</f>
        <v>0.37918443812432945</v>
      </c>
      <c r="W257" s="1">
        <f>SUMPRODUCT(ロジスティック回帰!B$2:T$2,テストセット!A257:S257)+ロジスティック回帰!U$2</f>
        <v>-1.1578785159926943</v>
      </c>
      <c r="X257" s="70">
        <f t="shared" si="3"/>
        <v>0.23905298355032753</v>
      </c>
    </row>
    <row r="258" spans="1:24" x14ac:dyDescent="0.1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SUMPRODUCT(線形モデル!B$2:T$2,テストセット!A258:S258)+線形モデル!U$2</f>
        <v>0.47092387630830856</v>
      </c>
      <c r="W258" s="1">
        <f>SUMPRODUCT(ロジスティック回帰!B$2:T$2,テストセット!A258:S258)+ロジスティック回帰!U$2</f>
        <v>-0.21637908422316726</v>
      </c>
      <c r="X258" s="70">
        <f t="shared" si="3"/>
        <v>0.44611530477663064</v>
      </c>
    </row>
    <row r="259" spans="1:24" x14ac:dyDescent="0.1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SUMPRODUCT(線形モデル!B$2:T$2,テストセット!A259:S259)+線形モデル!U$2</f>
        <v>2.6806572517349414E-3</v>
      </c>
      <c r="W259" s="1">
        <f>SUMPRODUCT(ロジスティック回帰!B$2:T$2,テストセット!A259:S259)+ロジスティック回帰!U$2</f>
        <v>-4.0953521204555274</v>
      </c>
      <c r="X259" s="70">
        <f t="shared" ref="X259:X322" si="4">EXP(W259)/(1+EXP(W259))</f>
        <v>1.6377203964911026E-2</v>
      </c>
    </row>
    <row r="260" spans="1:24" x14ac:dyDescent="0.1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SUMPRODUCT(線形モデル!B$2:T$2,テストセット!A260:S260)+線形モデル!U$2</f>
        <v>0.6587066459108567</v>
      </c>
      <c r="W260" s="1">
        <f>SUMPRODUCT(ロジスティック回帰!B$2:T$2,テストセット!A260:S260)+ロジスティック回帰!U$2</f>
        <v>1.1698898354416718</v>
      </c>
      <c r="X260" s="70">
        <f t="shared" si="4"/>
        <v>0.7631251023878346</v>
      </c>
    </row>
    <row r="261" spans="1:24" x14ac:dyDescent="0.1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SUMPRODUCT(線形モデル!B$2:T$2,テストセット!A261:S261)+線形モデル!U$2</f>
        <v>0.3579801533744244</v>
      </c>
      <c r="W261" s="1">
        <f>SUMPRODUCT(ロジスティック回帰!B$2:T$2,テストセット!A261:S261)+ロジスティック回帰!U$2</f>
        <v>-0.97131215057386422</v>
      </c>
      <c r="X261" s="70">
        <f t="shared" si="4"/>
        <v>0.27461904003884419</v>
      </c>
    </row>
    <row r="262" spans="1:24" x14ac:dyDescent="0.1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SUMPRODUCT(線形モデル!B$2:T$2,テストセット!A262:S262)+線形モデル!U$2</f>
        <v>0.43393660745354334</v>
      </c>
      <c r="W262" s="1">
        <f>SUMPRODUCT(ロジスティック回帰!B$2:T$2,テストセット!A262:S262)+ロジスティック回帰!U$2</f>
        <v>-0.88081666896550748</v>
      </c>
      <c r="X262" s="70">
        <f t="shared" si="4"/>
        <v>0.29300857362122412</v>
      </c>
    </row>
    <row r="263" spans="1:24" x14ac:dyDescent="0.1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SUMPRODUCT(線形モデル!B$2:T$2,テストセット!A263:S263)+線形モデル!U$2</f>
        <v>0.484221514164208</v>
      </c>
      <c r="W263" s="1">
        <f>SUMPRODUCT(ロジスティック回帰!B$2:T$2,テストセット!A263:S263)+ロジスティック回帰!U$2</f>
        <v>-0.24158104631680161</v>
      </c>
      <c r="X263" s="70">
        <f t="shared" si="4"/>
        <v>0.43989676358403007</v>
      </c>
    </row>
    <row r="264" spans="1:24" x14ac:dyDescent="0.1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SUMPRODUCT(線形モデル!B$2:T$2,テストセット!A264:S264)+線形モデル!U$2</f>
        <v>0.38120529131453196</v>
      </c>
      <c r="W264" s="1">
        <f>SUMPRODUCT(ロジスティック回帰!B$2:T$2,テストセット!A264:S264)+ロジスティック回帰!U$2</f>
        <v>-1.2345269704978739</v>
      </c>
      <c r="X264" s="70">
        <f t="shared" si="4"/>
        <v>0.22539008229082155</v>
      </c>
    </row>
    <row r="265" spans="1:24" x14ac:dyDescent="0.1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SUMPRODUCT(線形モデル!B$2:T$2,テストセット!A265:S265)+線形モデル!U$2</f>
        <v>0.21933237159854946</v>
      </c>
      <c r="W265" s="1">
        <f>SUMPRODUCT(ロジスティック回帰!B$2:T$2,テストセット!A265:S265)+ロジスティック回帰!U$2</f>
        <v>-2.3938194845604954</v>
      </c>
      <c r="X265" s="70">
        <f t="shared" si="4"/>
        <v>8.3645207475164976E-2</v>
      </c>
    </row>
    <row r="266" spans="1:24" x14ac:dyDescent="0.1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SUMPRODUCT(線形モデル!B$2:T$2,テストセット!A266:S266)+線形モデル!U$2</f>
        <v>0.3579801533744244</v>
      </c>
      <c r="W266" s="1">
        <f>SUMPRODUCT(ロジスティック回帰!B$2:T$2,テストセット!A266:S266)+ロジスティック回帰!U$2</f>
        <v>-0.97131215057386422</v>
      </c>
      <c r="X266" s="70">
        <f t="shared" si="4"/>
        <v>0.27461904003884419</v>
      </c>
    </row>
    <row r="267" spans="1:24" x14ac:dyDescent="0.1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SUMPRODUCT(線形モデル!B$2:T$2,テストセット!A267:S267)+線形モデル!U$2</f>
        <v>0.15052073406057503</v>
      </c>
      <c r="W267" s="1">
        <f>SUMPRODUCT(ロジスティック回帰!B$2:T$2,テストセット!A267:S267)+ロジスティック回帰!U$2</f>
        <v>-2.5342219505721091</v>
      </c>
      <c r="X267" s="70">
        <f t="shared" si="4"/>
        <v>7.3493645979266969E-2</v>
      </c>
    </row>
    <row r="268" spans="1:24" x14ac:dyDescent="0.1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SUMPRODUCT(線形モデル!B$2:T$2,テストセット!A268:S268)+線形モデル!U$2</f>
        <v>0.69730857870027541</v>
      </c>
      <c r="W268" s="1">
        <f>SUMPRODUCT(ロジスティック回帰!B$2:T$2,テストセット!A268:S268)+ロジスティック回帰!U$2</f>
        <v>1.7102377076036701</v>
      </c>
      <c r="X268" s="70">
        <f t="shared" si="4"/>
        <v>0.84686711346076859</v>
      </c>
    </row>
    <row r="269" spans="1:24" x14ac:dyDescent="0.1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SUMPRODUCT(線形モデル!B$2:T$2,テストセット!A269:S269)+線形モデル!U$2</f>
        <v>0.21822313477422706</v>
      </c>
      <c r="W269" s="1">
        <f>SUMPRODUCT(ロジスティック回帰!B$2:T$2,テストセット!A269:S269)+ロジスティック回帰!U$2</f>
        <v>-2.4174135397273844</v>
      </c>
      <c r="X269" s="70">
        <f t="shared" si="4"/>
        <v>8.1854428914584748E-2</v>
      </c>
    </row>
    <row r="270" spans="1:24" x14ac:dyDescent="0.1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SUMPRODUCT(線形モデル!B$2:T$2,テストセット!A270:S270)+線形モデル!U$2</f>
        <v>0.38591085645119255</v>
      </c>
      <c r="W270" s="1">
        <f>SUMPRODUCT(ロジスティック回帰!B$2:T$2,テストセット!A270:S270)+ロジスティック回帰!U$2</f>
        <v>-0.82098419947682633</v>
      </c>
      <c r="X270" s="70">
        <f t="shared" si="4"/>
        <v>0.3055547816078607</v>
      </c>
    </row>
    <row r="271" spans="1:24" x14ac:dyDescent="0.1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SUMPRODUCT(線形モデル!B$2:T$2,テストセット!A271:S271)+線形モデル!U$2</f>
        <v>0.45740004791176225</v>
      </c>
      <c r="W271" s="1">
        <f>SUMPRODUCT(ロジスティック回帰!B$2:T$2,テストセット!A271:S271)+ロジスティック回帰!U$2</f>
        <v>-0.36831494224695061</v>
      </c>
      <c r="X271" s="70">
        <f t="shared" si="4"/>
        <v>0.40894825359117204</v>
      </c>
    </row>
    <row r="272" spans="1:24" x14ac:dyDescent="0.1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SUMPRODUCT(線形モデル!B$2:T$2,テストセット!A272:S272)+線形モデル!U$2</f>
        <v>-5.2071512077478954E-2</v>
      </c>
      <c r="W272" s="1">
        <f>SUMPRODUCT(ロジスティック回帰!B$2:T$2,テストセット!A272:S272)+ロジスティック回帰!U$2</f>
        <v>-4.3724139674827152</v>
      </c>
      <c r="X272" s="70">
        <f t="shared" si="4"/>
        <v>1.2463439909777559E-2</v>
      </c>
    </row>
    <row r="273" spans="1:24" x14ac:dyDescent="0.1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SUMPRODUCT(線形モデル!B$2:T$2,テストセット!A273:S273)+線形モデル!U$2</f>
        <v>0.2983269247916831</v>
      </c>
      <c r="W273" s="1">
        <f>SUMPRODUCT(ロジスティック回帰!B$2:T$2,テストセット!A273:S273)+ロジスティック回帰!U$2</f>
        <v>-1.813629439252141</v>
      </c>
      <c r="X273" s="70">
        <f t="shared" si="4"/>
        <v>0.14020004703741104</v>
      </c>
    </row>
    <row r="274" spans="1:24" x14ac:dyDescent="0.1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SUMPRODUCT(線形モデル!B$2:T$2,テストセット!A274:S274)+線形モデル!U$2</f>
        <v>0.54576292297697249</v>
      </c>
      <c r="W274" s="1">
        <f>SUMPRODUCT(ロジスティック回帰!B$2:T$2,テストセット!A274:S274)+ロジスティック回帰!U$2</f>
        <v>0.41495676909097473</v>
      </c>
      <c r="X274" s="70">
        <f t="shared" si="4"/>
        <v>0.60227582141732694</v>
      </c>
    </row>
    <row r="275" spans="1:24" x14ac:dyDescent="0.1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SUMPRODUCT(線形モデル!B$2:T$2,テストセット!A275:S275)+線形モデル!U$2</f>
        <v>0.4294693448349941</v>
      </c>
      <c r="W275" s="1">
        <f>SUMPRODUCT(ロジスティック回帰!B$2:T$2,テストセット!A275:S275)+ロジスティック回帰!U$2</f>
        <v>-0.5186428933439885</v>
      </c>
      <c r="X275" s="70">
        <f t="shared" si="4"/>
        <v>0.37316962533031278</v>
      </c>
    </row>
    <row r="276" spans="1:24" x14ac:dyDescent="0.1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SUMPRODUCT(線形モデル!B$2:T$2,テストセット!A276:S276)+線形モデル!U$2</f>
        <v>0.18331861031313856</v>
      </c>
      <c r="W276" s="1">
        <f>SUMPRODUCT(ロジスティック回帰!B$2:T$2,テストセット!A276:S276)+ロジスティック回帰!U$2</f>
        <v>-2.6591762163874315</v>
      </c>
      <c r="X276" s="70">
        <f t="shared" si="4"/>
        <v>6.5425685782085713E-2</v>
      </c>
    </row>
    <row r="277" spans="1:24" x14ac:dyDescent="0.1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SUMPRODUCT(線形モデル!B$2:T$2,テストセット!A277:S277)+線形モデル!U$2</f>
        <v>0.6265983306454066</v>
      </c>
      <c r="W277" s="1">
        <f>SUMPRODUCT(ロジスティック回帰!B$2:T$2,テストセット!A277:S277)+ロジスティック回帰!U$2</f>
        <v>1.0481949219364048</v>
      </c>
      <c r="X277" s="70">
        <f t="shared" si="4"/>
        <v>0.74042812402791014</v>
      </c>
    </row>
    <row r="278" spans="1:24" x14ac:dyDescent="0.1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SUMPRODUCT(線形モデル!B$2:T$2,テストセット!A278:S278)+線形モデル!U$2</f>
        <v>0.19890703025434525</v>
      </c>
      <c r="W278" s="1">
        <f>SUMPRODUCT(ロジスティック回帰!B$2:T$2,テストセット!A278:S278)+ロジスティック回帰!U$2</f>
        <v>-2.4166266475790548</v>
      </c>
      <c r="X278" s="70">
        <f t="shared" si="4"/>
        <v>8.1913586690471177E-2</v>
      </c>
    </row>
    <row r="279" spans="1:24" x14ac:dyDescent="0.1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SUMPRODUCT(線形モデル!B$2:T$2,テストセット!A279:S279)+線形モデル!U$2</f>
        <v>-9.5630000461280562E-2</v>
      </c>
      <c r="W279" s="1">
        <f>SUMPRODUCT(ロジスティック回帰!B$2:T$2,テストセット!A279:S279)+ロジスティック回帰!U$2</f>
        <v>-4.6747552736155527</v>
      </c>
      <c r="X279" s="70">
        <f t="shared" si="4"/>
        <v>9.2416037174903373E-3</v>
      </c>
    </row>
    <row r="280" spans="1:24" x14ac:dyDescent="0.1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SUMPRODUCT(線形モデル!B$2:T$2,テストセット!A280:S280)+線形モデル!U$2</f>
        <v>0.65939403945870101</v>
      </c>
      <c r="W280" s="1">
        <f>SUMPRODUCT(ロジスティック回帰!B$2:T$2,テストセット!A280:S280)+ロジスティック回帰!U$2</f>
        <v>1.4168580487718017</v>
      </c>
      <c r="X280" s="70">
        <f t="shared" si="4"/>
        <v>0.80484538499155545</v>
      </c>
    </row>
    <row r="281" spans="1:24" x14ac:dyDescent="0.1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SUMPRODUCT(線形モデル!B$2:T$2,テストセット!A281:S281)+線形モデル!U$2</f>
        <v>-2.4527580837998886E-2</v>
      </c>
      <c r="W281" s="1">
        <f>SUMPRODUCT(ロジスティック回帰!B$2:T$2,テストセット!A281:S281)+ロジスティック回帰!U$2</f>
        <v>-4.2666012767019277</v>
      </c>
      <c r="X281" s="70">
        <f t="shared" si="4"/>
        <v>1.3835283700378963E-2</v>
      </c>
    </row>
    <row r="282" spans="1:24" x14ac:dyDescent="0.1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SUMPRODUCT(線形モデル!B$2:T$2,テストセット!A282:S282)+線形モデル!U$2</f>
        <v>0.23285619999509571</v>
      </c>
      <c r="W282" s="1">
        <f>SUMPRODUCT(ロジスティック回帰!B$2:T$2,テストセット!A282:S282)+ロジスティック回帰!U$2</f>
        <v>-2.2418836265367124</v>
      </c>
      <c r="X282" s="70">
        <f t="shared" si="4"/>
        <v>9.6051869638724863E-2</v>
      </c>
    </row>
    <row r="283" spans="1:24" x14ac:dyDescent="0.1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SUMPRODUCT(線形モデル!B$2:T$2,テストセット!A283:S283)+線形モデル!U$2</f>
        <v>0.3579801533744244</v>
      </c>
      <c r="W283" s="1">
        <f>SUMPRODUCT(ロジスティック回帰!B$2:T$2,テストセット!A283:S283)+ロジスティック回帰!U$2</f>
        <v>-0.97131215057386422</v>
      </c>
      <c r="X283" s="70">
        <f t="shared" si="4"/>
        <v>0.27461904003884419</v>
      </c>
    </row>
    <row r="284" spans="1:24" x14ac:dyDescent="0.1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SUMPRODUCT(線形モデル!B$2:T$2,テストセット!A284:S284)+線形モデル!U$2</f>
        <v>0.60253791321899997</v>
      </c>
      <c r="W284" s="1">
        <f>SUMPRODUCT(ロジスティック回帰!B$2:T$2,テストセット!A284:S284)+ロジスティック回帰!U$2</f>
        <v>1.1397187047325981</v>
      </c>
      <c r="X284" s="70">
        <f t="shared" si="4"/>
        <v>0.75762798911057727</v>
      </c>
    </row>
    <row r="285" spans="1:24" x14ac:dyDescent="0.1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SUMPRODUCT(線形モデル!B$2:T$2,テストセット!A285:S285)+線形モデル!U$2</f>
        <v>0.3579801533744244</v>
      </c>
      <c r="W285" s="1">
        <f>SUMPRODUCT(ロジスティック回帰!B$2:T$2,テストセット!A285:S285)+ロジスティック回帰!U$2</f>
        <v>-0.97131215057386422</v>
      </c>
      <c r="X285" s="70">
        <f t="shared" si="4"/>
        <v>0.27461904003884419</v>
      </c>
    </row>
    <row r="286" spans="1:24" x14ac:dyDescent="0.1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SUMPRODUCT(線形モデル!B$2:T$2,テストセット!A286:S286)+線形モデル!U$2</f>
        <v>-7.2913877031769103E-2</v>
      </c>
      <c r="W286" s="1">
        <f>SUMPRODUCT(ロジスティック回帰!B$2:T$2,テストセット!A286:S286)+ロジスティック回帰!U$2</f>
        <v>-4.384196579694982</v>
      </c>
      <c r="X286" s="70">
        <f t="shared" si="4"/>
        <v>1.2319248280450005E-2</v>
      </c>
    </row>
    <row r="287" spans="1:24" x14ac:dyDescent="0.1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SUMPRODUCT(線形モデル!B$2:T$2,テストセット!A287:S287)+線形モデル!U$2</f>
        <v>0.4765515215305266</v>
      </c>
      <c r="W287" s="1">
        <f>SUMPRODUCT(ロジスティック回帰!B$2:T$2,テストセット!A287:S287)+ロジスティック回帰!U$2</f>
        <v>0.17252986969905953</v>
      </c>
      <c r="X287" s="70">
        <f t="shared" si="4"/>
        <v>0.54302579286325003</v>
      </c>
    </row>
    <row r="288" spans="1:24" x14ac:dyDescent="0.1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SUMPRODUCT(線形モデル!B$2:T$2,テストセット!A288:S288)+線形モデル!U$2</f>
        <v>0.38591085645119255</v>
      </c>
      <c r="W288" s="1">
        <f>SUMPRODUCT(ロジスティック回帰!B$2:T$2,テストセット!A288:S288)+ロジスティック回帰!U$2</f>
        <v>-0.82098419947682633</v>
      </c>
      <c r="X288" s="70">
        <f t="shared" si="4"/>
        <v>0.3055547816078607</v>
      </c>
    </row>
    <row r="289" spans="1:24" x14ac:dyDescent="0.1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SUMPRODUCT(線形モデル!B$2:T$2,テストセット!A289:S289)+線形モデル!U$2</f>
        <v>3.2328545401702158E-2</v>
      </c>
      <c r="W289" s="1">
        <f>SUMPRODUCT(ロジスティック回帰!B$2:T$2,テストセット!A289:S289)+ロジスティック回帰!U$2</f>
        <v>-3.9894619326627239</v>
      </c>
      <c r="X289" s="70">
        <f t="shared" si="4"/>
        <v>1.8173289286516448E-2</v>
      </c>
    </row>
    <row r="290" spans="1:24" x14ac:dyDescent="0.1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SUMPRODUCT(線形モデル!B$2:T$2,テストセット!A290:S290)+線形モデル!U$2</f>
        <v>0.38591085645119255</v>
      </c>
      <c r="W290" s="1">
        <f>SUMPRODUCT(ロジスティック回帰!B$2:T$2,テストセット!A290:S290)+ロジスティック回帰!U$2</f>
        <v>-0.82098419947682633</v>
      </c>
      <c r="X290" s="70">
        <f t="shared" si="4"/>
        <v>0.3055547816078607</v>
      </c>
    </row>
    <row r="291" spans="1:24" x14ac:dyDescent="0.1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SUMPRODUCT(線形モデル!B$2:T$2,テストセット!A291:S291)+線形モデル!U$2</f>
        <v>0.4933891516181661</v>
      </c>
      <c r="W291" s="1">
        <f>SUMPRODUCT(ロジスティック回帰!B$2:T$2,テストセット!A291:S291)+ロジスティック回帰!U$2</f>
        <v>0.15621205789437792</v>
      </c>
      <c r="X291" s="70">
        <f t="shared" si="4"/>
        <v>0.53897379280763003</v>
      </c>
    </row>
    <row r="292" spans="1:24" x14ac:dyDescent="0.1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SUMPRODUCT(線形モデル!B$2:T$2,テストセット!A292:S292)+線形モデル!U$2</f>
        <v>0.21822313477422706</v>
      </c>
      <c r="W292" s="1">
        <f>SUMPRODUCT(ロジスティック回帰!B$2:T$2,テストセット!A292:S292)+ロジスティック回帰!U$2</f>
        <v>-2.4174135397273844</v>
      </c>
      <c r="X292" s="70">
        <f t="shared" si="4"/>
        <v>8.1854428914584748E-2</v>
      </c>
    </row>
    <row r="293" spans="1:24" x14ac:dyDescent="0.1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SUMPRODUCT(線形モデル!B$2:T$2,テストセット!A293:S293)+線形モデル!U$2</f>
        <v>0.22385077999644509</v>
      </c>
      <c r="W293" s="1">
        <f>SUMPRODUCT(ロジスティック回帰!B$2:T$2,テストセット!A293:S293)+ロジスティック回帰!U$2</f>
        <v>-2.0285045858051576</v>
      </c>
      <c r="X293" s="70">
        <f t="shared" si="4"/>
        <v>0.11624245805274415</v>
      </c>
    </row>
    <row r="294" spans="1:24" x14ac:dyDescent="0.1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SUMPRODUCT(線形モデル!B$2:T$2,テストセット!A294:S294)+線形モデル!U$2</f>
        <v>0.65210472995804025</v>
      </c>
      <c r="W294" s="1">
        <f>SUMPRODUCT(ロジスティック回帰!B$2:T$2,テストセット!A294:S294)+ロジスティック回帰!U$2</f>
        <v>1.506560964563799</v>
      </c>
      <c r="X294" s="70">
        <f t="shared" si="4"/>
        <v>0.81855098263376036</v>
      </c>
    </row>
    <row r="295" spans="1:24" x14ac:dyDescent="0.1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SUMPRODUCT(線形モデル!B$2:T$2,テストセット!A295:S295)+線形モデル!U$2</f>
        <v>0.484221514164208</v>
      </c>
      <c r="W295" s="1">
        <f>SUMPRODUCT(ロジスティック回帰!B$2:T$2,テストセット!A295:S295)+ロジスティック回帰!U$2</f>
        <v>-0.24158104631680161</v>
      </c>
      <c r="X295" s="70">
        <f t="shared" si="4"/>
        <v>0.43989676358403007</v>
      </c>
    </row>
    <row r="296" spans="1:24" x14ac:dyDescent="0.1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SUMPRODUCT(線形モデル!B$2:T$2,テストセット!A296:S296)+線形モデル!U$2</f>
        <v>0.47092387630830856</v>
      </c>
      <c r="W296" s="1">
        <f>SUMPRODUCT(ロジスティック回帰!B$2:T$2,テストセット!A296:S296)+ロジスティック回帰!U$2</f>
        <v>-0.21637908422316726</v>
      </c>
      <c r="X296" s="70">
        <f t="shared" si="4"/>
        <v>0.44611530477663064</v>
      </c>
    </row>
    <row r="297" spans="1:24" x14ac:dyDescent="0.1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SUMPRODUCT(線形モデル!B$2:T$2,テストセット!A297:S297)+線形モデル!U$2</f>
        <v>0.38591085645119255</v>
      </c>
      <c r="W297" s="1">
        <f>SUMPRODUCT(ロジスティック回帰!B$2:T$2,テストセット!A297:S297)+ロジスティック回帰!U$2</f>
        <v>-0.82098419947682633</v>
      </c>
      <c r="X297" s="70">
        <f t="shared" si="4"/>
        <v>0.3055547816078607</v>
      </c>
    </row>
    <row r="298" spans="1:24" x14ac:dyDescent="0.1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SUMPRODUCT(線形モデル!B$2:T$2,テストセット!A298:S298)+線形モデル!U$2</f>
        <v>0.37261321859529306</v>
      </c>
      <c r="W298" s="1">
        <f>SUMPRODUCT(ロジスティック回帰!B$2:T$2,テストセット!A298:S298)+ロジスティック回帰!U$2</f>
        <v>-0.79578223738319198</v>
      </c>
      <c r="X298" s="70">
        <f t="shared" si="4"/>
        <v>0.31092846135341967</v>
      </c>
    </row>
    <row r="299" spans="1:24" x14ac:dyDescent="0.1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SUMPRODUCT(線形モデル!B$2:T$2,テストセット!A299:S299)+線形モデル!U$2</f>
        <v>0.44410241005586282</v>
      </c>
      <c r="W299" s="1">
        <f>SUMPRODUCT(ロジスティック回帰!B$2:T$2,テストセット!A299:S299)+ロジスティック回帰!U$2</f>
        <v>-0.34311298015331626</v>
      </c>
      <c r="X299" s="70">
        <f t="shared" si="4"/>
        <v>0.41505349570771527</v>
      </c>
    </row>
    <row r="300" spans="1:24" x14ac:dyDescent="0.1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SUMPRODUCT(線形モデル!B$2:T$2,テストセット!A300:S300)+線形モデル!U$2</f>
        <v>0.21933237159854946</v>
      </c>
      <c r="W300" s="1">
        <f>SUMPRODUCT(ロジスティック回帰!B$2:T$2,テストセット!A300:S300)+ロジスティック回帰!U$2</f>
        <v>-2.3938194845604954</v>
      </c>
      <c r="X300" s="70">
        <f t="shared" si="4"/>
        <v>8.3645207475164976E-2</v>
      </c>
    </row>
    <row r="301" spans="1:24" x14ac:dyDescent="0.1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SUMPRODUCT(線形モデル!B$2:T$2,テストセット!A301:S301)+線形モデル!U$2</f>
        <v>0.60463561811158295</v>
      </c>
      <c r="W301" s="1">
        <f>SUMPRODUCT(ロジスティック回帰!B$2:T$2,テストセット!A301:S301)+ロジスティック回帰!U$2</f>
        <v>0.96887423462499433</v>
      </c>
      <c r="X301" s="70">
        <f t="shared" si="4"/>
        <v>0.72489505201319182</v>
      </c>
    </row>
    <row r="302" spans="1:24" x14ac:dyDescent="0.1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SUMPRODUCT(線形モデル!B$2:T$2,テストセット!A302:S302)+線形モデル!U$2</f>
        <v>0.4294693448349941</v>
      </c>
      <c r="W302" s="1">
        <f>SUMPRODUCT(ロジスティック回帰!B$2:T$2,テストセット!A302:S302)+ロジスティック回帰!U$2</f>
        <v>-0.5186428933439885</v>
      </c>
      <c r="X302" s="70">
        <f t="shared" si="4"/>
        <v>0.37316962533031278</v>
      </c>
    </row>
    <row r="303" spans="1:24" x14ac:dyDescent="0.1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SUMPRODUCT(線形モデル!B$2:T$2,テストセット!A303:S303)+線形モデル!U$2</f>
        <v>0.37261321859529306</v>
      </c>
      <c r="W303" s="1">
        <f>SUMPRODUCT(ロジスティック回帰!B$2:T$2,テストセット!A303:S303)+ロジスティック回帰!U$2</f>
        <v>-0.79578223738319198</v>
      </c>
      <c r="X303" s="70">
        <f t="shared" si="4"/>
        <v>0.31092846135341967</v>
      </c>
    </row>
    <row r="304" spans="1:24" x14ac:dyDescent="0.1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SUMPRODUCT(線形モデル!B$2:T$2,テストセット!A304:S304)+線形モデル!U$2</f>
        <v>0.35737564676540506</v>
      </c>
      <c r="W304" s="1">
        <f>SUMPRODUCT(ロジスティック回帰!B$2:T$2,テストセット!A304:S304)+ロジスティック回帰!U$2</f>
        <v>-1.195253143585338</v>
      </c>
      <c r="X304" s="70">
        <f t="shared" si="4"/>
        <v>0.23232073201521708</v>
      </c>
    </row>
    <row r="305" spans="1:24" x14ac:dyDescent="0.1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SUMPRODUCT(線形モデル!B$2:T$2,テストセット!A305:S305)+線形モデル!U$2</f>
        <v>0.4294693448349941</v>
      </c>
      <c r="W305" s="1">
        <f>SUMPRODUCT(ロジスティック回帰!B$2:T$2,テストセット!A305:S305)+ロジスティック回帰!U$2</f>
        <v>-0.5186428933439885</v>
      </c>
      <c r="X305" s="70">
        <f t="shared" si="4"/>
        <v>0.37316962533031278</v>
      </c>
    </row>
    <row r="306" spans="1:24" x14ac:dyDescent="0.1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SUMPRODUCT(線形モデル!B$2:T$2,テストセット!A306:S306)+線形モデル!U$2</f>
        <v>0.20603473374264997</v>
      </c>
      <c r="W306" s="1">
        <f>SUMPRODUCT(ロジスティック回帰!B$2:T$2,テストセット!A306:S306)+ロジスティック回帰!U$2</f>
        <v>-2.3686175224668613</v>
      </c>
      <c r="X306" s="70">
        <f t="shared" si="4"/>
        <v>8.5597284515855673E-2</v>
      </c>
    </row>
    <row r="307" spans="1:24" x14ac:dyDescent="0.1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SUMPRODUCT(線形モデル!B$2:T$2,テストセット!A307:S307)+線形モデル!U$2</f>
        <v>0.3579801533744244</v>
      </c>
      <c r="W307" s="1">
        <f>SUMPRODUCT(ロジスティック回帰!B$2:T$2,テストセット!A307:S307)+ロジスティック回帰!U$2</f>
        <v>-0.97131215057386422</v>
      </c>
      <c r="X307" s="70">
        <f t="shared" si="4"/>
        <v>0.27461904003884419</v>
      </c>
    </row>
    <row r="308" spans="1:24" x14ac:dyDescent="0.1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SUMPRODUCT(線形モデル!B$2:T$2,テストセット!A308:S308)+線形モデル!U$2</f>
        <v>0.484221514164208</v>
      </c>
      <c r="W308" s="1">
        <f>SUMPRODUCT(ロジスティック回帰!B$2:T$2,テストセット!A308:S308)+ロジスティック回帰!U$2</f>
        <v>-0.24158104631680161</v>
      </c>
      <c r="X308" s="70">
        <f t="shared" si="4"/>
        <v>0.43989676358403007</v>
      </c>
    </row>
    <row r="309" spans="1:24" x14ac:dyDescent="0.1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SUMPRODUCT(線形モデル!B$2:T$2,テストセット!A309:S309)+線形モデル!U$2</f>
        <v>0.33830350366312317</v>
      </c>
      <c r="W309" s="1">
        <f>SUMPRODUCT(ロジスティック回帰!B$2:T$2,テストセット!A309:S309)+ロジスティック回帰!U$2</f>
        <v>-1.1479530309072701</v>
      </c>
      <c r="X309" s="70">
        <f t="shared" si="4"/>
        <v>0.2408631689032994</v>
      </c>
    </row>
    <row r="310" spans="1:24" x14ac:dyDescent="0.1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SUMPRODUCT(線形モデル!B$2:T$2,テストセット!A310:S310)+線形モデル!U$2</f>
        <v>0.45629081108743985</v>
      </c>
      <c r="W310" s="1">
        <f>SUMPRODUCT(ロジスティック回帰!B$2:T$2,テストセット!A310:S310)+ロジスティック回帰!U$2</f>
        <v>-0.39190899741383955</v>
      </c>
      <c r="X310" s="70">
        <f t="shared" si="4"/>
        <v>0.40325783303081747</v>
      </c>
    </row>
    <row r="311" spans="1:24" x14ac:dyDescent="0.1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SUMPRODUCT(線形モデル!B$2:T$2,テストセット!A311:S311)+線形モデル!U$2</f>
        <v>0.19140166852178131</v>
      </c>
      <c r="W311" s="1">
        <f>SUMPRODUCT(ロジスティック回帰!B$2:T$2,テストセット!A311:S311)+ロジスティック回帰!U$2</f>
        <v>-2.5441474356575333</v>
      </c>
      <c r="X311" s="70">
        <f t="shared" si="4"/>
        <v>7.2820651076148338E-2</v>
      </c>
    </row>
    <row r="312" spans="1:24" x14ac:dyDescent="0.1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SUMPRODUCT(線形モデル!B$2:T$2,テストセット!A312:S312)+線形モデル!U$2</f>
        <v>0.54576292297697249</v>
      </c>
      <c r="W312" s="1">
        <f>SUMPRODUCT(ロジスティック回帰!B$2:T$2,テストセット!A312:S312)+ロジスティック回帰!U$2</f>
        <v>0.41495676909097473</v>
      </c>
      <c r="X312" s="70">
        <f t="shared" si="4"/>
        <v>0.60227582141732694</v>
      </c>
    </row>
    <row r="313" spans="1:24" x14ac:dyDescent="0.1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SUMPRODUCT(線形モデル!B$2:T$2,テストセット!A313:S313)+線形モデル!U$2</f>
        <v>0.32514839104412885</v>
      </c>
      <c r="W313" s="1">
        <f>SUMPRODUCT(ロジスティック回帰!B$2:T$2,テストセット!A313:S313)+ロジスティック回帰!U$2</f>
        <v>-1.6868955433219921</v>
      </c>
      <c r="X313" s="70">
        <f t="shared" si="4"/>
        <v>0.15618454279959115</v>
      </c>
    </row>
    <row r="314" spans="1:24" x14ac:dyDescent="0.1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SUMPRODUCT(線形モデル!B$2:T$2,テストセット!A314:S314)+線形モデル!U$2</f>
        <v>0.3579801533744244</v>
      </c>
      <c r="W314" s="1">
        <f>SUMPRODUCT(ロジスティック回帰!B$2:T$2,テストセット!A314:S314)+ロジスティック回帰!U$2</f>
        <v>-0.97131215057386422</v>
      </c>
      <c r="X314" s="70">
        <f t="shared" si="4"/>
        <v>0.27461904003884419</v>
      </c>
    </row>
    <row r="315" spans="1:24" x14ac:dyDescent="0.1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SUMPRODUCT(線形モデル!B$2:T$2,テストセット!A315:S315)+線形モデル!U$2</f>
        <v>0.45629081108743985</v>
      </c>
      <c r="W315" s="1">
        <f>SUMPRODUCT(ロジスティック回帰!B$2:T$2,テストセット!A315:S315)+ロジスティック回帰!U$2</f>
        <v>-0.39190899741383955</v>
      </c>
      <c r="X315" s="70">
        <f t="shared" si="4"/>
        <v>0.40325783303081747</v>
      </c>
    </row>
    <row r="316" spans="1:24" x14ac:dyDescent="0.1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SUMPRODUCT(線形モデル!B$2:T$2,テストセット!A316:S316)+線形モデル!U$2</f>
        <v>0.11182941885256886</v>
      </c>
      <c r="W316" s="1">
        <f>SUMPRODUCT(ロジスティック回帰!B$2:T$2,テストセット!A316:S316)+ロジスティック回帰!U$2</f>
        <v>-3.1118454736173073</v>
      </c>
      <c r="X316" s="70">
        <f t="shared" si="4"/>
        <v>4.2621276619809009E-2</v>
      </c>
    </row>
    <row r="317" spans="1:24" x14ac:dyDescent="0.1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SUMPRODUCT(線形モデル!B$2:T$2,テストセット!A317:S317)+線形モデル!U$2</f>
        <v>0.3706732846213045</v>
      </c>
      <c r="W317" s="1">
        <f>SUMPRODUCT(ロジスティック回帰!B$2:T$2,テストセット!A317:S317)+ロジスティック回帰!U$2</f>
        <v>-1.2204551056789721</v>
      </c>
      <c r="X317" s="70">
        <f t="shared" si="4"/>
        <v>0.22785637034400111</v>
      </c>
    </row>
    <row r="318" spans="1:24" x14ac:dyDescent="0.1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SUMPRODUCT(線形モデル!B$2:T$2,テストセット!A318:S318)+線形モデル!U$2</f>
        <v>0.67268446212788946</v>
      </c>
      <c r="W318" s="1">
        <f>SUMPRODUCT(ロジスティック回帰!B$2:T$2,テストセット!A318:S318)+ロジスティック回帰!U$2</f>
        <v>1.9742434411309637</v>
      </c>
      <c r="X318" s="70">
        <f t="shared" si="4"/>
        <v>0.87806617068686588</v>
      </c>
    </row>
    <row r="319" spans="1:24" x14ac:dyDescent="0.1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SUMPRODUCT(線形モデル!B$2:T$2,テストセット!A319:S319)+線形モデル!U$2</f>
        <v>0.27168148537834885</v>
      </c>
      <c r="W319" s="1">
        <f>SUMPRODUCT(ロジスティック回帰!B$2:T$2,テストセット!A319:S319)+ロジスティック回帰!U$2</f>
        <v>-1.8759045050495062</v>
      </c>
      <c r="X319" s="70">
        <f t="shared" si="4"/>
        <v>0.13285999917203137</v>
      </c>
    </row>
    <row r="320" spans="1:24" x14ac:dyDescent="0.1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SUMPRODUCT(線形モデル!B$2:T$2,テストセット!A320:S320)+線形モデル!U$2</f>
        <v>-7.5174407344278493E-2</v>
      </c>
      <c r="W320" s="1">
        <f>SUMPRODUCT(ロジスティック回帰!B$2:T$2,テストセット!A320:S320)+ロジスティック回帰!U$2</f>
        <v>-4.7074879217195358</v>
      </c>
      <c r="X320" s="70">
        <f t="shared" si="4"/>
        <v>8.9466613947468219E-3</v>
      </c>
    </row>
    <row r="321" spans="1:24" x14ac:dyDescent="0.1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SUMPRODUCT(線形モデル!B$2:T$2,テストセット!A321:S321)+線形モデル!U$2</f>
        <v>0.57369362605374064</v>
      </c>
      <c r="W321" s="1">
        <f>SUMPRODUCT(ロジスティック回帰!B$2:T$2,テストセット!A321:S321)+ロジスティック回帰!U$2</f>
        <v>0.56528472018801268</v>
      </c>
      <c r="X321" s="70">
        <f t="shared" si="4"/>
        <v>0.63767443858928763</v>
      </c>
    </row>
    <row r="322" spans="1:24" x14ac:dyDescent="0.1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SUMPRODUCT(線形モデル!B$2:T$2,テストセット!A322:S322)+線形モデル!U$2</f>
        <v>5.9150011654147905E-2</v>
      </c>
      <c r="W322" s="1">
        <f>SUMPRODUCT(ロジスティック回帰!B$2:T$2,テストセット!A322:S322)+ロジスティック回帰!U$2</f>
        <v>-3.8627280367325749</v>
      </c>
      <c r="X322" s="70">
        <f t="shared" si="4"/>
        <v>2.0578242280442846E-2</v>
      </c>
    </row>
    <row r="323" spans="1:24" x14ac:dyDescent="0.1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SUMPRODUCT(線形モデル!B$2:T$2,テストセット!A323:S323)+線形モデル!U$2</f>
        <v>-0.15416896053741214</v>
      </c>
      <c r="W323" s="1">
        <f>SUMPRODUCT(ロジスティック回帰!B$2:T$2,テストセット!A323:S323)+ロジスティック回帰!U$2</f>
        <v>-5.2876779670278902</v>
      </c>
      <c r="X323" s="70">
        <f t="shared" ref="X323:X386" si="5">EXP(W323)/(1+EXP(W323))</f>
        <v>5.0280717310141566E-3</v>
      </c>
    </row>
    <row r="324" spans="1:24" x14ac:dyDescent="0.1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SUMPRODUCT(線形モデル!B$2:T$2,テストセット!A324:S324)+線形モデル!U$2</f>
        <v>8.3898715775800714E-2</v>
      </c>
      <c r="W324" s="1">
        <f>SUMPRODUCT(ロジスティック回帰!B$2:T$2,テストセット!A324:S324)+ロジスティック回帰!U$2</f>
        <v>-3.2621734247143452</v>
      </c>
      <c r="X324" s="70">
        <f t="shared" si="5"/>
        <v>3.6891907795608338E-2</v>
      </c>
    </row>
    <row r="325" spans="1:24" x14ac:dyDescent="0.1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SUMPRODUCT(線形モデル!B$2:T$2,テストセット!A325:S325)+線形モデル!U$2</f>
        <v>0.4294693448349941</v>
      </c>
      <c r="W325" s="1">
        <f>SUMPRODUCT(ロジスティック回帰!B$2:T$2,テストセット!A325:S325)+ロジスティック回帰!U$2</f>
        <v>-0.5186428933439885</v>
      </c>
      <c r="X325" s="70">
        <f t="shared" si="5"/>
        <v>0.37316962533031278</v>
      </c>
    </row>
    <row r="326" spans="1:24" x14ac:dyDescent="0.1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SUMPRODUCT(線形モデル!B$2:T$2,テストセット!A326:S326)+線形モデル!U$2</f>
        <v>0.2983269247916831</v>
      </c>
      <c r="W326" s="1">
        <f>SUMPRODUCT(ロジスティック回帰!B$2:T$2,テストセット!A326:S326)+ロジスティック回帰!U$2</f>
        <v>-1.813629439252141</v>
      </c>
      <c r="X326" s="70">
        <f t="shared" si="5"/>
        <v>0.14020004703741104</v>
      </c>
    </row>
    <row r="327" spans="1:24" x14ac:dyDescent="0.1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SUMPRODUCT(線形モデル!B$2:T$2,テストセット!A327:S327)+線形モデル!U$2</f>
        <v>0.11182941885256886</v>
      </c>
      <c r="W327" s="1">
        <f>SUMPRODUCT(ロジスティック回帰!B$2:T$2,テストセット!A327:S327)+ロジスティック回帰!U$2</f>
        <v>-3.1118454736173073</v>
      </c>
      <c r="X327" s="70">
        <f t="shared" si="5"/>
        <v>4.2621276619809009E-2</v>
      </c>
    </row>
    <row r="328" spans="1:24" x14ac:dyDescent="0.1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SUMPRODUCT(線形モデル!B$2:T$2,テストセット!A328:S328)+線形モデル!U$2</f>
        <v>0.19890703025434525</v>
      </c>
      <c r="W328" s="1">
        <f>SUMPRODUCT(ロジスティック回帰!B$2:T$2,テストセット!A328:S328)+ロジスティック回帰!U$2</f>
        <v>-2.4166266475790548</v>
      </c>
      <c r="X328" s="70">
        <f t="shared" si="5"/>
        <v>8.1913586690471177E-2</v>
      </c>
    </row>
    <row r="329" spans="1:24" x14ac:dyDescent="0.1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SUMPRODUCT(線形モデル!B$2:T$2,テストセット!A329:S329)+線形モデル!U$2</f>
        <v>0.11991247706121155</v>
      </c>
      <c r="W329" s="1">
        <f>SUMPRODUCT(ロジスティック回帰!B$2:T$2,テストセット!A329:S329)+ロジスティック回帰!U$2</f>
        <v>-2.9968166928874092</v>
      </c>
      <c r="X329" s="70">
        <f t="shared" si="5"/>
        <v>4.7569891723183585E-2</v>
      </c>
    </row>
    <row r="330" spans="1:24" x14ac:dyDescent="0.1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SUMPRODUCT(線形モデル!B$2:T$2,テストセット!A330:S330)+線形モデル!U$2</f>
        <v>0.21014007656558431</v>
      </c>
      <c r="W330" s="1">
        <f>SUMPRODUCT(ロジスティック回帰!B$2:T$2,テストセット!A330:S330)+ロジスティック回帰!U$2</f>
        <v>-2.5324423204572826</v>
      </c>
      <c r="X330" s="70">
        <f t="shared" si="5"/>
        <v>7.3614917155960913E-2</v>
      </c>
    </row>
    <row r="331" spans="1:24" x14ac:dyDescent="0.1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SUMPRODUCT(線形モデル!B$2:T$2,テストセット!A331:S331)+線形モデル!U$2</f>
        <v>-1.4246855711994022E-3</v>
      </c>
      <c r="W331" s="1">
        <f>SUMPRODUCT(ロジスティック回帰!B$2:T$2,テストセット!A331:S331)+ロジスティック回帰!U$2</f>
        <v>-3.9315273224651062</v>
      </c>
      <c r="X331" s="70">
        <f t="shared" si="5"/>
        <v>1.9236396451687281E-2</v>
      </c>
    </row>
    <row r="332" spans="1:24" x14ac:dyDescent="0.1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SUMPRODUCT(線形モデル!B$2:T$2,テストセット!A332:S332)+線形モデル!U$2</f>
        <v>-8.267976907684238E-2</v>
      </c>
      <c r="W332" s="1">
        <f>SUMPRODUCT(ロジスティック回帰!B$2:T$2,テストセット!A332:S332)+ロジスティック回帰!U$2</f>
        <v>-4.8350087097980152</v>
      </c>
      <c r="X332" s="70">
        <f t="shared" si="5"/>
        <v>7.8839682186957853E-3</v>
      </c>
    </row>
    <row r="333" spans="1:24" x14ac:dyDescent="0.1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SUMPRODUCT(線形モデル!B$2:T$2,テストセット!A333:S333)+線形モデル!U$2</f>
        <v>0.18220937348881616</v>
      </c>
      <c r="W333" s="1">
        <f>SUMPRODUCT(ロジスティック回帰!B$2:T$2,テストセット!A333:S333)+ロジスティック回帰!U$2</f>
        <v>-2.6827702715543205</v>
      </c>
      <c r="X333" s="70">
        <f t="shared" si="5"/>
        <v>6.399773096761921E-2</v>
      </c>
    </row>
    <row r="334" spans="1:24" x14ac:dyDescent="0.1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SUMPRODUCT(線形モデル!B$2:T$2,テストセット!A334:S334)+線形モデル!U$2</f>
        <v>8.3898715775800714E-2</v>
      </c>
      <c r="W334" s="1">
        <f>SUMPRODUCT(ロジスティック回帰!B$2:T$2,テストセット!A334:S334)+ロジスティック回帰!U$2</f>
        <v>-3.2621734247143452</v>
      </c>
      <c r="X334" s="70">
        <f t="shared" si="5"/>
        <v>3.6891907795608338E-2</v>
      </c>
    </row>
    <row r="335" spans="1:24" x14ac:dyDescent="0.1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SUMPRODUCT(線形モデル!B$2:T$2,テストセット!A335:S335)+線形モデル!U$2</f>
        <v>0.2268377333311134</v>
      </c>
      <c r="W335" s="1">
        <f>SUMPRODUCT(ロジスティック回帰!B$2:T$2,テストセット!A335:S335)+ロジスティック回帰!U$2</f>
        <v>-2.2662986964820169</v>
      </c>
      <c r="X335" s="70">
        <f t="shared" si="5"/>
        <v>9.3952815052950389E-2</v>
      </c>
    </row>
    <row r="336" spans="1:24" x14ac:dyDescent="0.1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SUMPRODUCT(線形モデル!B$2:T$2,テストセット!A336:S336)+線形モデル!U$2</f>
        <v>0.15052073406057503</v>
      </c>
      <c r="W336" s="1">
        <f>SUMPRODUCT(ロジスティック回帰!B$2:T$2,テストセット!A336:S336)+ロジスティック回帰!U$2</f>
        <v>-2.5342219505721091</v>
      </c>
      <c r="X336" s="70">
        <f t="shared" si="5"/>
        <v>7.3493645979266969E-2</v>
      </c>
    </row>
    <row r="337" spans="1:24" x14ac:dyDescent="0.1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SUMPRODUCT(線形モデル!B$2:T$2,テストセット!A337:S337)+線形モデル!U$2</f>
        <v>8.3898715775800714E-2</v>
      </c>
      <c r="W337" s="1">
        <f>SUMPRODUCT(ロジスティック回帰!B$2:T$2,テストセット!A337:S337)+ロジスティック回帰!U$2</f>
        <v>-3.2621734247143452</v>
      </c>
      <c r="X337" s="70">
        <f t="shared" si="5"/>
        <v>3.6891907795608338E-2</v>
      </c>
    </row>
    <row r="338" spans="1:24" x14ac:dyDescent="0.1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SUMPRODUCT(線形モデル!B$2:T$2,テストセット!A338:S338)+線形モデル!U$2</f>
        <v>-8.5523890595041174E-3</v>
      </c>
      <c r="W338" s="1">
        <f>SUMPRODUCT(ロジスティック回帰!B$2:T$2,テストセット!A338:S338)+ロジスティック回帰!U$2</f>
        <v>-3.9795364475772996</v>
      </c>
      <c r="X338" s="70">
        <f t="shared" si="5"/>
        <v>1.8351239485469635E-2</v>
      </c>
    </row>
    <row r="339" spans="1:24" x14ac:dyDescent="0.1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SUMPRODUCT(線形モデル!B$2:T$2,テストセット!A339:S339)+線形モデル!U$2</f>
        <v>0.28502928693578367</v>
      </c>
      <c r="W339" s="1">
        <f>SUMPRODUCT(ロジスティック回帰!B$2:T$2,テストセット!A339:S339)+ロジスティック回帰!U$2</f>
        <v>-1.7884274771585067</v>
      </c>
      <c r="X339" s="70">
        <f t="shared" si="5"/>
        <v>0.14326562760383654</v>
      </c>
    </row>
    <row r="340" spans="1:24" x14ac:dyDescent="0.1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SUMPRODUCT(線形モデル!B$2:T$2,テストセット!A340:S340)+線形モデル!U$2</f>
        <v>0.13454554228208027</v>
      </c>
      <c r="W340" s="1">
        <f>SUMPRODUCT(ロジスティック回帰!B$2:T$2,テストセット!A340:S340)+ロジスティック回帰!U$2</f>
        <v>-2.8212867796967367</v>
      </c>
      <c r="X340" s="70">
        <f t="shared" si="5"/>
        <v>5.6184659310777332E-2</v>
      </c>
    </row>
    <row r="341" spans="1:24" x14ac:dyDescent="0.1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SUMPRODUCT(線形モデル!B$2:T$2,テストセット!A341:S341)+線形モデル!U$2</f>
        <v>0.3579801533744244</v>
      </c>
      <c r="W341" s="1">
        <f>SUMPRODUCT(ロジスティック回帰!B$2:T$2,テストセット!A341:S341)+ロジスティック回帰!U$2</f>
        <v>-0.97131215057386422</v>
      </c>
      <c r="X341" s="70">
        <f t="shared" si="5"/>
        <v>0.27461904003884419</v>
      </c>
    </row>
    <row r="342" spans="1:24" x14ac:dyDescent="0.1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SUMPRODUCT(線形モデル!B$2:T$2,テストセット!A342:S342)+線形モデル!U$2</f>
        <v>0.11182941885256886</v>
      </c>
      <c r="W342" s="1">
        <f>SUMPRODUCT(ロジスティック回帰!B$2:T$2,テストセット!A342:S342)+ロジスティック回帰!U$2</f>
        <v>-3.1118454736173073</v>
      </c>
      <c r="X342" s="70">
        <f t="shared" si="5"/>
        <v>4.2621276619809009E-2</v>
      </c>
    </row>
    <row r="343" spans="1:24" x14ac:dyDescent="0.1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SUMPRODUCT(線形モデル!B$2:T$2,テストセット!A343:S343)+線形モデル!U$2</f>
        <v>0.3579801533744244</v>
      </c>
      <c r="W343" s="1">
        <f>SUMPRODUCT(ロジスティック回帰!B$2:T$2,テストセット!A343:S343)+ロジスティック回帰!U$2</f>
        <v>-0.97131215057386422</v>
      </c>
      <c r="X343" s="70">
        <f t="shared" si="5"/>
        <v>0.27461904003884419</v>
      </c>
    </row>
    <row r="344" spans="1:24" x14ac:dyDescent="0.1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SUMPRODUCT(線形モデル!B$2:T$2,テストセット!A344:S344)+線形モデル!U$2</f>
        <v>-7.2913877031769103E-2</v>
      </c>
      <c r="W344" s="1">
        <f>SUMPRODUCT(ロジスティック回帰!B$2:T$2,テストセット!A344:S344)+ロジスティック回帰!U$2</f>
        <v>-4.384196579694982</v>
      </c>
      <c r="X344" s="70">
        <f t="shared" si="5"/>
        <v>1.2319248280450005E-2</v>
      </c>
    </row>
    <row r="345" spans="1:24" x14ac:dyDescent="0.1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SUMPRODUCT(線形モデル!B$2:T$2,テストセット!A345:S345)+線形モデル!U$2</f>
        <v>0.484221514164208</v>
      </c>
      <c r="W345" s="1">
        <f>SUMPRODUCT(ロジスティック回帰!B$2:T$2,テストセット!A345:S345)+ロジスティック回帰!U$2</f>
        <v>-0.24158104631680161</v>
      </c>
      <c r="X345" s="70">
        <f t="shared" si="5"/>
        <v>0.43989676358403007</v>
      </c>
    </row>
    <row r="346" spans="1:24" x14ac:dyDescent="0.1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SUMPRODUCT(線形モデル!B$2:T$2,テストセット!A346:S346)+線形モデル!U$2</f>
        <v>0.15052073406057503</v>
      </c>
      <c r="W346" s="1">
        <f>SUMPRODUCT(ロジスティック回帰!B$2:T$2,テストセット!A346:S346)+ロジスティック回帰!U$2</f>
        <v>-2.5342219505721091</v>
      </c>
      <c r="X346" s="70">
        <f t="shared" si="5"/>
        <v>7.3493645979266969E-2</v>
      </c>
    </row>
    <row r="347" spans="1:24" x14ac:dyDescent="0.1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SUMPRODUCT(線形モデル!B$2:T$2,テストセット!A347:S347)+線形モデル!U$2</f>
        <v>-0.12623825746064399</v>
      </c>
      <c r="W347" s="1">
        <f>SUMPRODUCT(ロジスティック回帰!B$2:T$2,テストセット!A347:S347)+ロジスティック回帰!U$2</f>
        <v>-5.1373500159308527</v>
      </c>
      <c r="X347" s="70">
        <f t="shared" si="5"/>
        <v>5.8389396300955734E-3</v>
      </c>
    </row>
    <row r="348" spans="1:24" x14ac:dyDescent="0.1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SUMPRODUCT(線形モデル!B$2:T$2,テストセット!A348:S348)+線形モデル!U$2</f>
        <v>-0.12356070353804871</v>
      </c>
      <c r="W348" s="1">
        <f>SUMPRODUCT(ロジスティック回帰!B$2:T$2,テストセット!A348:S348)+ロジスティック回帰!U$2</f>
        <v>-4.8250832247125901</v>
      </c>
      <c r="X348" s="70">
        <f t="shared" si="5"/>
        <v>7.9619839161791332E-3</v>
      </c>
    </row>
    <row r="349" spans="1:24" x14ac:dyDescent="0.1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SUMPRODUCT(線形モデル!B$2:T$2,テストセット!A349:S349)+線形モデル!U$2</f>
        <v>0.68621550571114676</v>
      </c>
      <c r="W349" s="1">
        <f>SUMPRODUCT(ロジスティック回帰!B$2:T$2,テストセット!A349:S349)+ロジスティック回帰!U$2</f>
        <v>1.5435919447019506</v>
      </c>
      <c r="X349" s="70">
        <f t="shared" si="5"/>
        <v>0.82398628173486099</v>
      </c>
    </row>
    <row r="350" spans="1:24" x14ac:dyDescent="0.1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SUMPRODUCT(線形モデル!B$2:T$2,テストセット!A350:S350)+線形モデル!U$2</f>
        <v>0.28044568511693174</v>
      </c>
      <c r="W350" s="1">
        <f>SUMPRODUCT(ロジスティック回帰!B$2:T$2,テストセット!A350:S350)+ロジスティック回帰!U$2</f>
        <v>-1.6848294781090987</v>
      </c>
      <c r="X350" s="70">
        <f t="shared" si="5"/>
        <v>0.15645702491773666</v>
      </c>
    </row>
    <row r="351" spans="1:24" x14ac:dyDescent="0.1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SUMPRODUCT(線形モデル!B$2:T$2,テストセット!A351:S351)+線形モデル!U$2</f>
        <v>0.96350245220712316</v>
      </c>
      <c r="W351" s="1">
        <f>SUMPRODUCT(ロジスティック回帰!B$2:T$2,テストセット!A351:S351)+ロジスティック回帰!U$2</f>
        <v>4.0377828716442954</v>
      </c>
      <c r="X351" s="70">
        <f t="shared" si="5"/>
        <v>0.98266912497006198</v>
      </c>
    </row>
    <row r="352" spans="1:24" x14ac:dyDescent="0.1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SUMPRODUCT(線形モデル!B$2:T$2,テストセット!A352:S352)+線形モデル!U$2</f>
        <v>-0.20029836072360707</v>
      </c>
      <c r="W352" s="1">
        <f>SUMPRODUCT(ロジスティック回帰!B$2:T$2,テストセット!A352:S352)+ロジスティック回帰!U$2</f>
        <v>-5.9780593976823839</v>
      </c>
      <c r="X352" s="70">
        <f t="shared" si="5"/>
        <v>2.5273348974351388E-3</v>
      </c>
    </row>
    <row r="353" spans="1:24" x14ac:dyDescent="0.1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SUMPRODUCT(線形モデル!B$2:T$2,テストセット!A353:S353)+線形モデル!U$2</f>
        <v>0.35180746239013316</v>
      </c>
      <c r="W353" s="1">
        <f>SUMPRODUCT(ロジスティック回帰!B$2:T$2,テストセット!A353:S353)+ロジスティック回帰!U$2</f>
        <v>-1.2643518557774647</v>
      </c>
      <c r="X353" s="70">
        <f t="shared" si="5"/>
        <v>0.22022565423514753</v>
      </c>
    </row>
    <row r="354" spans="1:24" x14ac:dyDescent="0.1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SUMPRODUCT(線形モデル!B$2:T$2,テストセット!A354:S354)+線形モデル!U$2</f>
        <v>0.19684243870968487</v>
      </c>
      <c r="W354" s="1">
        <f>SUMPRODUCT(ロジスティック回帰!B$2:T$2,テストセット!A354:S354)+ロジスティック回帰!U$2</f>
        <v>-2.5072403583636484</v>
      </c>
      <c r="X354" s="70">
        <f t="shared" si="5"/>
        <v>7.5352160157432485E-2</v>
      </c>
    </row>
    <row r="355" spans="1:24" x14ac:dyDescent="0.1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SUMPRODUCT(線形モデル!B$2:T$2,テストセット!A355:S355)+線形モデル!U$2</f>
        <v>-0.13953589531654342</v>
      </c>
      <c r="W355" s="1">
        <f>SUMPRODUCT(ロジスティック回帰!B$2:T$2,テストセット!A355:S355)+ロジスティック回帰!U$2</f>
        <v>-5.1121480538372186</v>
      </c>
      <c r="X355" s="70">
        <f t="shared" si="5"/>
        <v>5.9870701006283431E-3</v>
      </c>
    </row>
    <row r="356" spans="1:24" x14ac:dyDescent="0.1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SUMPRODUCT(線形モデル!B$2:T$2,テストセット!A356:S356)+線形モデル!U$2</f>
        <v>1.0763715460377687E-2</v>
      </c>
      <c r="W356" s="1">
        <f>SUMPRODUCT(ロジスティック回帰!B$2:T$2,テストセット!A356:S356)+ロジスティック回帰!U$2</f>
        <v>-3.9803233397256292</v>
      </c>
      <c r="X356" s="70">
        <f t="shared" si="5"/>
        <v>1.8337069410563369E-2</v>
      </c>
    </row>
    <row r="357" spans="1:24" x14ac:dyDescent="0.1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SUMPRODUCT(線形モデル!B$2:T$2,テストセット!A357:S357)+線形モデル!U$2</f>
        <v>0.62581938723970576</v>
      </c>
      <c r="W357" s="1">
        <f>SUMPRODUCT(ロジスティック回帰!B$2:T$2,テストセット!A357:S357)+ロジスティック回帰!U$2</f>
        <v>1.2575684503737943</v>
      </c>
      <c r="X357" s="70">
        <f t="shared" si="5"/>
        <v>0.77860724607555098</v>
      </c>
    </row>
    <row r="358" spans="1:24" x14ac:dyDescent="0.1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SUMPRODUCT(線形モデル!B$2:T$2,テストセット!A358:S358)+線形モデル!U$2</f>
        <v>0.82297656234207517</v>
      </c>
      <c r="W358" s="1">
        <f>SUMPRODUCT(ロジスティック回帰!B$2:T$2,テストセット!A358:S358)+ロジスティック回帰!U$2</f>
        <v>2.6903146850032811</v>
      </c>
      <c r="X358" s="70">
        <f t="shared" si="5"/>
        <v>0.93645271083683002</v>
      </c>
    </row>
    <row r="359" spans="1:24" x14ac:dyDescent="0.1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SUMPRODUCT(線形モデル!B$2:T$2,テストセット!A359:S359)+線形モデル!U$2</f>
        <v>0.18220937348881616</v>
      </c>
      <c r="W359" s="1">
        <f>SUMPRODUCT(ロジスティック回帰!B$2:T$2,テストセット!A359:S359)+ロジスティック回帰!U$2</f>
        <v>-2.6827702715543205</v>
      </c>
      <c r="X359" s="70">
        <f t="shared" si="5"/>
        <v>6.399773096761921E-2</v>
      </c>
    </row>
    <row r="360" spans="1:24" x14ac:dyDescent="0.1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SUMPRODUCT(線形モデル!B$2:T$2,テストセット!A360:S360)+線形モデル!U$2</f>
        <v>0.21822313477422706</v>
      </c>
      <c r="W360" s="1">
        <f>SUMPRODUCT(ロジスティック回帰!B$2:T$2,テストセット!A360:S360)+ロジスティック回帰!U$2</f>
        <v>-2.4174135397273844</v>
      </c>
      <c r="X360" s="70">
        <f t="shared" si="5"/>
        <v>8.1854428914584748E-2</v>
      </c>
    </row>
    <row r="361" spans="1:24" x14ac:dyDescent="0.1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SUMPRODUCT(線形モデル!B$2:T$2,テストセット!A361:S361)+線形モデル!U$2</f>
        <v>-0.15416896053741214</v>
      </c>
      <c r="W361" s="1">
        <f>SUMPRODUCT(ロジスティック回帰!B$2:T$2,テストセット!A361:S361)+ロジスティック回帰!U$2</f>
        <v>-5.2876779670278902</v>
      </c>
      <c r="X361" s="70">
        <f t="shared" si="5"/>
        <v>5.0280717310141566E-3</v>
      </c>
    </row>
    <row r="362" spans="1:24" x14ac:dyDescent="0.1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SUMPRODUCT(線形モデル!B$2:T$2,テストセット!A362:S362)+線形モデル!U$2</f>
        <v>0.38591085645119255</v>
      </c>
      <c r="W362" s="1">
        <f>SUMPRODUCT(ロジスティック回帰!B$2:T$2,テストセット!A362:S362)+ロジスティック回帰!U$2</f>
        <v>-0.82098419947682633</v>
      </c>
      <c r="X362" s="70">
        <f t="shared" si="5"/>
        <v>0.3055547816078607</v>
      </c>
    </row>
    <row r="363" spans="1:24" x14ac:dyDescent="0.1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SUMPRODUCT(線形モデル!B$2:T$2,テストセット!A363:S363)+線形モデル!U$2</f>
        <v>0.38591085645119255</v>
      </c>
      <c r="W363" s="1">
        <f>SUMPRODUCT(ロジスティック回帰!B$2:T$2,テストセット!A363:S363)+ロジスティック回帰!U$2</f>
        <v>-0.82098419947682633</v>
      </c>
      <c r="X363" s="70">
        <f t="shared" si="5"/>
        <v>0.3055547816078607</v>
      </c>
    </row>
    <row r="364" spans="1:24" x14ac:dyDescent="0.1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SUMPRODUCT(線形モデル!B$2:T$2,テストセット!A364:S364)+線形モデル!U$2</f>
        <v>0.5603959881978412</v>
      </c>
      <c r="W364" s="1">
        <f>SUMPRODUCT(ロジスティック回帰!B$2:T$2,テストセット!A364:S364)+ロジスティック回帰!U$2</f>
        <v>0.59048668228164702</v>
      </c>
      <c r="X364" s="70">
        <f t="shared" si="5"/>
        <v>0.64347680541583474</v>
      </c>
    </row>
    <row r="365" spans="1:24" x14ac:dyDescent="0.1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SUMPRODUCT(線形モデル!B$2:T$2,テストセット!A365:S365)+線形モデル!U$2</f>
        <v>0.59788868416293761</v>
      </c>
      <c r="W365" s="1">
        <f>SUMPRODUCT(ロジスティック回帰!B$2:T$2,テストセット!A365:S365)+ロジスティック回帰!U$2</f>
        <v>1.1072404992767564</v>
      </c>
      <c r="X365" s="70">
        <f t="shared" si="5"/>
        <v>0.75161429734991958</v>
      </c>
    </row>
    <row r="366" spans="1:24" x14ac:dyDescent="0.1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SUMPRODUCT(線形モデル!B$2:T$2,テストセット!A366:S366)+線形モデル!U$2</f>
        <v>0.21822313477422706</v>
      </c>
      <c r="W366" s="1">
        <f>SUMPRODUCT(ロジスティック回帰!B$2:T$2,テストセット!A366:S366)+ロジスティック回帰!U$2</f>
        <v>-2.4174135397273844</v>
      </c>
      <c r="X366" s="70">
        <f t="shared" si="5"/>
        <v>8.1854428914584748E-2</v>
      </c>
    </row>
    <row r="367" spans="1:24" x14ac:dyDescent="0.1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SUMPRODUCT(線形モデル!B$2:T$2,テストセット!A367:S367)+線形モデル!U$2</f>
        <v>0.18220937348881616</v>
      </c>
      <c r="W367" s="1">
        <f>SUMPRODUCT(ロジスティック回帰!B$2:T$2,テストセット!A367:S367)+ロジスティック回帰!U$2</f>
        <v>-2.6827702715543205</v>
      </c>
      <c r="X367" s="70">
        <f t="shared" si="5"/>
        <v>6.399773096761921E-2</v>
      </c>
    </row>
    <row r="368" spans="1:24" x14ac:dyDescent="0.1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SUMPRODUCT(線形モデル!B$2:T$2,テストセット!A368:S368)+線形モデル!U$2</f>
        <v>0.27039622171491495</v>
      </c>
      <c r="W368" s="1">
        <f>SUMPRODUCT(ロジスティック回帰!B$2:T$2,テストセット!A368:S368)+ロジスティック回帰!U$2</f>
        <v>-1.9639573903491789</v>
      </c>
      <c r="X368" s="70">
        <f t="shared" si="5"/>
        <v>0.12303940494698924</v>
      </c>
    </row>
    <row r="369" spans="1:24" x14ac:dyDescent="0.1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SUMPRODUCT(線形モデル!B$2:T$2,テストセット!A369:S369)+線形モデル!U$2</f>
        <v>8.3898715775800714E-2</v>
      </c>
      <c r="W369" s="1">
        <f>SUMPRODUCT(ロジスティック回帰!B$2:T$2,テストセット!A369:S369)+ロジスティック回帰!U$2</f>
        <v>-3.2621734247143452</v>
      </c>
      <c r="X369" s="70">
        <f t="shared" si="5"/>
        <v>3.6891907795608338E-2</v>
      </c>
    </row>
    <row r="370" spans="1:24" x14ac:dyDescent="0.1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SUMPRODUCT(線形モデル!B$2:T$2,テストセット!A370:S370)+線形モデル!U$2</f>
        <v>0.24883139177359048</v>
      </c>
      <c r="W370" s="1">
        <f>SUMPRODUCT(ロジスティック回帰!B$2:T$2,テストセット!A370:S370)+ロジスティック回帰!U$2</f>
        <v>-1.9548187974120843</v>
      </c>
      <c r="X370" s="70">
        <f t="shared" si="5"/>
        <v>0.124028867313573</v>
      </c>
    </row>
    <row r="371" spans="1:24" x14ac:dyDescent="0.1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SUMPRODUCT(線形モデル!B$2:T$2,テストセット!A371:S371)+線形モデル!U$2</f>
        <v>0.43729530290607882</v>
      </c>
      <c r="W371" s="1">
        <f>SUMPRODUCT(ロジスティック回帰!B$2:T$2,テストセット!A371:S371)+ロジスティック回帰!U$2</f>
        <v>-0.49250363153673599</v>
      </c>
      <c r="X371" s="70">
        <f t="shared" si="5"/>
        <v>0.37930395365362646</v>
      </c>
    </row>
    <row r="372" spans="1:24" x14ac:dyDescent="0.1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SUMPRODUCT(線形モデル!B$2:T$2,テストセット!A372:S372)+線形モデル!U$2</f>
        <v>0.37261321859529306</v>
      </c>
      <c r="W372" s="1">
        <f>SUMPRODUCT(ロジスティック回帰!B$2:T$2,テストセット!A372:S372)+ロジスティック回帰!U$2</f>
        <v>-0.79578223738319198</v>
      </c>
      <c r="X372" s="70">
        <f t="shared" si="5"/>
        <v>0.31092846135341967</v>
      </c>
    </row>
    <row r="373" spans="1:24" x14ac:dyDescent="0.1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SUMPRODUCT(線形モデル!B$2:T$2,テストセット!A373:S373)+線形モデル!U$2</f>
        <v>0.3579801533744244</v>
      </c>
      <c r="W373" s="1">
        <f>SUMPRODUCT(ロジスティック回帰!B$2:T$2,テストセット!A373:S373)+ロジスティック回帰!U$2</f>
        <v>-0.97131215057386422</v>
      </c>
      <c r="X373" s="70">
        <f t="shared" si="5"/>
        <v>0.27461904003884419</v>
      </c>
    </row>
    <row r="374" spans="1:24" x14ac:dyDescent="0.1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SUMPRODUCT(線形モデル!B$2:T$2,テストセット!A374:S374)+線形モデル!U$2</f>
        <v>0.24615383785099518</v>
      </c>
      <c r="W374" s="1">
        <f>SUMPRODUCT(ロジスティック回帰!B$2:T$2,テストセット!A374:S374)+ロジスティック回帰!U$2</f>
        <v>-2.2670855886303465</v>
      </c>
      <c r="X374" s="70">
        <f t="shared" si="5"/>
        <v>9.388585172017451E-2</v>
      </c>
    </row>
    <row r="375" spans="1:24" x14ac:dyDescent="0.1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SUMPRODUCT(線形モデル!B$2:T$2,テストセット!A375:S375)+線形モデル!U$2</f>
        <v>6.0259248478470306E-2</v>
      </c>
      <c r="W375" s="1">
        <f>SUMPRODUCT(ロジスティック回帰!B$2:T$2,テストセット!A375:S375)+ロジスティック回帰!U$2</f>
        <v>-3.839133981565686</v>
      </c>
      <c r="X375" s="70">
        <f t="shared" si="5"/>
        <v>2.1059193196601801E-2</v>
      </c>
    </row>
    <row r="376" spans="1:24" x14ac:dyDescent="0.1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SUMPRODUCT(線形モデル!B$2:T$2,テストセット!A376:S376)+線形モデル!U$2</f>
        <v>0.20603473374264997</v>
      </c>
      <c r="W376" s="1">
        <f>SUMPRODUCT(ロジスティック回帰!B$2:T$2,テストセット!A376:S376)+ロジスティック回帰!U$2</f>
        <v>-2.3686175224668613</v>
      </c>
      <c r="X376" s="70">
        <f t="shared" si="5"/>
        <v>8.5597284515855673E-2</v>
      </c>
    </row>
    <row r="377" spans="1:24" x14ac:dyDescent="0.1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SUMPRODUCT(線形モデル!B$2:T$2,テストセット!A377:S377)+線形モデル!U$2</f>
        <v>2.4977104844037368E-2</v>
      </c>
      <c r="W377" s="1">
        <f>SUMPRODUCT(ロジスティック回帰!B$2:T$2,テストセット!A377:S377)+ロジスティック回帰!U$2</f>
        <v>-4.0750366610224358</v>
      </c>
      <c r="X377" s="70">
        <f t="shared" si="5"/>
        <v>1.67077012971295E-2</v>
      </c>
    </row>
    <row r="378" spans="1:24" x14ac:dyDescent="0.1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SUMPRODUCT(線形モデル!B$2:T$2,テストセット!A378:S378)+線形モデル!U$2</f>
        <v>0.21014007656558431</v>
      </c>
      <c r="W378" s="1">
        <f>SUMPRODUCT(ロジスティック回帰!B$2:T$2,テストセット!A378:S378)+ロジスティック回帰!U$2</f>
        <v>-2.5324423204572826</v>
      </c>
      <c r="X378" s="70">
        <f t="shared" si="5"/>
        <v>7.3614917155960913E-2</v>
      </c>
    </row>
    <row r="379" spans="1:24" x14ac:dyDescent="0.1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SUMPRODUCT(線形モデル!B$2:T$2,テストセット!A379:S379)+線形モデル!U$2</f>
        <v>0.13454554228208027</v>
      </c>
      <c r="W379" s="1">
        <f>SUMPRODUCT(ロジスティック回帰!B$2:T$2,テストセット!A379:S379)+ロジスティック回帰!U$2</f>
        <v>-2.8212867796967367</v>
      </c>
      <c r="X379" s="70">
        <f t="shared" si="5"/>
        <v>5.6184659310777332E-2</v>
      </c>
    </row>
    <row r="380" spans="1:24" x14ac:dyDescent="0.1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SUMPRODUCT(線形モデル!B$2:T$2,テストセット!A380:S380)+線形モデル!U$2</f>
        <v>0.27676209485035863</v>
      </c>
      <c r="W380" s="1">
        <f>SUMPRODUCT(ロジスティック回帰!B$2:T$2,テストセット!A380:S380)+ロジスティック回帰!U$2</f>
        <v>-1.8044908463150464</v>
      </c>
      <c r="X380" s="70">
        <f t="shared" si="5"/>
        <v>0.14130527590106703</v>
      </c>
    </row>
    <row r="381" spans="1:24" x14ac:dyDescent="0.1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SUMPRODUCT(線形モデル!B$2:T$2,テストセット!A381:S381)+線形モデル!U$2</f>
        <v>0.15538790723637042</v>
      </c>
      <c r="W381" s="1">
        <f>SUMPRODUCT(ロジスティック回帰!B$2:T$2,テストセット!A381:S381)+ロジスティック回帰!U$2</f>
        <v>-2.8095041674844694</v>
      </c>
      <c r="X381" s="70">
        <f t="shared" si="5"/>
        <v>5.6812744184282858E-2</v>
      </c>
    </row>
    <row r="382" spans="1:24" x14ac:dyDescent="0.1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SUMPRODUCT(線形モデル!B$2:T$2,テストセット!A382:S382)+線形モデル!U$2</f>
        <v>0.1478431801379797</v>
      </c>
      <c r="W382" s="1">
        <f>SUMPRODUCT(ロジスティック回帰!B$2:T$2,テストセット!A382:S382)+ロジスティック回帰!U$2</f>
        <v>-2.8464887417903713</v>
      </c>
      <c r="X382" s="70">
        <f t="shared" si="5"/>
        <v>5.486310267299753E-2</v>
      </c>
    </row>
    <row r="383" spans="1:24" x14ac:dyDescent="0.1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SUMPRODUCT(線形モデル!B$2:T$2,テストセット!A383:S383)+線形モデル!U$2</f>
        <v>0.19140166852178131</v>
      </c>
      <c r="W383" s="1">
        <f>SUMPRODUCT(ロジスティック回帰!B$2:T$2,テストセット!A383:S383)+ロジスティック回帰!U$2</f>
        <v>-2.5441474356575333</v>
      </c>
      <c r="X383" s="70">
        <f t="shared" si="5"/>
        <v>7.2820651076148338E-2</v>
      </c>
    </row>
    <row r="384" spans="1:24" x14ac:dyDescent="0.1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SUMPRODUCT(線形モデル!B$2:T$2,テストセット!A384:S384)+線形モデル!U$2</f>
        <v>0.45740004791176225</v>
      </c>
      <c r="W384" s="1">
        <f>SUMPRODUCT(ロジスティック回帰!B$2:T$2,テストセット!A384:S384)+ロジスティック回帰!U$2</f>
        <v>-0.36831494224695061</v>
      </c>
      <c r="X384" s="70">
        <f t="shared" si="5"/>
        <v>0.40894825359117204</v>
      </c>
    </row>
    <row r="385" spans="1:24" x14ac:dyDescent="0.1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SUMPRODUCT(線形モデル!B$2:T$2,テストセット!A385:S385)+線形モデル!U$2</f>
        <v>0.83222920211534901</v>
      </c>
      <c r="W385" s="1">
        <f>SUMPRODUCT(ロジスティック回帰!B$2:T$2,テストセット!A385:S385)+ロジスティック回帰!U$2</f>
        <v>3.4806691811837669</v>
      </c>
      <c r="X385" s="70">
        <f t="shared" si="5"/>
        <v>0.97013271597591832</v>
      </c>
    </row>
    <row r="386" spans="1:24" x14ac:dyDescent="0.1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SUMPRODUCT(線形モデル!B$2:T$2,テストセット!A386:S386)+線形モデル!U$2</f>
        <v>0.2268377333311134</v>
      </c>
      <c r="W386" s="1">
        <f>SUMPRODUCT(ロジスティック回帰!B$2:T$2,テストセット!A386:S386)+ロジスティック回帰!U$2</f>
        <v>-2.2662986964820169</v>
      </c>
      <c r="X386" s="70">
        <f t="shared" si="5"/>
        <v>9.3952815052950389E-2</v>
      </c>
    </row>
    <row r="387" spans="1:24" x14ac:dyDescent="0.1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SUMPRODUCT(線形モデル!B$2:T$2,テストセット!A387:S387)+線形モデル!U$2</f>
        <v>-8.5523890595041174E-3</v>
      </c>
      <c r="W387" s="1">
        <f>SUMPRODUCT(ロジスティック回帰!B$2:T$2,テストセット!A387:S387)+ロジスティック回帰!U$2</f>
        <v>-3.9795364475772996</v>
      </c>
      <c r="X387" s="70">
        <f t="shared" ref="X387:X450" si="6">EXP(W387)/(1+EXP(W387))</f>
        <v>1.8351239485469635E-2</v>
      </c>
    </row>
    <row r="388" spans="1:24" x14ac:dyDescent="0.1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SUMPRODUCT(線形モデル!B$2:T$2,テストセット!A388:S388)+線形モデル!U$2</f>
        <v>0.3579801533744244</v>
      </c>
      <c r="W388" s="1">
        <f>SUMPRODUCT(ロジスティック回帰!B$2:T$2,テストセット!A388:S388)+ロジスティック回帰!U$2</f>
        <v>-0.97131215057386422</v>
      </c>
      <c r="X388" s="70">
        <f t="shared" si="6"/>
        <v>0.27461904003884419</v>
      </c>
    </row>
    <row r="389" spans="1:24" x14ac:dyDescent="0.1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SUMPRODUCT(線形モデル!B$2:T$2,テストセット!A389:S389)+線形モデル!U$2</f>
        <v>-0.18700072286770764</v>
      </c>
      <c r="W389" s="1">
        <f>SUMPRODUCT(ロジスティック回帰!B$2:T$2,テストセット!A389:S389)+ロジスティック回帰!U$2</f>
        <v>-6.003261359776018</v>
      </c>
      <c r="X389" s="70">
        <f t="shared" si="6"/>
        <v>2.4645920210106822E-3</v>
      </c>
    </row>
    <row r="390" spans="1:24" x14ac:dyDescent="0.1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SUMPRODUCT(線形モデル!B$2:T$2,テストセット!A390:S390)+線形モデル!U$2</f>
        <v>-0.24175289219692153</v>
      </c>
      <c r="W390" s="1">
        <f>SUMPRODUCT(ロジスティック回帰!B$2:T$2,テストセット!A390:S390)+ロジスティック回帰!U$2</f>
        <v>-6.2803232068032058</v>
      </c>
      <c r="X390" s="70">
        <f t="shared" si="6"/>
        <v>1.8692943906896328E-3</v>
      </c>
    </row>
    <row r="391" spans="1:24" x14ac:dyDescent="0.1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SUMPRODUCT(線形モデル!B$2:T$2,テストセット!A391:S391)+線形モデル!U$2</f>
        <v>0.15538790723637042</v>
      </c>
      <c r="W391" s="1">
        <f>SUMPRODUCT(ロジスティック回帰!B$2:T$2,テストセット!A391:S391)+ロジスティック回帰!U$2</f>
        <v>-2.8095041674844694</v>
      </c>
      <c r="X391" s="70">
        <f t="shared" si="6"/>
        <v>5.6812744184282858E-2</v>
      </c>
    </row>
    <row r="392" spans="1:24" x14ac:dyDescent="0.1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SUMPRODUCT(線形モデル!B$2:T$2,テストセット!A392:S392)+線形モデル!U$2</f>
        <v>0.21822313477422706</v>
      </c>
      <c r="W392" s="1">
        <f>SUMPRODUCT(ロジスティック回帰!B$2:T$2,テストセット!A392:S392)+ロジスティック回帰!U$2</f>
        <v>-2.4174135397273844</v>
      </c>
      <c r="X392" s="70">
        <f t="shared" si="6"/>
        <v>8.1854428914584748E-2</v>
      </c>
    </row>
    <row r="393" spans="1:24" x14ac:dyDescent="0.1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SUMPRODUCT(線形モデル!B$2:T$2,テストセット!A393:S393)+線形モデル!U$2</f>
        <v>0.13454554228208027</v>
      </c>
      <c r="W393" s="1">
        <f>SUMPRODUCT(ロジスティック回帰!B$2:T$2,テストセット!A393:S393)+ロジスティック回帰!U$2</f>
        <v>-2.8212867796967367</v>
      </c>
      <c r="X393" s="70">
        <f t="shared" si="6"/>
        <v>5.6184659310777332E-2</v>
      </c>
    </row>
    <row r="394" spans="1:24" x14ac:dyDescent="0.1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SUMPRODUCT(線形モデル!B$2:T$2,テストセット!A394:S394)+線形モデル!U$2</f>
        <v>-0.13367634243883286</v>
      </c>
      <c r="W394" s="1">
        <f>SUMPRODUCT(ロジスティック回帰!B$2:T$2,テストセット!A394:S394)+ロジスティック回帰!U$2</f>
        <v>-5.2501079235401482</v>
      </c>
      <c r="X394" s="70">
        <f t="shared" si="6"/>
        <v>5.2195652899241426E-3</v>
      </c>
    </row>
    <row r="395" spans="1:24" x14ac:dyDescent="0.1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SUMPRODUCT(線形モデル!B$2:T$2,テストセット!A395:S395)+線形モデル!U$2</f>
        <v>-4.7243704267510345E-2</v>
      </c>
      <c r="W395" s="1">
        <f>SUMPRODUCT(ロジスティック回帰!B$2:T$2,テストセット!A395:S395)+ロジスティック回帰!U$2</f>
        <v>-4.5571599706224983</v>
      </c>
      <c r="X395" s="70">
        <f t="shared" si="6"/>
        <v>1.0382878503169534E-2</v>
      </c>
    </row>
    <row r="396" spans="1:24" x14ac:dyDescent="0.1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SUMPRODUCT(線形モデル!B$2:T$2,テストセット!A396:S396)+線形モデル!U$2</f>
        <v>0.21933237159854946</v>
      </c>
      <c r="W396" s="1">
        <f>SUMPRODUCT(ロジスティック回帰!B$2:T$2,テストセット!A396:S396)+ロジスティック回帰!U$2</f>
        <v>-2.3938194845604954</v>
      </c>
      <c r="X396" s="70">
        <f t="shared" si="6"/>
        <v>8.3645207475164976E-2</v>
      </c>
    </row>
    <row r="397" spans="1:24" x14ac:dyDescent="0.1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SUMPRODUCT(線形モデル!B$2:T$2,テストセット!A397:S397)+線形モデル!U$2</f>
        <v>-0.12623825746064399</v>
      </c>
      <c r="W397" s="1">
        <f>SUMPRODUCT(ロジスティック回帰!B$2:T$2,テストセット!A397:S397)+ロジスティック回帰!U$2</f>
        <v>-5.1373500159308527</v>
      </c>
      <c r="X397" s="70">
        <f t="shared" si="6"/>
        <v>5.8389396300955734E-3</v>
      </c>
    </row>
    <row r="398" spans="1:24" x14ac:dyDescent="0.1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SUMPRODUCT(線形モデル!B$2:T$2,テストセット!A398:S398)+線形モデル!U$2</f>
        <v>0.32845647562037628</v>
      </c>
      <c r="W398" s="1">
        <f>SUMPRODUCT(ロジスティック回帰!B$2:T$2,テストセット!A398:S398)+ロジスティック回帰!U$2</f>
        <v>-1.1511425694078832</v>
      </c>
      <c r="X398" s="70">
        <f t="shared" si="6"/>
        <v>0.24028044996663669</v>
      </c>
    </row>
    <row r="399" spans="1:24" x14ac:dyDescent="0.1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SUMPRODUCT(線形モデル!B$2:T$2,テストセット!A399:S399)+線形モデル!U$2</f>
        <v>0.17845143713734318</v>
      </c>
      <c r="W399" s="1">
        <f>SUMPRODUCT(ロジスティック回帰!B$2:T$2,テストセット!A399:S399)+ロジスティック回帰!U$2</f>
        <v>-2.3838939994750712</v>
      </c>
      <c r="X399" s="70">
        <f t="shared" si="6"/>
        <v>8.4409133542977563E-2</v>
      </c>
    </row>
    <row r="400" spans="1:24" x14ac:dyDescent="0.1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SUMPRODUCT(線形モデル!B$2:T$2,テストセット!A400:S400)+線形モデル!U$2</f>
        <v>0.47092387630830856</v>
      </c>
      <c r="W400" s="1">
        <f>SUMPRODUCT(ロジスティック回帰!B$2:T$2,テストセット!A400:S400)+ロジスティック回帰!U$2</f>
        <v>-0.21637908422316726</v>
      </c>
      <c r="X400" s="70">
        <f t="shared" si="6"/>
        <v>0.44611530477663064</v>
      </c>
    </row>
    <row r="401" spans="1:24" x14ac:dyDescent="0.1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SUMPRODUCT(線形モデル!B$2:T$2,テストセット!A401:S401)+線形モデル!U$2</f>
        <v>0.4294693448349941</v>
      </c>
      <c r="W401" s="1">
        <f>SUMPRODUCT(ロジスティック回帰!B$2:T$2,テストセット!A401:S401)+ロジスティック回帰!U$2</f>
        <v>-0.5186428933439885</v>
      </c>
      <c r="X401" s="70">
        <f t="shared" si="6"/>
        <v>0.37316962533031278</v>
      </c>
    </row>
    <row r="402" spans="1:24" x14ac:dyDescent="0.1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SUMPRODUCT(線形モデル!B$2:T$2,テストセット!A402:S402)+線形モデル!U$2</f>
        <v>0.38591085645119255</v>
      </c>
      <c r="W402" s="1">
        <f>SUMPRODUCT(ロジスティック回帰!B$2:T$2,テストセット!A402:S402)+ロジスティック回帰!U$2</f>
        <v>-0.82098419947682633</v>
      </c>
      <c r="X402" s="70">
        <f t="shared" si="6"/>
        <v>0.3055547816078607</v>
      </c>
    </row>
    <row r="403" spans="1:24" x14ac:dyDescent="0.1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SUMPRODUCT(線形モデル!B$2:T$2,テストセット!A403:S403)+線形モデル!U$2</f>
        <v>0.13454554228208027</v>
      </c>
      <c r="W403" s="1">
        <f>SUMPRODUCT(ロジスティック回帰!B$2:T$2,テストセット!A403:S403)+ロジスティック回帰!U$2</f>
        <v>-2.8212867796967367</v>
      </c>
      <c r="X403" s="70">
        <f t="shared" si="6"/>
        <v>5.6184659310777332E-2</v>
      </c>
    </row>
    <row r="404" spans="1:24" x14ac:dyDescent="0.1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SUMPRODUCT(線形モデル!B$2:T$2,テストセット!A404:S404)+線形モデル!U$2</f>
        <v>0.40936459982931067</v>
      </c>
      <c r="W404" s="1">
        <f>SUMPRODUCT(ロジスティック回帰!B$2:T$2,テストセット!A404:S404)+ロジスティック回帰!U$2</f>
        <v>-0.64283158263377382</v>
      </c>
      <c r="X404" s="70">
        <f t="shared" si="6"/>
        <v>0.34460673705724254</v>
      </c>
    </row>
    <row r="405" spans="1:24" x14ac:dyDescent="0.1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SUMPRODUCT(線形モデル!B$2:T$2,テストセット!A405:S405)+線形モデル!U$2</f>
        <v>0.61725211443754224</v>
      </c>
      <c r="W405" s="1">
        <f>SUMPRODUCT(ロジスティック回帰!B$2:T$2,テストセット!A405:S405)+ロジスティック回帰!U$2</f>
        <v>0.86762602632085062</v>
      </c>
      <c r="X405" s="70">
        <f t="shared" si="6"/>
        <v>0.70425148346987587</v>
      </c>
    </row>
    <row r="406" spans="1:24" x14ac:dyDescent="0.1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SUMPRODUCT(線形モデル!B$2:T$2,テストセット!A406:S406)+線形モデル!U$2</f>
        <v>0.21933237159854946</v>
      </c>
      <c r="W406" s="1">
        <f>SUMPRODUCT(ロジスティック回帰!B$2:T$2,テストセット!A406:S406)+ロジスティック回帰!U$2</f>
        <v>-2.3938194845604954</v>
      </c>
      <c r="X406" s="70">
        <f t="shared" si="6"/>
        <v>8.3645207475164976E-2</v>
      </c>
    </row>
    <row r="407" spans="1:24" x14ac:dyDescent="0.1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SUMPRODUCT(線形モデル!B$2:T$2,テストセット!A407:S407)+線形モデル!U$2</f>
        <v>0.64407358068998799</v>
      </c>
      <c r="W407" s="1">
        <f>SUMPRODUCT(ロジスティック回帰!B$2:T$2,テストセット!A407:S407)+ロジスティック回帰!U$2</f>
        <v>0.99435992225099956</v>
      </c>
      <c r="X407" s="70">
        <f t="shared" si="6"/>
        <v>0.72994822798751913</v>
      </c>
    </row>
    <row r="408" spans="1:24" x14ac:dyDescent="0.1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SUMPRODUCT(線形モデル!B$2:T$2,テストセット!A408:S408)+線形モデル!U$2</f>
        <v>0.4294693448349941</v>
      </c>
      <c r="W408" s="1">
        <f>SUMPRODUCT(ロジスティック回帰!B$2:T$2,テストセット!A408:S408)+ロジスティック回帰!U$2</f>
        <v>-0.5186428933439885</v>
      </c>
      <c r="X408" s="70">
        <f t="shared" si="6"/>
        <v>0.37316962533031278</v>
      </c>
    </row>
    <row r="409" spans="1:24" x14ac:dyDescent="0.1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SUMPRODUCT(線形モデル!B$2:T$2,テストセット!A409:S409)+線形モデル!U$2</f>
        <v>-0.24662006537271697</v>
      </c>
      <c r="W409" s="1">
        <f>SUMPRODUCT(ロジスティック回帰!B$2:T$2,テストセット!A409:S409)+ロジスティック回帰!U$2</f>
        <v>-6.005040989890845</v>
      </c>
      <c r="X409" s="70">
        <f t="shared" si="6"/>
        <v>2.4602206403840517E-3</v>
      </c>
    </row>
    <row r="410" spans="1:24" x14ac:dyDescent="0.1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SUMPRODUCT(線形モデル!B$2:T$2,テストセット!A410:S410)+線形モデル!U$2</f>
        <v>0.51851336143014459</v>
      </c>
      <c r="W410" s="1">
        <f>SUMPRODUCT(ロジスティック回帰!B$2:T$2,テストセット!A410:S410)+ロジスティック回帰!U$2</f>
        <v>0.34067506420444621</v>
      </c>
      <c r="X410" s="70">
        <f t="shared" si="6"/>
        <v>0.58435449477622825</v>
      </c>
    </row>
    <row r="411" spans="1:24" x14ac:dyDescent="0.1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SUMPRODUCT(線形モデル!B$2:T$2,テストセット!A411:S411)+線形モデル!U$2</f>
        <v>0.15538790723637042</v>
      </c>
      <c r="W411" s="1">
        <f>SUMPRODUCT(ロジスティック回帰!B$2:T$2,テストセット!A411:S411)+ロジスティック回帰!U$2</f>
        <v>-2.8095041674844694</v>
      </c>
      <c r="X411" s="70">
        <f t="shared" si="6"/>
        <v>5.6812744184282858E-2</v>
      </c>
    </row>
    <row r="412" spans="1:24" x14ac:dyDescent="0.1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SUMPRODUCT(線形モデル!B$2:T$2,テストセット!A412:S412)+線形モデル!U$2</f>
        <v>0.25029147670923152</v>
      </c>
      <c r="W412" s="1">
        <f>SUMPRODUCT(ロジスティック回帰!B$2:T$2,テストセット!A412:S412)+ロジスティック回帰!U$2</f>
        <v>-2.0881460796389644</v>
      </c>
      <c r="X412" s="70">
        <f t="shared" si="6"/>
        <v>0.11025430942601892</v>
      </c>
    </row>
    <row r="413" spans="1:24" x14ac:dyDescent="0.1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SUMPRODUCT(線形モデル!B$2:T$2,テストセット!A413:S413)+線形モデル!U$2</f>
        <v>0.38591085645119255</v>
      </c>
      <c r="W413" s="1">
        <f>SUMPRODUCT(ロジスティック回帰!B$2:T$2,テストセット!A413:S413)+ロジスティック回帰!U$2</f>
        <v>-0.82098419947682633</v>
      </c>
      <c r="X413" s="70">
        <f t="shared" si="6"/>
        <v>0.3055547816078607</v>
      </c>
    </row>
    <row r="414" spans="1:24" x14ac:dyDescent="0.1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SUMPRODUCT(線形モデル!B$2:T$2,テストセット!A414:S414)+線形モデル!U$2</f>
        <v>0.64518281751431039</v>
      </c>
      <c r="W414" s="1">
        <f>SUMPRODUCT(ロジスティック回帰!B$2:T$2,テストセット!A414:S414)+ロジスティック回帰!U$2</f>
        <v>1.0179539774178885</v>
      </c>
      <c r="X414" s="70">
        <f t="shared" si="6"/>
        <v>0.73457386751545861</v>
      </c>
    </row>
    <row r="415" spans="1:24" x14ac:dyDescent="0.1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SUMPRODUCT(線形モデル!B$2:T$2,テストセット!A415:S415)+線形モデル!U$2</f>
        <v>0.4294693448349941</v>
      </c>
      <c r="W415" s="1">
        <f>SUMPRODUCT(ロジスティック回帰!B$2:T$2,テストセット!A415:S415)+ロジスティック回帰!U$2</f>
        <v>-0.5186428933439885</v>
      </c>
      <c r="X415" s="70">
        <f t="shared" si="6"/>
        <v>0.37316962533031278</v>
      </c>
    </row>
    <row r="416" spans="1:24" x14ac:dyDescent="0.1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SUMPRODUCT(線形モデル!B$2:T$2,テストセット!A416:S416)+線形モデル!U$2</f>
        <v>0.13098089247133315</v>
      </c>
      <c r="W416" s="1">
        <f>SUMPRODUCT(ロジスティック回帰!B$2:T$2,テストセット!A416:S416)+ロジスティック回帰!U$2</f>
        <v>-2.5710006616712975</v>
      </c>
      <c r="X416" s="70">
        <f t="shared" si="6"/>
        <v>7.1028248839295968E-2</v>
      </c>
    </row>
    <row r="417" spans="1:24" x14ac:dyDescent="0.1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SUMPRODUCT(線形モデル!B$2:T$2,テストセット!A417:S417)+線形モデル!U$2</f>
        <v>0.21822313477422706</v>
      </c>
      <c r="W417" s="1">
        <f>SUMPRODUCT(ロジスティック回帰!B$2:T$2,テストセット!A417:S417)+ロジスティック回帰!U$2</f>
        <v>-2.4174135397273844</v>
      </c>
      <c r="X417" s="70">
        <f t="shared" si="6"/>
        <v>8.1854428914584748E-2</v>
      </c>
    </row>
    <row r="418" spans="1:24" x14ac:dyDescent="0.1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SUMPRODUCT(線形モデル!B$2:T$2,テストセット!A418:S418)+線形モデル!U$2</f>
        <v>1.0947849337159976E-2</v>
      </c>
      <c r="W418" s="1">
        <f>SUMPRODUCT(ロジスティック回帰!B$2:T$2,テストセット!A418:S418)+ロジスティック回帰!U$2</f>
        <v>-4.0792887512989884</v>
      </c>
      <c r="X418" s="70">
        <f t="shared" si="6"/>
        <v>1.6637988966394266E-2</v>
      </c>
    </row>
    <row r="419" spans="1:24" x14ac:dyDescent="0.1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SUMPRODUCT(線形モデル!B$2:T$2,テストセット!A419:S419)+線形モデル!U$2</f>
        <v>-0.12356070353804871</v>
      </c>
      <c r="W419" s="1">
        <f>SUMPRODUCT(ロジスティック回帰!B$2:T$2,テストセット!A419:S419)+ロジスティック回帰!U$2</f>
        <v>-4.8250832247125901</v>
      </c>
      <c r="X419" s="70">
        <f t="shared" si="6"/>
        <v>7.9619839161791332E-3</v>
      </c>
    </row>
    <row r="420" spans="1:24" x14ac:dyDescent="0.1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SUMPRODUCT(線形モデル!B$2:T$2,テストセット!A420:S420)+線形モデル!U$2</f>
        <v>0.1478431801379797</v>
      </c>
      <c r="W420" s="1">
        <f>SUMPRODUCT(ロジスティック回帰!B$2:T$2,テストセット!A420:S420)+ロジスティック回帰!U$2</f>
        <v>-2.8464887417903713</v>
      </c>
      <c r="X420" s="70">
        <f t="shared" si="6"/>
        <v>5.486310267299753E-2</v>
      </c>
    </row>
    <row r="421" spans="1:24" x14ac:dyDescent="0.1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SUMPRODUCT(線形モデル!B$2:T$2,テストセット!A421:S421)+線形モデル!U$2</f>
        <v>0.44410241005586282</v>
      </c>
      <c r="W421" s="1">
        <f>SUMPRODUCT(ロジスティック回帰!B$2:T$2,テストセット!A421:S421)+ロジスティック回帰!U$2</f>
        <v>-0.34311298015331626</v>
      </c>
      <c r="X421" s="70">
        <f t="shared" si="6"/>
        <v>0.41505349570771527</v>
      </c>
    </row>
    <row r="422" spans="1:24" x14ac:dyDescent="0.1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SUMPRODUCT(線形モデル!B$2:T$2,テストセット!A422:S422)+線形モデル!U$2</f>
        <v>0.38591085645119255</v>
      </c>
      <c r="W422" s="1">
        <f>SUMPRODUCT(ロジスティック回帰!B$2:T$2,テストセット!A422:S422)+ロジスティック回帰!U$2</f>
        <v>-0.82098419947682633</v>
      </c>
      <c r="X422" s="70">
        <f t="shared" si="6"/>
        <v>0.3055547816078607</v>
      </c>
    </row>
    <row r="423" spans="1:24" x14ac:dyDescent="0.1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SUMPRODUCT(線形モデル!B$2:T$2,テストセット!A423:S423)+線形モデル!U$2</f>
        <v>0.69730857870027541</v>
      </c>
      <c r="W423" s="1">
        <f>SUMPRODUCT(ロジスティック回帰!B$2:T$2,テストセット!A423:S423)+ロジスティック回帰!U$2</f>
        <v>1.7102377076036701</v>
      </c>
      <c r="X423" s="70">
        <f t="shared" si="6"/>
        <v>0.84686711346076859</v>
      </c>
    </row>
    <row r="424" spans="1:24" x14ac:dyDescent="0.1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SUMPRODUCT(線形モデル!B$2:T$2,テストセット!A424:S424)+線形モデル!U$2</f>
        <v>0.6158355510748994</v>
      </c>
      <c r="W424" s="1">
        <f>SUMPRODUCT(ロジスティック回帰!B$2:T$2,テストセット!A424:S424)+ロジスティック回帰!U$2</f>
        <v>1.1145167426389637</v>
      </c>
      <c r="X424" s="70">
        <f t="shared" si="6"/>
        <v>0.75297021260735819</v>
      </c>
    </row>
    <row r="425" spans="1:24" x14ac:dyDescent="0.1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SUMPRODUCT(線形モデル!B$2:T$2,テストセット!A425:S425)+線形モデル!U$2</f>
        <v>7.7569867621934296E-2</v>
      </c>
      <c r="W425" s="1">
        <f>SUMPRODUCT(ロジスティック回帰!B$2:T$2,テストセット!A425:S425)+ロジスティック回帰!U$2</f>
        <v>-3.3513372771567513</v>
      </c>
      <c r="X425" s="70">
        <f t="shared" si="6"/>
        <v>3.3851400589135064E-2</v>
      </c>
    </row>
    <row r="426" spans="1:24" x14ac:dyDescent="0.1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SUMPRODUCT(線形モデル!B$2:T$2,テストセット!A426:S426)+線形モデル!U$2</f>
        <v>-3.9160646058867599E-2</v>
      </c>
      <c r="W426" s="1">
        <f>SUMPRODUCT(ロジスティック回帰!B$2:T$2,テストセット!A426:S426)+ロジスティック回帰!U$2</f>
        <v>-4.4421311898926001</v>
      </c>
      <c r="X426" s="70">
        <f t="shared" si="6"/>
        <v>1.1633885463802182E-2</v>
      </c>
    </row>
    <row r="427" spans="1:24" x14ac:dyDescent="0.1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SUMPRODUCT(線形モデル!B$2:T$2,テストセット!A427:S427)+線形モデル!U$2</f>
        <v>0.484221514164208</v>
      </c>
      <c r="W427" s="1">
        <f>SUMPRODUCT(ロジスティック回帰!B$2:T$2,テストセット!A427:S427)+ロジスティック回帰!U$2</f>
        <v>-0.24158104631680161</v>
      </c>
      <c r="X427" s="70">
        <f t="shared" si="6"/>
        <v>0.43989676358403007</v>
      </c>
    </row>
    <row r="428" spans="1:24" x14ac:dyDescent="0.1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SUMPRODUCT(線形モデル!B$2:T$2,テストセット!A428:S428)+線形モデル!U$2</f>
        <v>0.44410241005586282</v>
      </c>
      <c r="W428" s="1">
        <f>SUMPRODUCT(ロジスティック回帰!B$2:T$2,テストセット!A428:S428)+ロジスティック回帰!U$2</f>
        <v>-0.34311298015331626</v>
      </c>
      <c r="X428" s="70">
        <f t="shared" si="6"/>
        <v>0.41505349570771527</v>
      </c>
    </row>
    <row r="429" spans="1:24" x14ac:dyDescent="0.1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SUMPRODUCT(線形モデル!B$2:T$2,テストセット!A429:S429)+線形モデル!U$2</f>
        <v>-5.4749066000074231E-2</v>
      </c>
      <c r="W429" s="1">
        <f>SUMPRODUCT(ロジスティック回帰!B$2:T$2,テストセット!A429:S429)+ロジスティック回帰!U$2</f>
        <v>-4.6846807587009769</v>
      </c>
      <c r="X429" s="70">
        <f t="shared" si="6"/>
        <v>9.1511652952930359E-3</v>
      </c>
    </row>
    <row r="430" spans="1:24" x14ac:dyDescent="0.1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SUMPRODUCT(線形モデル!B$2:T$2,テストセット!A430:S430)+線形モデル!U$2</f>
        <v>0.484221514164208</v>
      </c>
      <c r="W430" s="1">
        <f>SUMPRODUCT(ロジスティック回帰!B$2:T$2,テストセット!A430:S430)+ロジスティック回帰!U$2</f>
        <v>-0.24158104631680161</v>
      </c>
      <c r="X430" s="70">
        <f t="shared" si="6"/>
        <v>0.43989676358403007</v>
      </c>
    </row>
    <row r="431" spans="1:24" x14ac:dyDescent="0.1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SUMPRODUCT(線形モデル!B$2:T$2,テストセット!A431:S431)+線形モデル!U$2</f>
        <v>0.45629081108743985</v>
      </c>
      <c r="W431" s="1">
        <f>SUMPRODUCT(ロジスティック回帰!B$2:T$2,テストセット!A431:S431)+ロジスティック回帰!U$2</f>
        <v>-0.39190899741383955</v>
      </c>
      <c r="X431" s="70">
        <f t="shared" si="6"/>
        <v>0.40325783303081747</v>
      </c>
    </row>
    <row r="432" spans="1:24" x14ac:dyDescent="0.1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SUMPRODUCT(線形モデル!B$2:T$2,テストセット!A432:S432)+線形モデル!U$2</f>
        <v>0.18331861031313856</v>
      </c>
      <c r="W432" s="1">
        <f>SUMPRODUCT(ロジスティック回帰!B$2:T$2,テストセット!A432:S432)+ロジスティック回帰!U$2</f>
        <v>-2.6591762163874315</v>
      </c>
      <c r="X432" s="70">
        <f t="shared" si="6"/>
        <v>6.5425685782085713E-2</v>
      </c>
    </row>
    <row r="433" spans="1:24" x14ac:dyDescent="0.1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SUMPRODUCT(線形モデル!B$2:T$2,テストセット!A433:S433)+線形モデル!U$2</f>
        <v>0.35173794964108207</v>
      </c>
      <c r="W433" s="1">
        <f>SUMPRODUCT(ロジスティック回帰!B$2:T$2,テストセット!A433:S433)+ロジスティック回帰!U$2</f>
        <v>-1.0332928237666867</v>
      </c>
      <c r="X433" s="70">
        <f t="shared" si="6"/>
        <v>0.26244621980087557</v>
      </c>
    </row>
    <row r="434" spans="1:24" x14ac:dyDescent="0.1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SUMPRODUCT(線形モデル!B$2:T$2,テストセット!A434:S434)+線形モデル!U$2</f>
        <v>0.48552624510539721</v>
      </c>
      <c r="W434" s="1">
        <f>SUMPRODUCT(ロジスティック回帰!B$2:T$2,テストセット!A434:S434)+ロジスティック回帰!U$2</f>
        <v>-6.62743205198702E-2</v>
      </c>
      <c r="X434" s="70">
        <f t="shared" si="6"/>
        <v>0.4834374817021217</v>
      </c>
    </row>
    <row r="435" spans="1:24" x14ac:dyDescent="0.1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SUMPRODUCT(線形モデル!B$2:T$2,テストセット!A435:S435)+線形モデル!U$2</f>
        <v>0.41835996792585639</v>
      </c>
      <c r="W435" s="1">
        <f>SUMPRODUCT(ロジスティック回帰!B$2:T$2,テストセット!A435:S435)+ロジスティック回帰!U$2</f>
        <v>-0.30534134962445064</v>
      </c>
      <c r="X435" s="70">
        <f t="shared" si="6"/>
        <v>0.42425226796440485</v>
      </c>
    </row>
    <row r="436" spans="1:24" x14ac:dyDescent="0.1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SUMPRODUCT(線形モデル!B$2:T$2,テストセット!A436:S436)+線形モデル!U$2</f>
        <v>0.61682401914315999</v>
      </c>
      <c r="W436" s="1">
        <f>SUMPRODUCT(ロジスティック回帰!B$2:T$2,テストセット!A436:S436)+ロジスティック回帰!U$2</f>
        <v>0.92007821736447104</v>
      </c>
      <c r="X436" s="70">
        <f t="shared" si="6"/>
        <v>0.71505804276006557</v>
      </c>
    </row>
    <row r="437" spans="1:24" x14ac:dyDescent="0.1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SUMPRODUCT(線形モデル!B$2:T$2,テストセット!A437:S437)+線形モデル!U$2</f>
        <v>0.36399586342171031</v>
      </c>
      <c r="W437" s="1">
        <f>SUMPRODUCT(ロジスティック回帰!B$2:T$2,テストセット!A437:S437)+ロジスティック回帰!U$2</f>
        <v>-1.3131478730379877</v>
      </c>
      <c r="X437" s="70">
        <f t="shared" si="6"/>
        <v>0.21196056780042391</v>
      </c>
    </row>
    <row r="438" spans="1:24" x14ac:dyDescent="0.1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SUMPRODUCT(線形モデル!B$2:T$2,テストセット!A438:S438)+線形モデル!U$2</f>
        <v>0.47092387630830856</v>
      </c>
      <c r="W438" s="1">
        <f>SUMPRODUCT(ロジスティック回帰!B$2:T$2,テストセット!A438:S438)+ロジスティック回帰!U$2</f>
        <v>-0.21637908422316726</v>
      </c>
      <c r="X438" s="70">
        <f t="shared" si="6"/>
        <v>0.44611530477663064</v>
      </c>
    </row>
    <row r="439" spans="1:24" x14ac:dyDescent="0.1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SUMPRODUCT(線形モデル!B$2:T$2,テストセット!A439:S439)+線形モデル!U$2</f>
        <v>0.47092387630830856</v>
      </c>
      <c r="W439" s="1">
        <f>SUMPRODUCT(ロジスティック回帰!B$2:T$2,テストセット!A439:S439)+ロジスティック回帰!U$2</f>
        <v>-0.21637908422316726</v>
      </c>
      <c r="X439" s="70">
        <f t="shared" si="6"/>
        <v>0.44611530477663064</v>
      </c>
    </row>
    <row r="440" spans="1:24" x14ac:dyDescent="0.1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SUMPRODUCT(線形モデル!B$2:T$2,テストセット!A440:S440)+線形モデル!U$2</f>
        <v>0.15052073406057503</v>
      </c>
      <c r="W440" s="1">
        <f>SUMPRODUCT(ロジスティック回帰!B$2:T$2,テストセット!A440:S440)+ロジスティック回帰!U$2</f>
        <v>-2.5342219505721091</v>
      </c>
      <c r="X440" s="70">
        <f t="shared" si="6"/>
        <v>7.3493645979266969E-2</v>
      </c>
    </row>
    <row r="441" spans="1:24" x14ac:dyDescent="0.1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SUMPRODUCT(線形モデル!B$2:T$2,テストセット!A441:S441)+線形モデル!U$2</f>
        <v>0.11182941885256886</v>
      </c>
      <c r="W441" s="1">
        <f>SUMPRODUCT(ロジスティック回帰!B$2:T$2,テストセット!A441:S441)+ロジスティック回帰!U$2</f>
        <v>-3.1118454736173073</v>
      </c>
      <c r="X441" s="70">
        <f t="shared" si="6"/>
        <v>4.2621276619809009E-2</v>
      </c>
    </row>
    <row r="442" spans="1:24" x14ac:dyDescent="0.1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SUMPRODUCT(線形モデル!B$2:T$2,テストセット!A442:S442)+線形モデル!U$2</f>
        <v>0.24883139177359048</v>
      </c>
      <c r="W442" s="1">
        <f>SUMPRODUCT(ロジスティック回帰!B$2:T$2,テストセット!A442:S442)+ロジスティック回帰!U$2</f>
        <v>-1.9548187974120843</v>
      </c>
      <c r="X442" s="70">
        <f t="shared" si="6"/>
        <v>0.124028867313573</v>
      </c>
    </row>
    <row r="443" spans="1:24" x14ac:dyDescent="0.1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SUMPRODUCT(線形モデル!B$2:T$2,テストセット!A443:S443)+線形モデル!U$2</f>
        <v>0.67200428376675614</v>
      </c>
      <c r="W443" s="1">
        <f>SUMPRODUCT(ロジスティック回帰!B$2:T$2,テストセット!A443:S443)+ロジスティック回帰!U$2</f>
        <v>1.1446878733480375</v>
      </c>
      <c r="X443" s="70">
        <f t="shared" si="6"/>
        <v>0.75853929817652543</v>
      </c>
    </row>
    <row r="444" spans="1:24" x14ac:dyDescent="0.1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SUMPRODUCT(線形モデル!B$2:T$2,テストセット!A444:S444)+線形モデル!U$2</f>
        <v>0.45813166556274021</v>
      </c>
      <c r="W444" s="1">
        <f>SUMPRODUCT(ロジスティック回帰!B$2:T$2,テストセット!A444:S444)+ロジスティック回帰!U$2</f>
        <v>-0.33886088987676383</v>
      </c>
      <c r="X444" s="70">
        <f t="shared" si="6"/>
        <v>0.41608620704166588</v>
      </c>
    </row>
    <row r="445" spans="1:24" x14ac:dyDescent="0.1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SUMPRODUCT(線形モデル!B$2:T$2,テストセット!A445:S445)+線形モデル!U$2</f>
        <v>0.17002097245723913</v>
      </c>
      <c r="W445" s="1">
        <f>SUMPRODUCT(ロジスティック回帰!B$2:T$2,テストセット!A445:S445)+ロジスティック回帰!U$2</f>
        <v>-2.6339742542937974</v>
      </c>
      <c r="X445" s="70">
        <f t="shared" si="6"/>
        <v>6.6983644422511271E-2</v>
      </c>
    </row>
    <row r="446" spans="1:24" x14ac:dyDescent="0.1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SUMPRODUCT(線形モデル!B$2:T$2,テストセット!A446:S446)+線形モデル!U$2</f>
        <v>0.19911209554606574</v>
      </c>
      <c r="W446" s="1">
        <f>SUMPRODUCT(ロジスティック回帰!B$2:T$2,テストセット!A446:S446)+ロジスティック回帰!U$2</f>
        <v>-2.1868626809389737</v>
      </c>
      <c r="X446" s="70">
        <f t="shared" si="6"/>
        <v>0.10093644362977322</v>
      </c>
    </row>
    <row r="447" spans="1:24" x14ac:dyDescent="0.1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SUMPRODUCT(線形モデル!B$2:T$2,テストセット!A447:S447)+線形モデル!U$2</f>
        <v>0.2268377333311134</v>
      </c>
      <c r="W447" s="1">
        <f>SUMPRODUCT(ロジスティック回帰!B$2:T$2,テストセット!A447:S447)+ロジスティック回帰!U$2</f>
        <v>-2.2662986964820169</v>
      </c>
      <c r="X447" s="70">
        <f t="shared" si="6"/>
        <v>9.3952815052950389E-2</v>
      </c>
    </row>
    <row r="448" spans="1:24" x14ac:dyDescent="0.1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SUMPRODUCT(線形モデル!B$2:T$2,テストセット!A448:S448)+線形モデル!U$2</f>
        <v>0.45740004791176225</v>
      </c>
      <c r="W448" s="1">
        <f>SUMPRODUCT(ロジスティック回帰!B$2:T$2,テストセット!A448:S448)+ロジスティック回帰!U$2</f>
        <v>-0.36831494224695061</v>
      </c>
      <c r="X448" s="70">
        <f t="shared" si="6"/>
        <v>0.40894825359117204</v>
      </c>
    </row>
    <row r="449" spans="1:24" x14ac:dyDescent="0.1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SUMPRODUCT(線形モデル!B$2:T$2,テストセット!A449:S449)+線形モデル!U$2</f>
        <v>0.76504845289192447</v>
      </c>
      <c r="W449" s="1">
        <f>SUMPRODUCT(ロジスティック回帰!B$2:T$2,テストセット!A449:S449)+ロジスティック回帰!U$2</f>
        <v>2.2614940309144957</v>
      </c>
      <c r="X449" s="70">
        <f t="shared" si="6"/>
        <v>0.9056373858087905</v>
      </c>
    </row>
    <row r="450" spans="1:24" x14ac:dyDescent="0.1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SUMPRODUCT(線形モデル!B$2:T$2,テストセット!A450:S450)+線形モデル!U$2</f>
        <v>0.34873881285038588</v>
      </c>
      <c r="W450" s="1">
        <f>SUMPRODUCT(ロジスティック回帰!B$2:T$2,テストセット!A450:S450)+ロジスティック回帰!U$2</f>
        <v>-0.83097653826003359</v>
      </c>
      <c r="X450" s="70">
        <f t="shared" si="6"/>
        <v>0.30343862589787945</v>
      </c>
    </row>
    <row r="451" spans="1:24" x14ac:dyDescent="0.1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SUMPRODUCT(線形モデル!B$2:T$2,テストセット!A451:S451)+線形モデル!U$2</f>
        <v>0.11182941885256886</v>
      </c>
      <c r="W451" s="1">
        <f>SUMPRODUCT(ロジスティック回帰!B$2:T$2,テストセット!A451:S451)+ロジスティック回帰!U$2</f>
        <v>-3.1118454736173073</v>
      </c>
      <c r="X451" s="70">
        <f t="shared" ref="X451:X514" si="7">EXP(W451)/(1+EXP(W451))</f>
        <v>4.2621276619809009E-2</v>
      </c>
    </row>
    <row r="452" spans="1:24" x14ac:dyDescent="0.1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SUMPRODUCT(線形モデル!B$2:T$2,テストセット!A452:S452)+線形モデル!U$2</f>
        <v>0.37261321859529306</v>
      </c>
      <c r="W452" s="1">
        <f>SUMPRODUCT(ロジスティック回帰!B$2:T$2,テストセット!A452:S452)+ロジスティック回帰!U$2</f>
        <v>-0.79578223738319198</v>
      </c>
      <c r="X452" s="70">
        <f t="shared" si="7"/>
        <v>0.31092846135341967</v>
      </c>
    </row>
    <row r="453" spans="1:24" x14ac:dyDescent="0.1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SUMPRODUCT(線形モデル!B$2:T$2,テストセット!A453:S453)+線形モデル!U$2</f>
        <v>0.24615383785099518</v>
      </c>
      <c r="W453" s="1">
        <f>SUMPRODUCT(ロジスティック回帰!B$2:T$2,テストセット!A453:S453)+ロジスティック回帰!U$2</f>
        <v>-2.2670855886303465</v>
      </c>
      <c r="X453" s="70">
        <f t="shared" si="7"/>
        <v>9.388585172017451E-2</v>
      </c>
    </row>
    <row r="454" spans="1:24" x14ac:dyDescent="0.1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SUMPRODUCT(線形モデル!B$2:T$2,テストセット!A454:S454)+線形モデル!U$2</f>
        <v>0.484221514164208</v>
      </c>
      <c r="W454" s="1">
        <f>SUMPRODUCT(ロジスティック回帰!B$2:T$2,テストセット!A454:S454)+ロジスティック回帰!U$2</f>
        <v>-0.24158104631680161</v>
      </c>
      <c r="X454" s="70">
        <f t="shared" si="7"/>
        <v>0.43989676358403007</v>
      </c>
    </row>
    <row r="455" spans="1:24" x14ac:dyDescent="0.1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SUMPRODUCT(線形モデル!B$2:T$2,テストセット!A455:S455)+線形モデル!U$2</f>
        <v>0.45629081108743985</v>
      </c>
      <c r="W455" s="1">
        <f>SUMPRODUCT(ロジスティック回帰!B$2:T$2,テストセット!A455:S455)+ロジスティック回帰!U$2</f>
        <v>-0.39190899741383955</v>
      </c>
      <c r="X455" s="70">
        <f t="shared" si="7"/>
        <v>0.40325783303081747</v>
      </c>
    </row>
    <row r="456" spans="1:24" x14ac:dyDescent="0.1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SUMPRODUCT(線形モデル!B$2:T$2,テストセット!A456:S456)+線形モデル!U$2</f>
        <v>0.15052073406057503</v>
      </c>
      <c r="W456" s="1">
        <f>SUMPRODUCT(ロジスティック回帰!B$2:T$2,テストセット!A456:S456)+ロジスティック回帰!U$2</f>
        <v>-2.5342219505721091</v>
      </c>
      <c r="X456" s="70">
        <f t="shared" si="7"/>
        <v>7.3493645979266969E-2</v>
      </c>
    </row>
    <row r="457" spans="1:24" x14ac:dyDescent="0.1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SUMPRODUCT(線形モデル!B$2:T$2,テストセット!A457:S457)+線形モデル!U$2</f>
        <v>0.22200992552114474</v>
      </c>
      <c r="W457" s="1">
        <f>SUMPRODUCT(ロジスティック回帰!B$2:T$2,テストセット!A457:S457)+ロジスティック回帰!U$2</f>
        <v>-2.0815526933422333</v>
      </c>
      <c r="X457" s="70">
        <f t="shared" si="7"/>
        <v>0.11090277342827884</v>
      </c>
    </row>
    <row r="458" spans="1:24" x14ac:dyDescent="0.1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SUMPRODUCT(線形モデル!B$2:T$2,テストセット!A458:S458)+線形モデル!U$2</f>
        <v>0.2972176879673607</v>
      </c>
      <c r="W458" s="1">
        <f>SUMPRODUCT(ロジスティック回帰!B$2:T$2,テストセット!A458:S458)+ロジスティック回帰!U$2</f>
        <v>-1.83722349441903</v>
      </c>
      <c r="X458" s="70">
        <f t="shared" si="7"/>
        <v>0.13737999602502232</v>
      </c>
    </row>
    <row r="459" spans="1:24" x14ac:dyDescent="0.1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SUMPRODUCT(線形モデル!B$2:T$2,テストセット!A459:S459)+線形モデル!U$2</f>
        <v>0.38591085645119255</v>
      </c>
      <c r="W459" s="1">
        <f>SUMPRODUCT(ロジスティック回帰!B$2:T$2,テストセット!A459:S459)+ロジスティック回帰!U$2</f>
        <v>-0.82098419947682633</v>
      </c>
      <c r="X459" s="70">
        <f t="shared" si="7"/>
        <v>0.3055547816078607</v>
      </c>
    </row>
    <row r="460" spans="1:24" x14ac:dyDescent="0.1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SUMPRODUCT(線形モデル!B$2:T$2,テストセット!A460:S460)+線形モデル!U$2</f>
        <v>0.4294693448349941</v>
      </c>
      <c r="W460" s="1">
        <f>SUMPRODUCT(ロジスティック回帰!B$2:T$2,テストセット!A460:S460)+ロジスティック回帰!U$2</f>
        <v>-0.5186428933439885</v>
      </c>
      <c r="X460" s="70">
        <f t="shared" si="7"/>
        <v>0.37316962533031278</v>
      </c>
    </row>
    <row r="461" spans="1:24" x14ac:dyDescent="0.1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SUMPRODUCT(線形モデル!B$2:T$2,テストセット!A461:S461)+線形モデル!U$2</f>
        <v>0.24883139177359048</v>
      </c>
      <c r="W461" s="1">
        <f>SUMPRODUCT(ロジスティック回帰!B$2:T$2,テストセット!A461:S461)+ロジスティック回帰!U$2</f>
        <v>-1.9548187974120843</v>
      </c>
      <c r="X461" s="70">
        <f t="shared" si="7"/>
        <v>0.124028867313573</v>
      </c>
    </row>
    <row r="462" spans="1:24" x14ac:dyDescent="0.1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SUMPRODUCT(線形モデル!B$2:T$2,テストセット!A462:S462)+線形モデル!U$2</f>
        <v>0.17002097245723913</v>
      </c>
      <c r="W462" s="1">
        <f>SUMPRODUCT(ロジスティック回帰!B$2:T$2,テストセット!A462:S462)+ロジスティック回帰!U$2</f>
        <v>-2.6339742542937974</v>
      </c>
      <c r="X462" s="70">
        <f t="shared" si="7"/>
        <v>6.6983644422511271E-2</v>
      </c>
    </row>
    <row r="463" spans="1:24" x14ac:dyDescent="0.1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SUMPRODUCT(線形モデル!B$2:T$2,テストセット!A463:S463)+線形モデル!U$2</f>
        <v>-0.15416896053741214</v>
      </c>
      <c r="W463" s="1">
        <f>SUMPRODUCT(ロジスティック回帰!B$2:T$2,テストセット!A463:S463)+ロジスティック回帰!U$2</f>
        <v>-5.2876779670278902</v>
      </c>
      <c r="X463" s="70">
        <f t="shared" si="7"/>
        <v>5.0280717310141566E-3</v>
      </c>
    </row>
    <row r="464" spans="1:24" x14ac:dyDescent="0.1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SUMPRODUCT(線形モデル!B$2:T$2,テストセット!A464:S464)+線形モデル!U$2</f>
        <v>0.13454554228208027</v>
      </c>
      <c r="W464" s="1">
        <f>SUMPRODUCT(ロジスティック回帰!B$2:T$2,テストセット!A464:S464)+ロジスティック回帰!U$2</f>
        <v>-2.8212867796967367</v>
      </c>
      <c r="X464" s="70">
        <f t="shared" si="7"/>
        <v>5.6184659310777332E-2</v>
      </c>
    </row>
    <row r="465" spans="1:24" x14ac:dyDescent="0.1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SUMPRODUCT(線形モデル!B$2:T$2,テストセット!A465:S465)+線形モデル!U$2</f>
        <v>2.313625036873701E-2</v>
      </c>
      <c r="W465" s="1">
        <f>SUMPRODUCT(ロジスティック回帰!B$2:T$2,テストセット!A465:S465)+ロジスティック回帰!U$2</f>
        <v>-4.1280847685595115</v>
      </c>
      <c r="X465" s="70">
        <f t="shared" si="7"/>
        <v>1.5858176700748409E-2</v>
      </c>
    </row>
    <row r="466" spans="1:24" x14ac:dyDescent="0.1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SUMPRODUCT(線形モデル!B$2:T$2,テストセット!A466:S466)+線形モデル!U$2</f>
        <v>8.3898715775800714E-2</v>
      </c>
      <c r="W466" s="1">
        <f>SUMPRODUCT(ロジスティック回帰!B$2:T$2,テストセット!A466:S466)+ロジスティック回帰!U$2</f>
        <v>-3.2621734247143452</v>
      </c>
      <c r="X466" s="70">
        <f t="shared" si="7"/>
        <v>3.6891907795608338E-2</v>
      </c>
    </row>
    <row r="467" spans="1:24" x14ac:dyDescent="0.1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SUMPRODUCT(線形モデル!B$2:T$2,テストセット!A467:S467)+線形モデル!U$2</f>
        <v>0.24883139177359048</v>
      </c>
      <c r="W467" s="1">
        <f>SUMPRODUCT(ロジスティック回帰!B$2:T$2,テストセット!A467:S467)+ロジスティック回帰!U$2</f>
        <v>-1.9548187974120843</v>
      </c>
      <c r="X467" s="70">
        <f t="shared" si="7"/>
        <v>0.124028867313573</v>
      </c>
    </row>
    <row r="468" spans="1:24" x14ac:dyDescent="0.1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SUMPRODUCT(線形モデル!B$2:T$2,テストセット!A468:S468)+線形モデル!U$2</f>
        <v>0.3579801533744244</v>
      </c>
      <c r="W468" s="1">
        <f>SUMPRODUCT(ロジスティック回帰!B$2:T$2,テストセット!A468:S468)+ロジスティック回帰!U$2</f>
        <v>-0.97131215057386422</v>
      </c>
      <c r="X468" s="70">
        <f t="shared" si="7"/>
        <v>0.27461904003884419</v>
      </c>
    </row>
    <row r="469" spans="1:24" x14ac:dyDescent="0.1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SUMPRODUCT(線形モデル!B$2:T$2,テストセット!A469:S469)+線形モデル!U$2</f>
        <v>0.38591085645119255</v>
      </c>
      <c r="W469" s="1">
        <f>SUMPRODUCT(ロジスティック回帰!B$2:T$2,テストセット!A469:S469)+ロジスティック回帰!U$2</f>
        <v>-0.82098419947682633</v>
      </c>
      <c r="X469" s="70">
        <f t="shared" si="7"/>
        <v>0.3055547816078607</v>
      </c>
    </row>
    <row r="470" spans="1:24" x14ac:dyDescent="0.1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SUMPRODUCT(線形モデル!B$2:T$2,テストセット!A470:S470)+線形モデル!U$2</f>
        <v>0.41184951801385417</v>
      </c>
      <c r="W470" s="1">
        <f>SUMPRODUCT(ロジスティック回帰!B$2:T$2,テストセット!A470:S470)+ロジスティック回帰!U$2</f>
        <v>-1.1630316183765714</v>
      </c>
      <c r="X470" s="70">
        <f t="shared" si="7"/>
        <v>0.2381168607981605</v>
      </c>
    </row>
    <row r="471" spans="1:24" x14ac:dyDescent="0.1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SUMPRODUCT(線形モデル!B$2:T$2,テストセット!A471:S471)+線形モデル!U$2</f>
        <v>0.47092387630830856</v>
      </c>
      <c r="W471" s="1">
        <f>SUMPRODUCT(ロジスティック回帰!B$2:T$2,テストセット!A471:S471)+ロジスティック回帰!U$2</f>
        <v>-0.21637908422316726</v>
      </c>
      <c r="X471" s="70">
        <f t="shared" si="7"/>
        <v>0.44611530477663064</v>
      </c>
    </row>
    <row r="472" spans="1:24" x14ac:dyDescent="0.1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SUMPRODUCT(線形モデル!B$2:T$2,テストセット!A472:S472)+線形モデル!U$2</f>
        <v>5.1066953445505159E-2</v>
      </c>
      <c r="W472" s="1">
        <f>SUMPRODUCT(ロジスティック回帰!B$2:T$2,テストセット!A472:S472)+ロジスティック回帰!U$2</f>
        <v>-3.9777568174624731</v>
      </c>
      <c r="X472" s="70">
        <f t="shared" si="7"/>
        <v>1.8383326076210359E-2</v>
      </c>
    </row>
    <row r="473" spans="1:24" x14ac:dyDescent="0.1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SUMPRODUCT(線形モデル!B$2:T$2,テストセット!A473:S473)+線形モデル!U$2</f>
        <v>8.3898715775800714E-2</v>
      </c>
      <c r="W473" s="1">
        <f>SUMPRODUCT(ロジスティック回帰!B$2:T$2,テストセット!A473:S473)+ロジスティック回帰!U$2</f>
        <v>-3.2621734247143452</v>
      </c>
      <c r="X473" s="70">
        <f t="shared" si="7"/>
        <v>3.6891907795608338E-2</v>
      </c>
    </row>
    <row r="474" spans="1:24" x14ac:dyDescent="0.1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SUMPRODUCT(線形モデル!B$2:T$2,テストセット!A474:S474)+線形モデル!U$2</f>
        <v>0.18331861031313856</v>
      </c>
      <c r="W474" s="1">
        <f>SUMPRODUCT(ロジスティック回帰!B$2:T$2,テストセット!A474:S474)+ロジスティック回帰!U$2</f>
        <v>-2.6591762163874315</v>
      </c>
      <c r="X474" s="70">
        <f t="shared" si="7"/>
        <v>6.5425685782085713E-2</v>
      </c>
    </row>
    <row r="475" spans="1:24" x14ac:dyDescent="0.1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SUMPRODUCT(線形モデル!B$2:T$2,テストセット!A475:S475)+線形モデル!U$2</f>
        <v>0.18331861031313856</v>
      </c>
      <c r="W475" s="1">
        <f>SUMPRODUCT(ロジスティック回帰!B$2:T$2,テストセット!A475:S475)+ロジスティック回帰!U$2</f>
        <v>-2.6591762163874315</v>
      </c>
      <c r="X475" s="70">
        <f t="shared" si="7"/>
        <v>6.5425685782085713E-2</v>
      </c>
    </row>
    <row r="476" spans="1:24" x14ac:dyDescent="0.1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SUMPRODUCT(線形モデル!B$2:T$2,テストセット!A476:S476)+線形モデル!U$2</f>
        <v>8.3898715775800714E-2</v>
      </c>
      <c r="W476" s="1">
        <f>SUMPRODUCT(ロジスティック回帰!B$2:T$2,テストセット!A476:S476)+ロジスティック回帰!U$2</f>
        <v>-3.2621734247143452</v>
      </c>
      <c r="X476" s="70">
        <f t="shared" si="7"/>
        <v>3.6891907795608338E-2</v>
      </c>
    </row>
    <row r="477" spans="1:24" x14ac:dyDescent="0.1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SUMPRODUCT(線形モデル!B$2:T$2,テストセット!A477:S477)+線形モデル!U$2</f>
        <v>0.45629081108743985</v>
      </c>
      <c r="W477" s="1">
        <f>SUMPRODUCT(ロジスティック回帰!B$2:T$2,テストセット!A477:S477)+ロジスティック回帰!U$2</f>
        <v>-0.39190899741383955</v>
      </c>
      <c r="X477" s="70">
        <f t="shared" si="7"/>
        <v>0.40325783303081747</v>
      </c>
    </row>
    <row r="478" spans="1:24" x14ac:dyDescent="0.1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SUMPRODUCT(線形モデル!B$2:T$2,テストセット!A478:S478)+線形モデル!U$2</f>
        <v>0.36623420673989132</v>
      </c>
      <c r="W478" s="1">
        <f>SUMPRODUCT(ロジスティック回帰!B$2:T$2,テストセット!A478:S478)+ロジスティック回帰!U$2</f>
        <v>-0.99762507981023218</v>
      </c>
      <c r="X478" s="70">
        <f t="shared" si="7"/>
        <v>0.26940861517079046</v>
      </c>
    </row>
    <row r="479" spans="1:24" x14ac:dyDescent="0.1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SUMPRODUCT(線形モデル!B$2:T$2,テストセット!A479:S479)+線形モデル!U$2</f>
        <v>0.24615383785099518</v>
      </c>
      <c r="W479" s="1">
        <f>SUMPRODUCT(ロジスティック回帰!B$2:T$2,テストセット!A479:S479)+ロジスティック回帰!U$2</f>
        <v>-2.2670855886303465</v>
      </c>
      <c r="X479" s="70">
        <f t="shared" si="7"/>
        <v>9.388585172017451E-2</v>
      </c>
    </row>
    <row r="480" spans="1:24" x14ac:dyDescent="0.1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SUMPRODUCT(線形モデル!B$2:T$2,テストセット!A480:S480)+線形モデル!U$2</f>
        <v>6.2936802401065584E-2</v>
      </c>
      <c r="W480" s="1">
        <f>SUMPRODUCT(ロジスティック回帰!B$2:T$2,テストセット!A480:S480)+ロジスティック回帰!U$2</f>
        <v>-3.5268671903474238</v>
      </c>
      <c r="X480" s="70">
        <f t="shared" si="7"/>
        <v>2.8557369370791858E-2</v>
      </c>
    </row>
    <row r="481" spans="1:24" x14ac:dyDescent="0.1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SUMPRODUCT(線形モデル!B$2:T$2,テストセット!A481:S481)+線形モデル!U$2</f>
        <v>3.8694418537145836E-2</v>
      </c>
      <c r="W481" s="1">
        <f>SUMPRODUCT(ロジスティック回帰!B$2:T$2,テストセット!A481:S481)+ロジスティック回帰!U$2</f>
        <v>-3.8299953886285913</v>
      </c>
      <c r="X481" s="70">
        <f t="shared" si="7"/>
        <v>2.1248418613139346E-2</v>
      </c>
    </row>
    <row r="482" spans="1:24" x14ac:dyDescent="0.1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SUMPRODUCT(線形モデル!B$2:T$2,テストセット!A482:S482)+線形モデル!U$2</f>
        <v>-0.18321393212078996</v>
      </c>
      <c r="W482" s="1">
        <f>SUMPRODUCT(ロジスティック回帰!B$2:T$2,テストセット!A482:S482)+ロジスティック回帰!U$2</f>
        <v>-5.6674005133908674</v>
      </c>
      <c r="X482" s="70">
        <f t="shared" si="7"/>
        <v>3.4449310409086363E-3</v>
      </c>
    </row>
    <row r="483" spans="1:24" x14ac:dyDescent="0.1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SUMPRODUCT(線形モデル!B$2:T$2,テストセット!A483:S483)+線形モデル!U$2</f>
        <v>0.45740004791176225</v>
      </c>
      <c r="W483" s="1">
        <f>SUMPRODUCT(ロジスティック回帰!B$2:T$2,テストセット!A483:S483)+ロジスティック回帰!U$2</f>
        <v>-0.36831494224695061</v>
      </c>
      <c r="X483" s="70">
        <f t="shared" si="7"/>
        <v>0.40894825359117204</v>
      </c>
    </row>
    <row r="484" spans="1:24" x14ac:dyDescent="0.1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SUMPRODUCT(線形モデル!B$2:T$2,テストセット!A484:S484)+線形モデル!U$2</f>
        <v>0.3579801533744244</v>
      </c>
      <c r="W484" s="1">
        <f>SUMPRODUCT(ロジスティック回帰!B$2:T$2,テストセット!A484:S484)+ロジスティック回帰!U$2</f>
        <v>-0.97131215057386422</v>
      </c>
      <c r="X484" s="70">
        <f t="shared" si="7"/>
        <v>0.27461904003884419</v>
      </c>
    </row>
    <row r="485" spans="1:24" x14ac:dyDescent="0.1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SUMPRODUCT(線形モデル!B$2:T$2,テストセット!A485:S485)+線形モデル!U$2</f>
        <v>-0.12623825746064399</v>
      </c>
      <c r="W485" s="1">
        <f>SUMPRODUCT(ロジスティック回帰!B$2:T$2,テストセット!A485:S485)+ロジスティック回帰!U$2</f>
        <v>-5.1373500159308527</v>
      </c>
      <c r="X485" s="70">
        <f t="shared" si="7"/>
        <v>5.8389396300955734E-3</v>
      </c>
    </row>
    <row r="486" spans="1:24" x14ac:dyDescent="0.1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SUMPRODUCT(線形モデル!B$2:T$2,テストセット!A486:S486)+線形モデル!U$2</f>
        <v>0.19140166852178131</v>
      </c>
      <c r="W486" s="1">
        <f>SUMPRODUCT(ロジスティック回帰!B$2:T$2,テストセット!A486:S486)+ロジスティック回帰!U$2</f>
        <v>-2.5441474356575333</v>
      </c>
      <c r="X486" s="70">
        <f t="shared" si="7"/>
        <v>7.2820651076148338E-2</v>
      </c>
    </row>
    <row r="487" spans="1:24" x14ac:dyDescent="0.1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SUMPRODUCT(線形モデル!B$2:T$2,テストセット!A487:S487)+線形モデル!U$2</f>
        <v>0.38591085645119255</v>
      </c>
      <c r="W487" s="1">
        <f>SUMPRODUCT(ロジスティック回帰!B$2:T$2,テストセット!A487:S487)+ロジスティック回帰!U$2</f>
        <v>-0.82098419947682633</v>
      </c>
      <c r="X487" s="70">
        <f t="shared" si="7"/>
        <v>0.3055547816078607</v>
      </c>
    </row>
    <row r="488" spans="1:24" x14ac:dyDescent="0.1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SUMPRODUCT(線形モデル!B$2:T$2,テストセット!A488:S488)+線形モデル!U$2</f>
        <v>-2.5250045825033207E-2</v>
      </c>
      <c r="W488" s="1">
        <f>SUMPRODUCT(ロジスティック回帰!B$2:T$2,テストセット!A488:S488)+ロジスティック回帰!U$2</f>
        <v>-4.2456800715525658</v>
      </c>
      <c r="X488" s="70">
        <f t="shared" si="7"/>
        <v>1.4123652398619147E-2</v>
      </c>
    </row>
    <row r="489" spans="1:24" x14ac:dyDescent="0.1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SUMPRODUCT(線形モデル!B$2:T$2,テストセット!A489:S489)+線形モデル!U$2</f>
        <v>0.27676209485035863</v>
      </c>
      <c r="W489" s="1">
        <f>SUMPRODUCT(ロジスティック回帰!B$2:T$2,テストセット!A489:S489)+ロジスティック回帰!U$2</f>
        <v>-1.8044908463150464</v>
      </c>
      <c r="X489" s="70">
        <f t="shared" si="7"/>
        <v>0.14130527590106703</v>
      </c>
    </row>
    <row r="490" spans="1:24" x14ac:dyDescent="0.1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SUMPRODUCT(線形モデル!B$2:T$2,テストセット!A490:S490)+線形モデル!U$2</f>
        <v>0.484221514164208</v>
      </c>
      <c r="W490" s="1">
        <f>SUMPRODUCT(ロジスティック回帰!B$2:T$2,テストセット!A490:S490)+ロジスティック回帰!U$2</f>
        <v>-0.24158104631680161</v>
      </c>
      <c r="X490" s="70">
        <f t="shared" si="7"/>
        <v>0.43989676358403007</v>
      </c>
    </row>
    <row r="491" spans="1:24" x14ac:dyDescent="0.1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SUMPRODUCT(線形モデル!B$2:T$2,テストセット!A491:S491)+線形モデル!U$2</f>
        <v>0.3579801533744244</v>
      </c>
      <c r="W491" s="1">
        <f>SUMPRODUCT(ロジスティック回帰!B$2:T$2,テストセット!A491:S491)+ロジスティック回帰!U$2</f>
        <v>-0.97131215057386422</v>
      </c>
      <c r="X491" s="70">
        <f t="shared" si="7"/>
        <v>0.27461904003884419</v>
      </c>
    </row>
    <row r="492" spans="1:24" x14ac:dyDescent="0.1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SUMPRODUCT(線形モデル!B$2:T$2,テストセット!A492:S492)+線形モデル!U$2</f>
        <v>0.72413004495272115</v>
      </c>
      <c r="W492" s="1">
        <f>SUMPRODUCT(ロジスティック回帰!B$2:T$2,テストセット!A492:S492)+ロジスティック回帰!U$2</f>
        <v>1.8369716035338191</v>
      </c>
      <c r="X492" s="70">
        <f t="shared" si="7"/>
        <v>0.86259015048248988</v>
      </c>
    </row>
    <row r="493" spans="1:24" x14ac:dyDescent="0.1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SUMPRODUCT(線形モデル!B$2:T$2,テストセット!A493:S493)+線形モデル!U$2</f>
        <v>-0.12356070353804871</v>
      </c>
      <c r="W493" s="1">
        <f>SUMPRODUCT(ロジスティック回帰!B$2:T$2,テストセット!A493:S493)+ロジスティック回帰!U$2</f>
        <v>-4.8250832247125901</v>
      </c>
      <c r="X493" s="70">
        <f t="shared" si="7"/>
        <v>7.9619839161791332E-3</v>
      </c>
    </row>
    <row r="494" spans="1:24" x14ac:dyDescent="0.1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SUMPRODUCT(線形モデル!B$2:T$2,テストセット!A494:S494)+線形モデル!U$2</f>
        <v>-0.17513087391214721</v>
      </c>
      <c r="W494" s="1">
        <f>SUMPRODUCT(ロジスティック回帰!B$2:T$2,テストセット!A494:S494)+ロジスティック回帰!U$2</f>
        <v>-5.5523717326609692</v>
      </c>
      <c r="X494" s="70">
        <f t="shared" si="7"/>
        <v>3.8632654570759564E-3</v>
      </c>
    </row>
    <row r="495" spans="1:24" x14ac:dyDescent="0.1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SUMPRODUCT(線形モデル!B$2:T$2,テストセット!A495:S495)+線形モデル!U$2</f>
        <v>0.484221514164208</v>
      </c>
      <c r="W495" s="1">
        <f>SUMPRODUCT(ロジスティック回帰!B$2:T$2,テストセット!A495:S495)+ロジスティック回帰!U$2</f>
        <v>-0.24158104631680161</v>
      </c>
      <c r="X495" s="70">
        <f t="shared" si="7"/>
        <v>0.43989676358403007</v>
      </c>
    </row>
    <row r="496" spans="1:24" x14ac:dyDescent="0.1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SUMPRODUCT(線形モデル!B$2:T$2,テストセット!A496:S496)+線形モデル!U$2</f>
        <v>0.45629081108743985</v>
      </c>
      <c r="W496" s="1">
        <f>SUMPRODUCT(ロジスティック回帰!B$2:T$2,テストセット!A496:S496)+ロジスティック回帰!U$2</f>
        <v>-0.39190899741383955</v>
      </c>
      <c r="X496" s="70">
        <f t="shared" si="7"/>
        <v>0.40325783303081747</v>
      </c>
    </row>
    <row r="497" spans="1:24" x14ac:dyDescent="0.1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SUMPRODUCT(線形モデル!B$2:T$2,テストセット!A497:S497)+線形モデル!U$2</f>
        <v>0.13454554228208027</v>
      </c>
      <c r="W497" s="1">
        <f>SUMPRODUCT(ロジスティック回帰!B$2:T$2,テストセット!A497:S497)+ロジスティック回帰!U$2</f>
        <v>-2.8212867796967367</v>
      </c>
      <c r="X497" s="70">
        <f t="shared" si="7"/>
        <v>5.6184659310777332E-2</v>
      </c>
    </row>
    <row r="498" spans="1:24" x14ac:dyDescent="0.1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SUMPRODUCT(線形モデル!B$2:T$2,テストセット!A498:S498)+線形モデル!U$2</f>
        <v>1.0763715460377687E-2</v>
      </c>
      <c r="W498" s="1">
        <f>SUMPRODUCT(ロジスティック回帰!B$2:T$2,テストセット!A498:S498)+ロジスティック回帰!U$2</f>
        <v>-3.9803233397256292</v>
      </c>
      <c r="X498" s="70">
        <f t="shared" si="7"/>
        <v>1.8337069410563369E-2</v>
      </c>
    </row>
    <row r="499" spans="1:24" x14ac:dyDescent="0.1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SUMPRODUCT(線形モデル!B$2:T$2,テストセット!A499:S499)+線形モデル!U$2</f>
        <v>0.23285619999509571</v>
      </c>
      <c r="W499" s="1">
        <f>SUMPRODUCT(ロジスティック回帰!B$2:T$2,テストセット!A499:S499)+ロジスティック回帰!U$2</f>
        <v>-2.2418836265367124</v>
      </c>
      <c r="X499" s="70">
        <f t="shared" si="7"/>
        <v>9.6051869638724863E-2</v>
      </c>
    </row>
    <row r="500" spans="1:24" x14ac:dyDescent="0.1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SUMPRODUCT(線形モデル!B$2:T$2,テストセット!A500:S500)+線形モデル!U$2</f>
        <v>0.38591085645119255</v>
      </c>
      <c r="W500" s="1">
        <f>SUMPRODUCT(ロジスティック回帰!B$2:T$2,テストセット!A500:S500)+ロジスティック回帰!U$2</f>
        <v>-0.82098419947682633</v>
      </c>
      <c r="X500" s="70">
        <f t="shared" si="7"/>
        <v>0.3055547816078607</v>
      </c>
    </row>
    <row r="501" spans="1:24" x14ac:dyDescent="0.1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SUMPRODUCT(線形モデル!B$2:T$2,テストセット!A501:S501)+線形モデル!U$2</f>
        <v>0.3933894080508159</v>
      </c>
      <c r="W501" s="1">
        <f>SUMPRODUCT(ロジスティック回帰!B$2:T$2,テストセット!A501:S501)+ロジスティック回帰!U$2</f>
        <v>-0.92989641175840188</v>
      </c>
      <c r="X501" s="70">
        <f t="shared" si="7"/>
        <v>0.28294573078806168</v>
      </c>
    </row>
    <row r="502" spans="1:24" x14ac:dyDescent="0.1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SUMPRODUCT(線形モデル!B$2:T$2,テストセット!A502:S502)+線形モデル!U$2</f>
        <v>0.3579801533744244</v>
      </c>
      <c r="W502" s="1">
        <f>SUMPRODUCT(ロジスティック回帰!B$2:T$2,テストセット!A502:S502)+ロジスティック回帰!U$2</f>
        <v>-0.97131215057386422</v>
      </c>
      <c r="X502" s="70">
        <f t="shared" si="7"/>
        <v>0.27461904003884419</v>
      </c>
    </row>
    <row r="503" spans="1:24" x14ac:dyDescent="0.1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SUMPRODUCT(線形モデル!B$2:T$2,テストセット!A503:S503)+線形モデル!U$2</f>
        <v>3.7769315589605723E-2</v>
      </c>
      <c r="W503" s="1">
        <f>SUMPRODUCT(ロジスティック回帰!B$2:T$2,テストセット!A503:S503)+ロジスティック回帰!U$2</f>
        <v>-3.952554855368839</v>
      </c>
      <c r="X503" s="70">
        <f t="shared" si="7"/>
        <v>1.884366816629484E-2</v>
      </c>
    </row>
    <row r="504" spans="1:24" x14ac:dyDescent="0.1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SUMPRODUCT(線形モデル!B$2:T$2,テストセット!A504:S504)+線形モデル!U$2</f>
        <v>0.19140166852178131</v>
      </c>
      <c r="W504" s="1">
        <f>SUMPRODUCT(ロジスティック回帰!B$2:T$2,テストセット!A504:S504)+ロジスティック回帰!U$2</f>
        <v>-2.5441474356575333</v>
      </c>
      <c r="X504" s="70">
        <f t="shared" si="7"/>
        <v>7.2820651076148338E-2</v>
      </c>
    </row>
    <row r="505" spans="1:24" x14ac:dyDescent="0.1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SUMPRODUCT(線形モデル!B$2:T$2,テストセット!A505:S505)+線形モデル!U$2</f>
        <v>0.72359392141861001</v>
      </c>
      <c r="W505" s="1">
        <f>SUMPRODUCT(ロジスティック回帰!B$2:T$2,テストセット!A505:S505)+ロジスティック回帰!U$2</f>
        <v>1.9592302217936748</v>
      </c>
      <c r="X505" s="70">
        <f t="shared" si="7"/>
        <v>0.87644962062807841</v>
      </c>
    </row>
    <row r="506" spans="1:24" x14ac:dyDescent="0.1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SUMPRODUCT(線形モデル!B$2:T$2,テストセット!A506:S506)+線形モデル!U$2</f>
        <v>0.27039622171491495</v>
      </c>
      <c r="W506" s="1">
        <f>SUMPRODUCT(ロジスティック回帰!B$2:T$2,テストセット!A506:S506)+ロジスティック回帰!U$2</f>
        <v>-1.9639573903491789</v>
      </c>
      <c r="X506" s="70">
        <f t="shared" si="7"/>
        <v>0.12303940494698924</v>
      </c>
    </row>
    <row r="507" spans="1:24" x14ac:dyDescent="0.1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SUMPRODUCT(線形モデル!B$2:T$2,テストセット!A507:S507)+線形モデル!U$2</f>
        <v>0.3579801533744244</v>
      </c>
      <c r="W507" s="1">
        <f>SUMPRODUCT(ロジスティック回帰!B$2:T$2,テストセット!A507:S507)+ロジスティック回帰!U$2</f>
        <v>-0.97131215057386422</v>
      </c>
      <c r="X507" s="70">
        <f t="shared" si="7"/>
        <v>0.27461904003884419</v>
      </c>
    </row>
    <row r="508" spans="1:24" x14ac:dyDescent="0.1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SUMPRODUCT(線形モデル!B$2:T$2,テストセット!A508:S508)+線形モデル!U$2</f>
        <v>0.19890703025434525</v>
      </c>
      <c r="W508" s="1">
        <f>SUMPRODUCT(ロジスティック回帰!B$2:T$2,テストセット!A508:S508)+ロジスティック回帰!U$2</f>
        <v>-2.4166266475790548</v>
      </c>
      <c r="X508" s="70">
        <f t="shared" si="7"/>
        <v>8.1913586690471177E-2</v>
      </c>
    </row>
    <row r="509" spans="1:24" x14ac:dyDescent="0.1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SUMPRODUCT(線形モデル!B$2:T$2,テストセット!A509:S509)+線形モデル!U$2</f>
        <v>0.21822313477422706</v>
      </c>
      <c r="W509" s="1">
        <f>SUMPRODUCT(ロジスティック回帰!B$2:T$2,テストセット!A509:S509)+ロジスティック回帰!U$2</f>
        <v>-2.4174135397273844</v>
      </c>
      <c r="X509" s="70">
        <f t="shared" si="7"/>
        <v>8.1854428914584748E-2</v>
      </c>
    </row>
    <row r="510" spans="1:24" x14ac:dyDescent="0.1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SUMPRODUCT(線形モデル!B$2:T$2,テストセット!A510:S510)+線形モデル!U$2</f>
        <v>0.11182941885256886</v>
      </c>
      <c r="W510" s="1">
        <f>SUMPRODUCT(ロジスティック回帰!B$2:T$2,テストセット!A510:S510)+ロジスティック回帰!U$2</f>
        <v>-3.1118454736173073</v>
      </c>
      <c r="X510" s="70">
        <f t="shared" si="7"/>
        <v>4.2621276619809009E-2</v>
      </c>
    </row>
    <row r="511" spans="1:24" x14ac:dyDescent="0.1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SUMPRODUCT(線形モデル!B$2:T$2,テストセット!A511:S511)+線形モデル!U$2</f>
        <v>0.484221514164208</v>
      </c>
      <c r="W511" s="1">
        <f>SUMPRODUCT(ロジスティック回帰!B$2:T$2,テストセット!A511:S511)+ロジスティック回帰!U$2</f>
        <v>-0.24158104631680161</v>
      </c>
      <c r="X511" s="70">
        <f t="shared" si="7"/>
        <v>0.43989676358403007</v>
      </c>
    </row>
    <row r="512" spans="1:24" x14ac:dyDescent="0.1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SUMPRODUCT(線形モデル!B$2:T$2,テストセット!A512:S512)+線形モデル!U$2</f>
        <v>0.45629081108743985</v>
      </c>
      <c r="W512" s="1">
        <f>SUMPRODUCT(ロジスティック回帰!B$2:T$2,テストセット!A512:S512)+ロジスティック回帰!U$2</f>
        <v>-0.39190899741383955</v>
      </c>
      <c r="X512" s="70">
        <f t="shared" si="7"/>
        <v>0.40325783303081747</v>
      </c>
    </row>
    <row r="513" spans="1:24" x14ac:dyDescent="0.1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SUMPRODUCT(線形モデル!B$2:T$2,テストセット!A513:S513)+線形モデル!U$2</f>
        <v>0.45629081108743985</v>
      </c>
      <c r="W513" s="1">
        <f>SUMPRODUCT(ロジスティック回帰!B$2:T$2,テストセット!A513:S513)+ロジスティック回帰!U$2</f>
        <v>-0.39190899741383955</v>
      </c>
      <c r="X513" s="70">
        <f t="shared" si="7"/>
        <v>0.40325783303081747</v>
      </c>
    </row>
    <row r="514" spans="1:24" x14ac:dyDescent="0.1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SUMPRODUCT(線形モデル!B$2:T$2,テストセット!A514:S514)+線形モデル!U$2</f>
        <v>0.19684243870968487</v>
      </c>
      <c r="W514" s="1">
        <f>SUMPRODUCT(ロジスティック回帰!B$2:T$2,テストセット!A514:S514)+ロジスティック回帰!U$2</f>
        <v>-2.5072403583636484</v>
      </c>
      <c r="X514" s="70">
        <f t="shared" si="7"/>
        <v>7.5352160157432485E-2</v>
      </c>
    </row>
    <row r="515" spans="1:24" x14ac:dyDescent="0.1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SUMPRODUCT(線形モデル!B$2:T$2,テストセット!A515:S515)+線形モデル!U$2</f>
        <v>0.2634644569944592</v>
      </c>
      <c r="W515" s="1">
        <f>SUMPRODUCT(ロジスティック回帰!B$2:T$2,テストセット!A515:S515)+ロジスティック回帰!U$2</f>
        <v>-1.7792888842214121</v>
      </c>
      <c r="X515" s="70">
        <f t="shared" ref="X515:X578" si="8">EXP(W515)/(1+EXP(W515))</f>
        <v>0.14439096469398841</v>
      </c>
    </row>
    <row r="516" spans="1:24" x14ac:dyDescent="0.1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SUMPRODUCT(線形モデル!B$2:T$2,テストセット!A516:S516)+線形モデル!U$2</f>
        <v>0.27039622171491495</v>
      </c>
      <c r="W516" s="1">
        <f>SUMPRODUCT(ロジスティック回帰!B$2:T$2,テストセット!A516:S516)+ロジスティック回帰!U$2</f>
        <v>-1.9639573903491789</v>
      </c>
      <c r="X516" s="70">
        <f t="shared" si="8"/>
        <v>0.12303940494698924</v>
      </c>
    </row>
    <row r="517" spans="1:24" x14ac:dyDescent="0.1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SUMPRODUCT(線形モデル!B$2:T$2,テストセット!A517:S517)+線形モデル!U$2</f>
        <v>0.11991247706121155</v>
      </c>
      <c r="W517" s="1">
        <f>SUMPRODUCT(ロジスティック回帰!B$2:T$2,テストセット!A517:S517)+ロジスティック回帰!U$2</f>
        <v>-2.9968166928874092</v>
      </c>
      <c r="X517" s="70">
        <f t="shared" si="8"/>
        <v>4.7569891723183585E-2</v>
      </c>
    </row>
    <row r="518" spans="1:24" x14ac:dyDescent="0.1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SUMPRODUCT(線形モデル!B$2:T$2,テストセット!A518:S518)+線形モデル!U$2</f>
        <v>0.47092387630830856</v>
      </c>
      <c r="W518" s="1">
        <f>SUMPRODUCT(ロジスティック回帰!B$2:T$2,テストセット!A518:S518)+ロジスティック回帰!U$2</f>
        <v>-0.21637908422316726</v>
      </c>
      <c r="X518" s="70">
        <f t="shared" si="8"/>
        <v>0.44611530477663064</v>
      </c>
    </row>
    <row r="519" spans="1:24" x14ac:dyDescent="0.1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SUMPRODUCT(線形モデル!B$2:T$2,テストセット!A519:S519)+線形モデル!U$2</f>
        <v>0.39529643802488357</v>
      </c>
      <c r="W519" s="1">
        <f>SUMPRODUCT(ロジスティック回帰!B$2:T$2,テストセット!A519:S519)+ロジスティック回帰!U$2</f>
        <v>-0.7309515176338488</v>
      </c>
      <c r="X519" s="70">
        <f t="shared" si="8"/>
        <v>0.32498595816294518</v>
      </c>
    </row>
    <row r="520" spans="1:24" x14ac:dyDescent="0.1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SUMPRODUCT(線形モデル!B$2:T$2,テストセット!A520:S520)+線形モデル!U$2</f>
        <v>0.36423683117842931</v>
      </c>
      <c r="W520" s="1">
        <f>SUMPRODUCT(ロジスティック回帰!B$2:T$2,テストセット!A520:S520)+ロジスティック回帰!U$2</f>
        <v>-0.48033630324556814</v>
      </c>
      <c r="X520" s="70">
        <f t="shared" si="8"/>
        <v>0.38217271526186541</v>
      </c>
    </row>
    <row r="521" spans="1:24" x14ac:dyDescent="0.1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SUMPRODUCT(線形モデル!B$2:T$2,テストセット!A521:S521)+線形モデル!U$2</f>
        <v>0.64518281751431039</v>
      </c>
      <c r="W521" s="1">
        <f>SUMPRODUCT(ロジスティック回帰!B$2:T$2,テストセット!A521:S521)+ロジスティック回帰!U$2</f>
        <v>1.0179539774178885</v>
      </c>
      <c r="X521" s="70">
        <f t="shared" si="8"/>
        <v>0.73457386751545861</v>
      </c>
    </row>
    <row r="522" spans="1:24" x14ac:dyDescent="0.1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SUMPRODUCT(線形モデル!B$2:T$2,テストセット!A522:S522)+線形モデル!U$2</f>
        <v>-0.28531138058072314</v>
      </c>
      <c r="W522" s="1">
        <f>SUMPRODUCT(ロジスティック回帰!B$2:T$2,テストセット!A522:S522)+ロジスティック回帰!U$2</f>
        <v>-6.5826645129360433</v>
      </c>
      <c r="X522" s="70">
        <f t="shared" si="8"/>
        <v>1.3822430343024324E-3</v>
      </c>
    </row>
    <row r="523" spans="1:24" x14ac:dyDescent="0.1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SUMPRODUCT(線形モデル!B$2:T$2,テストセット!A523:S523)+線形モデル!U$2</f>
        <v>0.4294693448349941</v>
      </c>
      <c r="W523" s="1">
        <f>SUMPRODUCT(ロジスティック回帰!B$2:T$2,テストセット!A523:S523)+ロジスティック回帰!U$2</f>
        <v>-0.5186428933439885</v>
      </c>
      <c r="X523" s="70">
        <f t="shared" si="8"/>
        <v>0.37316962533031278</v>
      </c>
    </row>
    <row r="524" spans="1:24" x14ac:dyDescent="0.1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SUMPRODUCT(線形モデル!B$2:T$2,テストセット!A524:S524)+線形モデル!U$2</f>
        <v>0.45740004791176225</v>
      </c>
      <c r="W524" s="1">
        <f>SUMPRODUCT(ロジスティック回帰!B$2:T$2,テストセット!A524:S524)+ロジスティック回帰!U$2</f>
        <v>-0.36831494224695061</v>
      </c>
      <c r="X524" s="70">
        <f t="shared" si="8"/>
        <v>0.40894825359117204</v>
      </c>
    </row>
    <row r="525" spans="1:24" x14ac:dyDescent="0.1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SUMPRODUCT(線形モデル!B$2:T$2,テストセット!A525:S525)+線形モデル!U$2</f>
        <v>0.3579801533744244</v>
      </c>
      <c r="W525" s="1">
        <f>SUMPRODUCT(ロジスティック回帰!B$2:T$2,テストセット!A525:S525)+ロジスティック回帰!U$2</f>
        <v>-0.97131215057386422</v>
      </c>
      <c r="X525" s="70">
        <f t="shared" si="8"/>
        <v>0.27461904003884419</v>
      </c>
    </row>
    <row r="526" spans="1:24" x14ac:dyDescent="0.1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SUMPRODUCT(線形モデル!B$2:T$2,テストセット!A526:S526)+線形モデル!U$2</f>
        <v>9.8531780996669371E-2</v>
      </c>
      <c r="W526" s="1">
        <f>SUMPRODUCT(ロジスティック回帰!B$2:T$2,テストセット!A526:S526)+ロジスティック回帰!U$2</f>
        <v>-3.0866435115236732</v>
      </c>
      <c r="X526" s="70">
        <f t="shared" si="8"/>
        <v>4.3661571461210996E-2</v>
      </c>
    </row>
    <row r="527" spans="1:24" x14ac:dyDescent="0.1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SUMPRODUCT(線形モデル!B$2:T$2,テストセット!A527:S527)+線形モデル!U$2</f>
        <v>0.22200992552114474</v>
      </c>
      <c r="W527" s="1">
        <f>SUMPRODUCT(ロジスティック回帰!B$2:T$2,テストセット!A527:S527)+ロジスティック回帰!U$2</f>
        <v>-2.0815526933422333</v>
      </c>
      <c r="X527" s="70">
        <f t="shared" si="8"/>
        <v>0.11090277342827884</v>
      </c>
    </row>
    <row r="528" spans="1:24" x14ac:dyDescent="0.1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SUMPRODUCT(線形モデル!B$2:T$2,テストセット!A528:S528)+線形モデル!U$2</f>
        <v>-4.7243704267510345E-2</v>
      </c>
      <c r="W528" s="1">
        <f>SUMPRODUCT(ロジスティック回帰!B$2:T$2,テストセット!A528:S528)+ロジスティック回帰!U$2</f>
        <v>-4.5571599706224983</v>
      </c>
      <c r="X528" s="70">
        <f t="shared" si="8"/>
        <v>1.0382878503169534E-2</v>
      </c>
    </row>
    <row r="529" spans="1:24" x14ac:dyDescent="0.1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SUMPRODUCT(線形モデル!B$2:T$2,テストセット!A529:S529)+線形モデル!U$2</f>
        <v>0.21014007656558431</v>
      </c>
      <c r="W529" s="1">
        <f>SUMPRODUCT(ロジスティック回帰!B$2:T$2,テストセット!A529:S529)+ロジスティック回帰!U$2</f>
        <v>-2.5324423204572826</v>
      </c>
      <c r="X529" s="70">
        <f t="shared" si="8"/>
        <v>7.3614917155960913E-2</v>
      </c>
    </row>
    <row r="530" spans="1:24" x14ac:dyDescent="0.1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SUMPRODUCT(線形モデル!B$2:T$2,テストセット!A530:S530)+線形モデル!U$2</f>
        <v>0.45740004791176225</v>
      </c>
      <c r="W530" s="1">
        <f>SUMPRODUCT(ロジスティック回帰!B$2:T$2,テストセット!A530:S530)+ロジスティック回帰!U$2</f>
        <v>-0.36831494224695061</v>
      </c>
      <c r="X530" s="70">
        <f t="shared" si="8"/>
        <v>0.40894825359117204</v>
      </c>
    </row>
    <row r="531" spans="1:24" x14ac:dyDescent="0.1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SUMPRODUCT(線形モデル!B$2:T$2,テストセット!A531:S531)+線形モデル!U$2</f>
        <v>0.299612188455117</v>
      </c>
      <c r="W531" s="1">
        <f>SUMPRODUCT(ロジスティック回帰!B$2:T$2,テストセット!A531:S531)+ロジスティック回帰!U$2</f>
        <v>-1.7255765539524683</v>
      </c>
      <c r="X531" s="70">
        <f t="shared" si="8"/>
        <v>0.15115426192273976</v>
      </c>
    </row>
    <row r="532" spans="1:24" x14ac:dyDescent="0.1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SUMPRODUCT(線形モデル!B$2:T$2,テストセット!A532:S532)+線形モデル!U$2</f>
        <v>0.73822698663947872</v>
      </c>
      <c r="W532" s="1">
        <f>SUMPRODUCT(ロジスティック回帰!B$2:T$2,テストセット!A532:S532)+ロジスティック回帰!U$2</f>
        <v>2.1347601349843468</v>
      </c>
      <c r="X532" s="70">
        <f t="shared" si="8"/>
        <v>0.89423605763730241</v>
      </c>
    </row>
    <row r="533" spans="1:24" x14ac:dyDescent="0.1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SUMPRODUCT(線形モデル!B$2:T$2,テストセット!A533:S533)+線形モデル!U$2</f>
        <v>0.16515379928144369</v>
      </c>
      <c r="W533" s="1">
        <f>SUMPRODUCT(ロジスティック回帰!B$2:T$2,テストセット!A533:S533)+ロジスティック回帰!U$2</f>
        <v>-2.3586920373814366</v>
      </c>
      <c r="X533" s="70">
        <f t="shared" si="8"/>
        <v>8.6377358253093353E-2</v>
      </c>
    </row>
    <row r="534" spans="1:24" x14ac:dyDescent="0.1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SUMPRODUCT(線形モデル!B$2:T$2,テストセット!A534:S534)+線形モデル!U$2</f>
        <v>0.17845143713734318</v>
      </c>
      <c r="W534" s="1">
        <f>SUMPRODUCT(ロジスティック回帰!B$2:T$2,テストセット!A534:S534)+ロジスティック回帰!U$2</f>
        <v>-2.3838939994750712</v>
      </c>
      <c r="X534" s="70">
        <f t="shared" si="8"/>
        <v>8.4409133542977563E-2</v>
      </c>
    </row>
    <row r="535" spans="1:24" x14ac:dyDescent="0.1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SUMPRODUCT(線形モデル!B$2:T$2,テストセット!A535:S535)+線形モデル!U$2</f>
        <v>6.2936802401065584E-2</v>
      </c>
      <c r="W535" s="1">
        <f>SUMPRODUCT(ロジスティック回帰!B$2:T$2,テストセット!A535:S535)+ロジスティック回帰!U$2</f>
        <v>-3.5268671903474238</v>
      </c>
      <c r="X535" s="70">
        <f t="shared" si="8"/>
        <v>2.8557369370791858E-2</v>
      </c>
    </row>
    <row r="536" spans="1:24" x14ac:dyDescent="0.1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SUMPRODUCT(線形モデル!B$2:T$2,テストセット!A536:S536)+線形モデル!U$2</f>
        <v>0.24883139177359048</v>
      </c>
      <c r="W536" s="1">
        <f>SUMPRODUCT(ロジスティック回帰!B$2:T$2,テストセット!A536:S536)+ロジスティック回帰!U$2</f>
        <v>-1.9548187974120843</v>
      </c>
      <c r="X536" s="70">
        <f t="shared" si="8"/>
        <v>0.124028867313573</v>
      </c>
    </row>
    <row r="537" spans="1:24" x14ac:dyDescent="0.1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SUMPRODUCT(線形モデル!B$2:T$2,テストセット!A537:S537)+線形モデル!U$2</f>
        <v>0.35982100784972471</v>
      </c>
      <c r="W537" s="1">
        <f>SUMPRODUCT(ロジスティック回帰!B$2:T$2,テストセット!A537:S537)+ロジスティック回帰!U$2</f>
        <v>-0.91826404303678855</v>
      </c>
      <c r="X537" s="70">
        <f t="shared" si="8"/>
        <v>0.28531173949873784</v>
      </c>
    </row>
    <row r="538" spans="1:24" x14ac:dyDescent="0.1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SUMPRODUCT(線形モデル!B$2:T$2,テストセット!A538:S538)+線形モデル!U$2</f>
        <v>0.51851336143014459</v>
      </c>
      <c r="W538" s="1">
        <f>SUMPRODUCT(ロジスティック回帰!B$2:T$2,テストセット!A538:S538)+ロジスティック回帰!U$2</f>
        <v>0.34067506420444621</v>
      </c>
      <c r="X538" s="70">
        <f t="shared" si="8"/>
        <v>0.58435449477622825</v>
      </c>
    </row>
    <row r="539" spans="1:24" x14ac:dyDescent="0.1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SUMPRODUCT(線形モデル!B$2:T$2,テストセット!A539:S539)+線形モデル!U$2</f>
        <v>0.4294693448349941</v>
      </c>
      <c r="W539" s="1">
        <f>SUMPRODUCT(ロジスティック回帰!B$2:T$2,テストセット!A539:S539)+ロジスティック回帰!U$2</f>
        <v>-0.5186428933439885</v>
      </c>
      <c r="X539" s="70">
        <f t="shared" si="8"/>
        <v>0.37316962533031278</v>
      </c>
    </row>
    <row r="540" spans="1:24" x14ac:dyDescent="0.1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SUMPRODUCT(線形モデル!B$2:T$2,テストセット!A540:S540)+線形モデル!U$2</f>
        <v>0.45629081108743985</v>
      </c>
      <c r="W540" s="1">
        <f>SUMPRODUCT(ロジスティック回帰!B$2:T$2,テストセット!A540:S540)+ロジスティック回帰!U$2</f>
        <v>-0.39190899741383955</v>
      </c>
      <c r="X540" s="70">
        <f t="shared" si="8"/>
        <v>0.40325783303081747</v>
      </c>
    </row>
    <row r="541" spans="1:24" x14ac:dyDescent="0.1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SUMPRODUCT(線形モデル!B$2:T$2,テストセット!A541:S541)+線形モデル!U$2</f>
        <v>0.59245150137529901</v>
      </c>
      <c r="W541" s="1">
        <f>SUMPRODUCT(ロジスティック回帰!B$2:T$2,テストセット!A541:S541)+ロジスティック回帰!U$2</f>
        <v>0.66424367588552213</v>
      </c>
      <c r="X541" s="70">
        <f t="shared" si="8"/>
        <v>0.66021302610433441</v>
      </c>
    </row>
    <row r="542" spans="1:24" x14ac:dyDescent="0.1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SUMPRODUCT(線形モデル!B$2:T$2,テストセット!A542:S542)+線形モデル!U$2</f>
        <v>0.23285619999509571</v>
      </c>
      <c r="W542" s="1">
        <f>SUMPRODUCT(ロジスティック回帰!B$2:T$2,テストセット!A542:S542)+ロジスティック回帰!U$2</f>
        <v>-2.2418836265367124</v>
      </c>
      <c r="X542" s="70">
        <f t="shared" si="8"/>
        <v>9.6051869638724863E-2</v>
      </c>
    </row>
    <row r="543" spans="1:24" x14ac:dyDescent="0.1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SUMPRODUCT(線形モデル!B$2:T$2,テストセット!A543:S543)+線形モデル!U$2</f>
        <v>0.2983269247916831</v>
      </c>
      <c r="W543" s="1">
        <f>SUMPRODUCT(ロジスティック回帰!B$2:T$2,テストセット!A543:S543)+ロジスティック回帰!U$2</f>
        <v>-1.813629439252141</v>
      </c>
      <c r="X543" s="70">
        <f t="shared" si="8"/>
        <v>0.14020004703741104</v>
      </c>
    </row>
    <row r="544" spans="1:24" x14ac:dyDescent="0.1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SUMPRODUCT(線形モデル!B$2:T$2,テストセット!A544:S544)+線形モデル!U$2</f>
        <v>0.45775089602308089</v>
      </c>
      <c r="W544" s="1">
        <f>SUMPRODUCT(ロジスティック回帰!B$2:T$2,テストセット!A544:S544)+ロジスティック回帰!U$2</f>
        <v>-0.52523627964071951</v>
      </c>
      <c r="X544" s="70">
        <f t="shared" si="8"/>
        <v>0.37162863382234435</v>
      </c>
    </row>
    <row r="545" spans="1:24" x14ac:dyDescent="0.1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SUMPRODUCT(線形モデル!B$2:T$2,テストセット!A545:S545)+線形モデル!U$2</f>
        <v>0.11991247706121155</v>
      </c>
      <c r="W545" s="1">
        <f>SUMPRODUCT(ロジスティック回帰!B$2:T$2,テストセット!A545:S545)+ロジスティック回帰!U$2</f>
        <v>-2.9968166928874092</v>
      </c>
      <c r="X545" s="70">
        <f t="shared" si="8"/>
        <v>4.7569891723183585E-2</v>
      </c>
    </row>
    <row r="546" spans="1:24" x14ac:dyDescent="0.1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SUMPRODUCT(線形モデル!B$2:T$2,テストセット!A546:S546)+線形モデル!U$2</f>
        <v>8.9758268653511331E-2</v>
      </c>
      <c r="W546" s="1">
        <f>SUMPRODUCT(ロジスティック回帰!B$2:T$2,テストセット!A546:S546)+ロジスティック回帰!U$2</f>
        <v>-3.4001332944172749</v>
      </c>
      <c r="X546" s="70">
        <f t="shared" si="8"/>
        <v>3.2291299178680274E-2</v>
      </c>
    </row>
    <row r="547" spans="1:24" x14ac:dyDescent="0.1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SUMPRODUCT(線形モデル!B$2:T$2,テストセット!A547:S547)+線形モデル!U$2</f>
        <v>0.68731752734875817</v>
      </c>
      <c r="W547" s="1">
        <f>SUMPRODUCT(ロジスティック回帰!B$2:T$2,テストセット!A547:S547)+ロジスティック回帰!U$2</f>
        <v>2.1497733543216357</v>
      </c>
      <c r="X547" s="70">
        <f t="shared" si="8"/>
        <v>0.89564759579994546</v>
      </c>
    </row>
    <row r="548" spans="1:24" x14ac:dyDescent="0.1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SUMPRODUCT(線形モデル!B$2:T$2,テストセット!A548:S548)+線形モデル!U$2</f>
        <v>0.3579801533744244</v>
      </c>
      <c r="W548" s="1">
        <f>SUMPRODUCT(ロジスティック回帰!B$2:T$2,テストセット!A548:S548)+ロジスティック回帰!U$2</f>
        <v>-0.97131215057386422</v>
      </c>
      <c r="X548" s="70">
        <f t="shared" si="8"/>
        <v>0.27461904003884419</v>
      </c>
    </row>
    <row r="549" spans="1:24" x14ac:dyDescent="0.1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SUMPRODUCT(線形モデル!B$2:T$2,テストセット!A549:S549)+線形モデル!U$2</f>
        <v>0.3933894080508159</v>
      </c>
      <c r="W549" s="1">
        <f>SUMPRODUCT(ロジスティック回帰!B$2:T$2,テストセット!A549:S549)+ロジスティック回帰!U$2</f>
        <v>-0.92989641175840188</v>
      </c>
      <c r="X549" s="70">
        <f t="shared" si="8"/>
        <v>0.28294573078806168</v>
      </c>
    </row>
    <row r="550" spans="1:24" x14ac:dyDescent="0.1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SUMPRODUCT(線形モデル!B$2:T$2,テストセット!A550:S550)+線形モデル!U$2</f>
        <v>0.44410241005586282</v>
      </c>
      <c r="W550" s="1">
        <f>SUMPRODUCT(ロジスティック回帰!B$2:T$2,テストセット!A550:S550)+ロジスティック回帰!U$2</f>
        <v>-0.34311298015331626</v>
      </c>
      <c r="X550" s="70">
        <f t="shared" si="8"/>
        <v>0.41505349570771527</v>
      </c>
    </row>
    <row r="551" spans="1:24" x14ac:dyDescent="0.1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SUMPRODUCT(線形モデル!B$2:T$2,テストセット!A551:S551)+線形モデル!U$2</f>
        <v>0.25388563171809742</v>
      </c>
      <c r="W551" s="1">
        <f>SUMPRODUCT(ロジスティック回帰!B$2:T$2,テストセット!A551:S551)+ロジスティック回帰!U$2</f>
        <v>-2.584752060214873</v>
      </c>
      <c r="X551" s="70">
        <f t="shared" si="8"/>
        <v>7.0126222288525344E-2</v>
      </c>
    </row>
    <row r="552" spans="1:24" x14ac:dyDescent="0.1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SUMPRODUCT(線形モデル!B$2:T$2,テストセット!A552:S552)+線形モデル!U$2</f>
        <v>0.31185075318822941</v>
      </c>
      <c r="W552" s="1">
        <f>SUMPRODUCT(ロジスティック回帰!B$2:T$2,テストセット!A552:S552)+ロジスティック回帰!U$2</f>
        <v>-1.6616935812283578</v>
      </c>
      <c r="X552" s="70">
        <f t="shared" si="8"/>
        <v>0.15953478479386796</v>
      </c>
    </row>
    <row r="553" spans="1:24" x14ac:dyDescent="0.1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SUMPRODUCT(線形モデル!B$2:T$2,テストセット!A553:S553)+線形モデル!U$2</f>
        <v>0.37261321859529306</v>
      </c>
      <c r="W553" s="1">
        <f>SUMPRODUCT(ロジスティック回帰!B$2:T$2,テストセット!A553:S553)+ロジスティック回帰!U$2</f>
        <v>-0.79578223738319198</v>
      </c>
      <c r="X553" s="70">
        <f t="shared" si="8"/>
        <v>0.31092846135341967</v>
      </c>
    </row>
    <row r="554" spans="1:24" x14ac:dyDescent="0.1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SUMPRODUCT(線形モデル!B$2:T$2,テストセット!A554:S554)+線形モデル!U$2</f>
        <v>0.15052073406057503</v>
      </c>
      <c r="W554" s="1">
        <f>SUMPRODUCT(ロジスティック回帰!B$2:T$2,テストセット!A554:S554)+ロジスティック回帰!U$2</f>
        <v>-2.5342219505721091</v>
      </c>
      <c r="X554" s="70">
        <f t="shared" si="8"/>
        <v>7.3493645979266969E-2</v>
      </c>
    </row>
    <row r="555" spans="1:24" x14ac:dyDescent="0.1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SUMPRODUCT(線形モデル!B$2:T$2,テストセット!A555:S555)+線形モデル!U$2</f>
        <v>0.18331861031313856</v>
      </c>
      <c r="W555" s="1">
        <f>SUMPRODUCT(ロジスティック回帰!B$2:T$2,テストセット!A555:S555)+ロジスティック回帰!U$2</f>
        <v>-2.6591762163874315</v>
      </c>
      <c r="X555" s="70">
        <f t="shared" si="8"/>
        <v>6.5425685782085713E-2</v>
      </c>
    </row>
    <row r="556" spans="1:24" x14ac:dyDescent="0.1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SUMPRODUCT(線形モデル!B$2:T$2,テストセット!A556:S556)+線形モデル!U$2</f>
        <v>0.34689795837508552</v>
      </c>
      <c r="W556" s="1">
        <f>SUMPRODUCT(ロジスティック回帰!B$2:T$2,テストセット!A556:S556)+ロジスティック回帰!U$2</f>
        <v>-0.88402464579710927</v>
      </c>
      <c r="X556" s="70">
        <f t="shared" si="8"/>
        <v>0.29234446817745596</v>
      </c>
    </row>
    <row r="557" spans="1:24" x14ac:dyDescent="0.1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SUMPRODUCT(線形モデル!B$2:T$2,テストセット!A557:S557)+線形モデル!U$2</f>
        <v>0.13454554228208027</v>
      </c>
      <c r="W557" s="1">
        <f>SUMPRODUCT(ロジスティック回帰!B$2:T$2,テストセット!A557:S557)+ロジスティック回帰!U$2</f>
        <v>-2.8212867796967367</v>
      </c>
      <c r="X557" s="70">
        <f t="shared" si="8"/>
        <v>5.6184659310777332E-2</v>
      </c>
    </row>
    <row r="558" spans="1:24" x14ac:dyDescent="0.1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SUMPRODUCT(線形モデル!B$2:T$2,テストセット!A558:S558)+線形モデル!U$2</f>
        <v>0.6020635397349231</v>
      </c>
      <c r="W558" s="1">
        <f>SUMPRODUCT(ロジスティック回帰!B$2:T$2,テストセット!A558:S558)+ロジスティック回帰!U$2</f>
        <v>0.71235666927555719</v>
      </c>
      <c r="X558" s="70">
        <f t="shared" si="8"/>
        <v>0.67092168829578369</v>
      </c>
    </row>
    <row r="559" spans="1:24" x14ac:dyDescent="0.1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SUMPRODUCT(線形モデル!B$2:T$2,テストセット!A559:S559)+線形モデル!U$2</f>
        <v>0.2634644569944592</v>
      </c>
      <c r="W559" s="1">
        <f>SUMPRODUCT(ロジスティック回帰!B$2:T$2,テストセット!A559:S559)+ロジスティック回帰!U$2</f>
        <v>-1.7792888842214121</v>
      </c>
      <c r="X559" s="70">
        <f t="shared" si="8"/>
        <v>0.14439096469398841</v>
      </c>
    </row>
    <row r="560" spans="1:24" x14ac:dyDescent="0.1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SUMPRODUCT(線形モデル!B$2:T$2,テストセット!A560:S560)+線形モデル!U$2</f>
        <v>-5.4749066000074231E-2</v>
      </c>
      <c r="W560" s="1">
        <f>SUMPRODUCT(ロジスティック回帰!B$2:T$2,テストセット!A560:S560)+ロジスティック回帰!U$2</f>
        <v>-4.6846807587009769</v>
      </c>
      <c r="X560" s="70">
        <f t="shared" si="8"/>
        <v>9.1511652952930359E-3</v>
      </c>
    </row>
    <row r="561" spans="1:24" x14ac:dyDescent="0.1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SUMPRODUCT(線形モデル!B$2:T$2,テストセット!A561:S561)+線形モデル!U$2</f>
        <v>0.57369362605374064</v>
      </c>
      <c r="W561" s="1">
        <f>SUMPRODUCT(ロジスティック回帰!B$2:T$2,テストセット!A561:S561)+ロジスティック回帰!U$2</f>
        <v>0.56528472018801268</v>
      </c>
      <c r="X561" s="70">
        <f t="shared" si="8"/>
        <v>0.63767443858928763</v>
      </c>
    </row>
    <row r="562" spans="1:24" x14ac:dyDescent="0.1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SUMPRODUCT(線形モデル!B$2:T$2,テストセット!A562:S562)+線形モデル!U$2</f>
        <v>0.18220937348881616</v>
      </c>
      <c r="W562" s="1">
        <f>SUMPRODUCT(ロジスティック回帰!B$2:T$2,テストセット!A562:S562)+ロジスティック回帰!U$2</f>
        <v>-2.6827702715543205</v>
      </c>
      <c r="X562" s="70">
        <f t="shared" si="8"/>
        <v>6.399773096761921E-2</v>
      </c>
    </row>
    <row r="563" spans="1:24" x14ac:dyDescent="0.1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SUMPRODUCT(線形モデル!B$2:T$2,テストセット!A563:S563)+線形モデル!U$2</f>
        <v>0.3579801533744244</v>
      </c>
      <c r="W563" s="1">
        <f>SUMPRODUCT(ロジスティック回帰!B$2:T$2,テストセット!A563:S563)+ロジスティック回帰!U$2</f>
        <v>-0.97131215057386422</v>
      </c>
      <c r="X563" s="70">
        <f t="shared" si="8"/>
        <v>0.27461904003884419</v>
      </c>
    </row>
    <row r="564" spans="1:24" x14ac:dyDescent="0.1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SUMPRODUCT(線形モデル!B$2:T$2,テストセット!A564:S564)+線形モデル!U$2</f>
        <v>0.21354009547521391</v>
      </c>
      <c r="W564" s="1">
        <f>SUMPRODUCT(ロジスティック回帰!B$2:T$2,テストセット!A564:S564)+ロジスティック回帰!U$2</f>
        <v>-2.2410967343883827</v>
      </c>
      <c r="X564" s="70">
        <f t="shared" si="8"/>
        <v>9.6120213984638159E-2</v>
      </c>
    </row>
    <row r="565" spans="1:24" x14ac:dyDescent="0.1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SUMPRODUCT(線形モデル!B$2:T$2,テストセット!A565:S565)+線形モデル!U$2</f>
        <v>0.40992950324575228</v>
      </c>
      <c r="W565" s="1">
        <f>SUMPRODUCT(ロジスティック回帰!B$2:T$2,テストセット!A565:S565)+ロジスティック回帰!U$2</f>
        <v>-0.55542160444317679</v>
      </c>
      <c r="X565" s="70">
        <f t="shared" si="8"/>
        <v>0.36460747248077013</v>
      </c>
    </row>
    <row r="566" spans="1:24" x14ac:dyDescent="0.1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SUMPRODUCT(線形モデル!B$2:T$2,テストセット!A566:S566)+線形モデル!U$2</f>
        <v>0.4294693448349941</v>
      </c>
      <c r="W566" s="1">
        <f>SUMPRODUCT(ロジスティック回帰!B$2:T$2,テストセット!A566:S566)+ロジスティック回帰!U$2</f>
        <v>-0.5186428933439885</v>
      </c>
      <c r="X566" s="70">
        <f t="shared" si="8"/>
        <v>0.37316962533031278</v>
      </c>
    </row>
    <row r="567" spans="1:24" x14ac:dyDescent="0.1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SUMPRODUCT(線形モデル!B$2:T$2,テストセット!A567:S567)+線形モデル!U$2</f>
        <v>0.21354009547521391</v>
      </c>
      <c r="W567" s="1">
        <f>SUMPRODUCT(ロジスティック回帰!B$2:T$2,テストセット!A567:S567)+ロジスティック回帰!U$2</f>
        <v>-2.2410967343883827</v>
      </c>
      <c r="X567" s="70">
        <f t="shared" si="8"/>
        <v>9.6120213984638159E-2</v>
      </c>
    </row>
    <row r="568" spans="1:24" x14ac:dyDescent="0.1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SUMPRODUCT(線形モデル!B$2:T$2,テストセット!A568:S568)+線形モデル!U$2</f>
        <v>0.27039622171491495</v>
      </c>
      <c r="W568" s="1">
        <f>SUMPRODUCT(ロジスティック回帰!B$2:T$2,テストセット!A568:S568)+ロジスティック回帰!U$2</f>
        <v>-1.9639573903491789</v>
      </c>
      <c r="X568" s="70">
        <f t="shared" si="8"/>
        <v>0.12303940494698924</v>
      </c>
    </row>
    <row r="569" spans="1:24" x14ac:dyDescent="0.1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SUMPRODUCT(線形モデル!B$2:T$2,テストセット!A569:S569)+線形モデル!U$2</f>
        <v>0.11768897173027948</v>
      </c>
      <c r="W569" s="1">
        <f>SUMPRODUCT(ロジスティック回帰!B$2:T$2,テストセット!A569:S569)+ロジスティック回帰!U$2</f>
        <v>-3.249805343320237</v>
      </c>
      <c r="X569" s="70">
        <f t="shared" si="8"/>
        <v>3.7333882687606901E-2</v>
      </c>
    </row>
    <row r="570" spans="1:24" x14ac:dyDescent="0.1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SUMPRODUCT(線形モデル!B$2:T$2,テストセット!A570:S570)+線形モデル!U$2</f>
        <v>8.3898715775800714E-2</v>
      </c>
      <c r="W570" s="1">
        <f>SUMPRODUCT(ロジスティック回帰!B$2:T$2,テストセット!A570:S570)+ロジスティック回帰!U$2</f>
        <v>-3.2621734247143452</v>
      </c>
      <c r="X570" s="70">
        <f t="shared" si="8"/>
        <v>3.6891907795608338E-2</v>
      </c>
    </row>
    <row r="571" spans="1:24" x14ac:dyDescent="0.1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SUMPRODUCT(線形モデル!B$2:T$2,テストセット!A571:S571)+線形モデル!U$2</f>
        <v>0.2268377333311134</v>
      </c>
      <c r="W571" s="1">
        <f>SUMPRODUCT(ロジスティック回帰!B$2:T$2,テストセット!A571:S571)+ロジスティック回帰!U$2</f>
        <v>-2.2662986964820169</v>
      </c>
      <c r="X571" s="70">
        <f t="shared" si="8"/>
        <v>9.3952815052950389E-2</v>
      </c>
    </row>
    <row r="572" spans="1:24" x14ac:dyDescent="0.1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SUMPRODUCT(線形モデル!B$2:T$2,テストセット!A572:S572)+線形モデル!U$2</f>
        <v>0.61682401914315999</v>
      </c>
      <c r="W572" s="1">
        <f>SUMPRODUCT(ロジスティック回帰!B$2:T$2,テストセット!A572:S572)+ロジスティック回帰!U$2</f>
        <v>0.92007821736447104</v>
      </c>
      <c r="X572" s="70">
        <f t="shared" si="8"/>
        <v>0.71505804276006557</v>
      </c>
    </row>
    <row r="573" spans="1:24" x14ac:dyDescent="0.1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SUMPRODUCT(線形モデル!B$2:T$2,テストセット!A573:S573)+線形モデル!U$2</f>
        <v>0.37261321859529306</v>
      </c>
      <c r="W573" s="1">
        <f>SUMPRODUCT(ロジスティック回帰!B$2:T$2,テストセット!A573:S573)+ロジスティック回帰!U$2</f>
        <v>-0.79578223738319198</v>
      </c>
      <c r="X573" s="70">
        <f t="shared" si="8"/>
        <v>0.31092846135341967</v>
      </c>
    </row>
    <row r="574" spans="1:24" x14ac:dyDescent="0.1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SUMPRODUCT(線形モデル!B$2:T$2,テストセット!A574:S574)+線形モデル!U$2</f>
        <v>0.38591085645119255</v>
      </c>
      <c r="W574" s="1">
        <f>SUMPRODUCT(ロジスティック回帰!B$2:T$2,テストセット!A574:S574)+ロジスティック回帰!U$2</f>
        <v>-0.82098419947682633</v>
      </c>
      <c r="X574" s="70">
        <f t="shared" si="8"/>
        <v>0.3055547816078607</v>
      </c>
    </row>
    <row r="575" spans="1:24" x14ac:dyDescent="0.1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SUMPRODUCT(線形モデル!B$2:T$2,テストセット!A575:S575)+線形モデル!U$2</f>
        <v>-3.3393027514539098E-2</v>
      </c>
      <c r="W575" s="1">
        <f>SUMPRODUCT(ロジスティック回帰!B$2:T$2,テストセット!A575:S575)+ロジスティック回帰!U$2</f>
        <v>-4.3356836717503207</v>
      </c>
      <c r="X575" s="70">
        <f t="shared" si="8"/>
        <v>1.2923710646659647E-2</v>
      </c>
    </row>
    <row r="576" spans="1:24" x14ac:dyDescent="0.1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SUMPRODUCT(線形モデル!B$2:T$2,テストセット!A576:S576)+線形モデル!U$2</f>
        <v>-4.122523760352792E-2</v>
      </c>
      <c r="W576" s="1">
        <f>SUMPRODUCT(ロジスティック回帰!B$2:T$2,テストセット!A576:S576)+ロジスティック回帰!U$2</f>
        <v>-4.5327449006771934</v>
      </c>
      <c r="X576" s="70">
        <f t="shared" si="8"/>
        <v>1.063676754894482E-2</v>
      </c>
    </row>
    <row r="577" spans="1:24" x14ac:dyDescent="0.1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SUMPRODUCT(線形モデル!B$2:T$2,テストセット!A577:S577)+線形モデル!U$2</f>
        <v>0.41835996792585639</v>
      </c>
      <c r="W577" s="1">
        <f>SUMPRODUCT(ロジスティック回帰!B$2:T$2,テストセット!A577:S577)+ロジスティック回帰!U$2</f>
        <v>-0.30534134962445064</v>
      </c>
      <c r="X577" s="70">
        <f t="shared" si="8"/>
        <v>0.42425226796440485</v>
      </c>
    </row>
    <row r="578" spans="1:24" x14ac:dyDescent="0.1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SUMPRODUCT(線形モデル!B$2:T$2,テストセット!A578:S578)+線形モデル!U$2</f>
        <v>0.22200992552114474</v>
      </c>
      <c r="W578" s="1">
        <f>SUMPRODUCT(ロジスティック回帰!B$2:T$2,テストセット!A578:S578)+ロジスティック回帰!U$2</f>
        <v>-2.0815526933422333</v>
      </c>
      <c r="X578" s="70">
        <f t="shared" si="8"/>
        <v>0.11090277342827884</v>
      </c>
    </row>
    <row r="579" spans="1:24" x14ac:dyDescent="0.1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SUMPRODUCT(線形モデル!B$2:T$2,テストセット!A579:S579)+線形モデル!U$2</f>
        <v>0.11182941885256886</v>
      </c>
      <c r="W579" s="1">
        <f>SUMPRODUCT(ロジスティック回帰!B$2:T$2,テストセット!A579:S579)+ロジスティック回帰!U$2</f>
        <v>-3.1118454736173073</v>
      </c>
      <c r="X579" s="70">
        <f t="shared" ref="X579:X642" si="9">EXP(W579)/(1+EXP(W579))</f>
        <v>4.2621276619809009E-2</v>
      </c>
    </row>
    <row r="580" spans="1:24" x14ac:dyDescent="0.1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SUMPRODUCT(線形モデル!B$2:T$2,テストセット!A580:S580)+線形モデル!U$2</f>
        <v>0.25004738559771111</v>
      </c>
      <c r="W580" s="1">
        <f>SUMPRODUCT(ロジスティック回帰!B$2:T$2,テストセット!A580:S580)+ロジスティック回帰!U$2</f>
        <v>-1.5967550811840141</v>
      </c>
      <c r="X580" s="70">
        <f t="shared" si="9"/>
        <v>0.16843562576488735</v>
      </c>
    </row>
    <row r="581" spans="1:24" x14ac:dyDescent="0.1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SUMPRODUCT(線形モデル!B$2:T$2,テストセット!A581:S581)+線形モデル!U$2</f>
        <v>0.47092387630830856</v>
      </c>
      <c r="W581" s="1">
        <f>SUMPRODUCT(ロジスティック回帰!B$2:T$2,テストセット!A581:S581)+ロジスティック回帰!U$2</f>
        <v>-0.21637908422316726</v>
      </c>
      <c r="X581" s="70">
        <f t="shared" si="9"/>
        <v>0.44611530477663064</v>
      </c>
    </row>
    <row r="582" spans="1:24" x14ac:dyDescent="0.1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SUMPRODUCT(線形モデル!B$2:T$2,テストセット!A582:S582)+線形モデル!U$2</f>
        <v>0.24883139177359048</v>
      </c>
      <c r="W582" s="1">
        <f>SUMPRODUCT(ロジスティック回帰!B$2:T$2,テストセット!A582:S582)+ロジスティック回帰!U$2</f>
        <v>-1.9548187974120843</v>
      </c>
      <c r="X582" s="70">
        <f t="shared" si="9"/>
        <v>0.124028867313573</v>
      </c>
    </row>
    <row r="583" spans="1:24" x14ac:dyDescent="0.1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SUMPRODUCT(線形モデル!B$2:T$2,テストセット!A583:S583)+線形モデル!U$2</f>
        <v>8.7080714730916053E-2</v>
      </c>
      <c r="W583" s="1">
        <f>SUMPRODUCT(ロジスティック回帰!B$2:T$2,テストセット!A583:S583)+ロジスティック回帰!U$2</f>
        <v>-3.712400085635537</v>
      </c>
      <c r="X583" s="70">
        <f t="shared" si="9"/>
        <v>2.3836778939917157E-2</v>
      </c>
    </row>
    <row r="584" spans="1:24" x14ac:dyDescent="0.1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SUMPRODUCT(線形モデル!B$2:T$2,テストセット!A584:S584)+線形モデル!U$2</f>
        <v>0.45629081108743985</v>
      </c>
      <c r="W584" s="1">
        <f>SUMPRODUCT(ロジスティック回帰!B$2:T$2,テストセット!A584:S584)+ロジスティック回帰!U$2</f>
        <v>-0.39190899741383955</v>
      </c>
      <c r="X584" s="70">
        <f t="shared" si="9"/>
        <v>0.40325783303081747</v>
      </c>
    </row>
    <row r="585" spans="1:24" x14ac:dyDescent="0.1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SUMPRODUCT(線形モデル!B$2:T$2,テストセット!A585:S585)+線形モデル!U$2</f>
        <v>0.59000255289071435</v>
      </c>
      <c r="W585" s="1">
        <f>SUMPRODUCT(ロジスティック回帰!B$2:T$2,テストセット!A585:S585)+ロジスティック回帰!U$2</f>
        <v>0.7933443214343221</v>
      </c>
      <c r="X585" s="70">
        <f t="shared" si="9"/>
        <v>0.68854896977827307</v>
      </c>
    </row>
    <row r="586" spans="1:24" x14ac:dyDescent="0.1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SUMPRODUCT(線形モデル!B$2:T$2,テストセット!A586:S586)+線形モデル!U$2</f>
        <v>-2.4140809000710806E-2</v>
      </c>
      <c r="W586" s="1">
        <f>SUMPRODUCT(ロジスティック回帰!B$2:T$2,テストセット!A586:S586)+ロジスティック回帰!U$2</f>
        <v>-4.2220860163856768</v>
      </c>
      <c r="X586" s="70">
        <f t="shared" si="9"/>
        <v>1.4455974402502743E-2</v>
      </c>
    </row>
    <row r="587" spans="1:24" x14ac:dyDescent="0.1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SUMPRODUCT(線形モデル!B$2:T$2,テストセット!A587:S587)+線形モデル!U$2</f>
        <v>0.44410241005586282</v>
      </c>
      <c r="W587" s="1">
        <f>SUMPRODUCT(ロジスティック回帰!B$2:T$2,テストセット!A587:S587)+ロジスティック回帰!U$2</f>
        <v>-0.34311298015331626</v>
      </c>
      <c r="X587" s="70">
        <f t="shared" si="9"/>
        <v>0.41505349570771527</v>
      </c>
    </row>
    <row r="588" spans="1:24" x14ac:dyDescent="0.1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SUMPRODUCT(線形モデル!B$2:T$2,テストセット!A588:S588)+線形モデル!U$2</f>
        <v>0.4294693448349941</v>
      </c>
      <c r="W588" s="1">
        <f>SUMPRODUCT(ロジスティック回帰!B$2:T$2,テストセット!A588:S588)+ロジスティック回帰!U$2</f>
        <v>-0.5186428933439885</v>
      </c>
      <c r="X588" s="70">
        <f t="shared" si="9"/>
        <v>0.37316962533031278</v>
      </c>
    </row>
    <row r="589" spans="1:24" x14ac:dyDescent="0.1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SUMPRODUCT(線形モデル!B$2:T$2,テストセット!A589:S589)+線形モデル!U$2</f>
        <v>0.484221514164208</v>
      </c>
      <c r="W589" s="1">
        <f>SUMPRODUCT(ロジスティック回帰!B$2:T$2,テストセット!A589:S589)+ロジスティック回帰!U$2</f>
        <v>-0.24158104631680161</v>
      </c>
      <c r="X589" s="70">
        <f t="shared" si="9"/>
        <v>0.43989676358403007</v>
      </c>
    </row>
    <row r="590" spans="1:24" x14ac:dyDescent="0.1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SUMPRODUCT(線形モデル!B$2:T$2,テストセット!A590:S590)+線形モデル!U$2</f>
        <v>0.68731752734875817</v>
      </c>
      <c r="W590" s="1">
        <f>SUMPRODUCT(ロジスティック回帰!B$2:T$2,テストセット!A590:S590)+ロジスティック回帰!U$2</f>
        <v>2.1497733543216357</v>
      </c>
      <c r="X590" s="70">
        <f t="shared" si="9"/>
        <v>0.89564759579994546</v>
      </c>
    </row>
    <row r="591" spans="1:24" x14ac:dyDescent="0.1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SUMPRODUCT(線形モデル!B$2:T$2,テストセット!A591:S591)+線形モデル!U$2</f>
        <v>0.31105394211629522</v>
      </c>
      <c r="W591" s="1">
        <f>SUMPRODUCT(ロジスティック回帰!B$2:T$2,テストセット!A591:S591)+ロジスティック回帰!U$2</f>
        <v>-1.2222347357937986</v>
      </c>
      <c r="X591" s="70">
        <f t="shared" si="9"/>
        <v>0.22754341770724185</v>
      </c>
    </row>
    <row r="592" spans="1:24" x14ac:dyDescent="0.1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SUMPRODUCT(線形モデル!B$2:T$2,テストセット!A592:S592)+線形モデル!U$2</f>
        <v>0.24883139177359048</v>
      </c>
      <c r="W592" s="1">
        <f>SUMPRODUCT(ロジスティック回帰!B$2:T$2,テストセット!A592:S592)+ロジスティック回帰!U$2</f>
        <v>-1.9548187974120843</v>
      </c>
      <c r="X592" s="70">
        <f t="shared" si="9"/>
        <v>0.124028867313573</v>
      </c>
    </row>
    <row r="593" spans="1:24" x14ac:dyDescent="0.1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SUMPRODUCT(線形モデル!B$2:T$2,テストセット!A593:S593)+線形モデル!U$2</f>
        <v>0.45740004791176225</v>
      </c>
      <c r="W593" s="1">
        <f>SUMPRODUCT(ロジスティック回帰!B$2:T$2,テストセット!A593:S593)+ロジスティック回帰!U$2</f>
        <v>-0.36831494224695061</v>
      </c>
      <c r="X593" s="70">
        <f t="shared" si="9"/>
        <v>0.40894825359117204</v>
      </c>
    </row>
    <row r="594" spans="1:24" x14ac:dyDescent="0.1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SUMPRODUCT(線形モデル!B$2:T$2,テストセット!A594:S594)+線形モデル!U$2</f>
        <v>0.45629081108743985</v>
      </c>
      <c r="W594" s="1">
        <f>SUMPRODUCT(ロジスティック回帰!B$2:T$2,テストセット!A594:S594)+ロジスティック回帰!U$2</f>
        <v>-0.39190899741383955</v>
      </c>
      <c r="X594" s="70">
        <f t="shared" si="9"/>
        <v>0.40325783303081747</v>
      </c>
    </row>
    <row r="595" spans="1:24" x14ac:dyDescent="0.1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SUMPRODUCT(線形モデル!B$2:T$2,テストセット!A595:S595)+線形モデル!U$2</f>
        <v>-0.15416896053741214</v>
      </c>
      <c r="W595" s="1">
        <f>SUMPRODUCT(ロジスティック回帰!B$2:T$2,テストセット!A595:S595)+ロジスティック回帰!U$2</f>
        <v>-5.2876779670278902</v>
      </c>
      <c r="X595" s="70">
        <f t="shared" si="9"/>
        <v>5.0280717310141566E-3</v>
      </c>
    </row>
    <row r="596" spans="1:24" x14ac:dyDescent="0.1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SUMPRODUCT(線形モデル!B$2:T$2,テストセット!A596:S596)+線形モデル!U$2</f>
        <v>8.3898715775800714E-2</v>
      </c>
      <c r="W596" s="1">
        <f>SUMPRODUCT(ロジスティック回帰!B$2:T$2,テストセット!A596:S596)+ロジスティック回帰!U$2</f>
        <v>-3.2621734247143452</v>
      </c>
      <c r="X596" s="70">
        <f t="shared" si="9"/>
        <v>3.6891907795608338E-2</v>
      </c>
    </row>
    <row r="597" spans="1:24" x14ac:dyDescent="0.1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SUMPRODUCT(線形モデル!B$2:T$2,テストセット!A597:S597)+線形モデル!U$2</f>
        <v>0.11991247706121155</v>
      </c>
      <c r="W597" s="1">
        <f>SUMPRODUCT(ロジスティック回帰!B$2:T$2,テストセット!A597:S597)+ロジスティック回帰!U$2</f>
        <v>-2.9968166928874092</v>
      </c>
      <c r="X597" s="70">
        <f t="shared" si="9"/>
        <v>4.7569891723183585E-2</v>
      </c>
    </row>
    <row r="598" spans="1:24" x14ac:dyDescent="0.1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SUMPRODUCT(線形モデル!B$2:T$2,テストセット!A598:S598)+線形モデル!U$2</f>
        <v>9.0867505477833732E-2</v>
      </c>
      <c r="W598" s="1">
        <f>SUMPRODUCT(ロジスティック回帰!B$2:T$2,テストセット!A598:S598)+ロジスティック回帰!U$2</f>
        <v>-3.3765392392503859</v>
      </c>
      <c r="X598" s="70">
        <f t="shared" si="9"/>
        <v>3.3036771503908366E-2</v>
      </c>
    </row>
    <row r="599" spans="1:24" x14ac:dyDescent="0.1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SUMPRODUCT(線形モデル!B$2:T$2,テストセット!A599:S599)+線形モデル!U$2</f>
        <v>0.75041538767105576</v>
      </c>
      <c r="W599" s="1">
        <f>SUMPRODUCT(ロジスティック回帰!B$2:T$2,テストセット!A599:S599)+ロジスティック回帰!U$2</f>
        <v>2.0859641177238237</v>
      </c>
      <c r="X599" s="70">
        <f t="shared" si="9"/>
        <v>0.88953146172927577</v>
      </c>
    </row>
    <row r="600" spans="1:24" x14ac:dyDescent="0.1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SUMPRODUCT(線形モデル!B$2:T$2,テストセット!A600:S600)+線形モデル!U$2</f>
        <v>0.27314157031398989</v>
      </c>
      <c r="W600" s="1">
        <f>SUMPRODUCT(ロジスティック回帰!B$2:T$2,テストセット!A600:S600)+ロジスティック回帰!U$2</f>
        <v>-2.0092317872763865</v>
      </c>
      <c r="X600" s="70">
        <f t="shared" si="9"/>
        <v>0.11823704591329089</v>
      </c>
    </row>
    <row r="601" spans="1:24" x14ac:dyDescent="0.1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SUMPRODUCT(線形モデル!B$2:T$2,テストセット!A601:S601)+線形モデル!U$2</f>
        <v>0.5376199412874666</v>
      </c>
      <c r="W601" s="1">
        <f>SUMPRODUCT(ロジスティック回帰!B$2:T$2,テストセット!A601:S601)+ロジスティック回帰!U$2</f>
        <v>0.32495316889321985</v>
      </c>
      <c r="X601" s="70">
        <f t="shared" si="9"/>
        <v>0.58053090079728575</v>
      </c>
    </row>
    <row r="602" spans="1:24" x14ac:dyDescent="0.1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SUMPRODUCT(線形モデル!B$2:T$2,テストセット!A602:S602)+線形モデル!U$2</f>
        <v>0.45629081108743985</v>
      </c>
      <c r="W602" s="1">
        <f>SUMPRODUCT(ロジスティック回帰!B$2:T$2,テストセット!A602:S602)+ロジスティック回帰!U$2</f>
        <v>-0.39190899741383955</v>
      </c>
      <c r="X602" s="70">
        <f t="shared" si="9"/>
        <v>0.40325783303081747</v>
      </c>
    </row>
    <row r="603" spans="1:24" x14ac:dyDescent="0.1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SUMPRODUCT(線形モデル!B$2:T$2,テストセット!A603:S603)+線形モデル!U$2</f>
        <v>0.28502928693578367</v>
      </c>
      <c r="W603" s="1">
        <f>SUMPRODUCT(ロジスティック回帰!B$2:T$2,テストセット!A603:S603)+ロジスティック回帰!U$2</f>
        <v>-1.7884274771585067</v>
      </c>
      <c r="X603" s="70">
        <f t="shared" si="9"/>
        <v>0.14326562760383654</v>
      </c>
    </row>
    <row r="604" spans="1:24" x14ac:dyDescent="0.1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SUMPRODUCT(線形モデル!B$2:T$2,テストセット!A604:S604)+線形モデル!U$2</f>
        <v>0.17845143713734318</v>
      </c>
      <c r="W604" s="1">
        <f>SUMPRODUCT(ロジスティック回帰!B$2:T$2,テストセット!A604:S604)+ロジスティック回帰!U$2</f>
        <v>-2.3838939994750712</v>
      </c>
      <c r="X604" s="70">
        <f t="shared" si="9"/>
        <v>8.4409133542977563E-2</v>
      </c>
    </row>
    <row r="605" spans="1:24" x14ac:dyDescent="0.1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SUMPRODUCT(線形モデル!B$2:T$2,テストセット!A605:S605)+線形モデル!U$2</f>
        <v>0.45629081108743985</v>
      </c>
      <c r="W605" s="1">
        <f>SUMPRODUCT(ロジスティック回帰!B$2:T$2,テストセット!A605:S605)+ロジスティック回帰!U$2</f>
        <v>-0.39190899741383955</v>
      </c>
      <c r="X605" s="70">
        <f t="shared" si="9"/>
        <v>0.40325783303081747</v>
      </c>
    </row>
    <row r="606" spans="1:24" x14ac:dyDescent="0.1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SUMPRODUCT(線形モデル!B$2:T$2,テストセット!A606:S606)+線形モデル!U$2</f>
        <v>0.3579801533744244</v>
      </c>
      <c r="W606" s="1">
        <f>SUMPRODUCT(ロジスティック回帰!B$2:T$2,テストセット!A606:S606)+ロジスティック回帰!U$2</f>
        <v>-0.97131215057386422</v>
      </c>
      <c r="X606" s="70">
        <f t="shared" si="9"/>
        <v>0.27461904003884419</v>
      </c>
    </row>
    <row r="607" spans="1:24" x14ac:dyDescent="0.1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SUMPRODUCT(線形モデル!B$2:T$2,テストセット!A607:S607)+線形モデル!U$2</f>
        <v>0.11991247706121155</v>
      </c>
      <c r="W607" s="1">
        <f>SUMPRODUCT(ロジスティック回帰!B$2:T$2,テストセット!A607:S607)+ロジスティック回帰!U$2</f>
        <v>-2.9968166928874092</v>
      </c>
      <c r="X607" s="70">
        <f t="shared" si="9"/>
        <v>4.7569891723183585E-2</v>
      </c>
    </row>
    <row r="608" spans="1:24" x14ac:dyDescent="0.1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SUMPRODUCT(線形モデル!B$2:T$2,テストセット!A608:S608)+線形モデル!U$2</f>
        <v>0.3579801533744244</v>
      </c>
      <c r="W608" s="1">
        <f>SUMPRODUCT(ロジスティック回帰!B$2:T$2,テストセット!A608:S608)+ロジスティック回帰!U$2</f>
        <v>-0.97131215057386422</v>
      </c>
      <c r="X608" s="70">
        <f t="shared" si="9"/>
        <v>0.27461904003884419</v>
      </c>
    </row>
    <row r="609" spans="1:24" x14ac:dyDescent="0.1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SUMPRODUCT(線形モデル!B$2:T$2,テストセット!A609:S609)+線形モデル!U$2</f>
        <v>-7.5174407344278493E-2</v>
      </c>
      <c r="W609" s="1">
        <f>SUMPRODUCT(ロジスティック回帰!B$2:T$2,テストセット!A609:S609)+ロジスティック回帰!U$2</f>
        <v>-4.7074879217195358</v>
      </c>
      <c r="X609" s="70">
        <f t="shared" si="9"/>
        <v>8.9466613947468219E-3</v>
      </c>
    </row>
    <row r="610" spans="1:24" x14ac:dyDescent="0.1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SUMPRODUCT(線形モデル!B$2:T$2,テストセット!A610:S610)+線形モデル!U$2</f>
        <v>0.54027841443461111</v>
      </c>
      <c r="W610" s="1">
        <f>SUMPRODUCT(ロジスティック回帰!B$2:T$2,テストセット!A610:S610)+ロジスティック回帰!U$2</f>
        <v>0.21078752650731664</v>
      </c>
      <c r="X610" s="70">
        <f t="shared" si="9"/>
        <v>0.55250262840488662</v>
      </c>
    </row>
    <row r="611" spans="1:24" x14ac:dyDescent="0.1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SUMPRODUCT(線形モデル!B$2:T$2,テストセット!A611:S611)+線形モデル!U$2</f>
        <v>0.3579801533744244</v>
      </c>
      <c r="W611" s="1">
        <f>SUMPRODUCT(ロジスティック回帰!B$2:T$2,テストセット!A611:S611)+ロジスティック回帰!U$2</f>
        <v>-0.97131215057386422</v>
      </c>
      <c r="X611" s="70">
        <f t="shared" si="9"/>
        <v>0.27461904003884419</v>
      </c>
    </row>
    <row r="612" spans="1:24" x14ac:dyDescent="0.1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SUMPRODUCT(線形モデル!B$2:T$2,テストセット!A612:S612)+線形モデル!U$2</f>
        <v>0.45629081108743985</v>
      </c>
      <c r="W612" s="1">
        <f>SUMPRODUCT(ロジスティック回帰!B$2:T$2,テストセット!A612:S612)+ロジスティック回帰!U$2</f>
        <v>-0.39190899741383955</v>
      </c>
      <c r="X612" s="70">
        <f t="shared" si="9"/>
        <v>0.40325783303081747</v>
      </c>
    </row>
    <row r="613" spans="1:24" x14ac:dyDescent="0.1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SUMPRODUCT(線形モデル!B$2:T$2,テストセット!A613:S613)+線形モデル!U$2</f>
        <v>0.33562594974052784</v>
      </c>
      <c r="W613" s="1">
        <f>SUMPRODUCT(ロジスティック回帰!B$2:T$2,テストセット!A613:S613)+ロジスティック回帰!U$2</f>
        <v>-1.4602198221255323</v>
      </c>
      <c r="X613" s="70">
        <f t="shared" si="9"/>
        <v>0.18843370629531514</v>
      </c>
    </row>
    <row r="614" spans="1:24" x14ac:dyDescent="0.1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SUMPRODUCT(線形モデル!B$2:T$2,テストセット!A614:S614)+線形モデル!U$2</f>
        <v>-0.12623825746064399</v>
      </c>
      <c r="W614" s="1">
        <f>SUMPRODUCT(ロジスティック回帰!B$2:T$2,テストセット!A614:S614)+ロジスティック回帰!U$2</f>
        <v>-5.1373500159308527</v>
      </c>
      <c r="X614" s="70">
        <f t="shared" si="9"/>
        <v>5.8389396300955734E-3</v>
      </c>
    </row>
    <row r="615" spans="1:24" x14ac:dyDescent="0.1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SUMPRODUCT(線形モデル!B$2:T$2,テストセット!A615:S615)+線形モデル!U$2</f>
        <v>0.3579801533744244</v>
      </c>
      <c r="W615" s="1">
        <f>SUMPRODUCT(ロジスティック回帰!B$2:T$2,テストセット!A615:S615)+ロジスティック回帰!U$2</f>
        <v>-0.97131215057386422</v>
      </c>
      <c r="X615" s="70">
        <f t="shared" si="9"/>
        <v>0.27461904003884419</v>
      </c>
    </row>
    <row r="616" spans="1:24" x14ac:dyDescent="0.1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SUMPRODUCT(線形モデル!B$2:T$2,テストセット!A616:S616)+線形モデル!U$2</f>
        <v>0.45629081108743985</v>
      </c>
      <c r="W616" s="1">
        <f>SUMPRODUCT(ロジスティック回帰!B$2:T$2,テストセット!A616:S616)+ロジスティック回帰!U$2</f>
        <v>-0.39190899741383955</v>
      </c>
      <c r="X616" s="70">
        <f t="shared" si="9"/>
        <v>0.40325783303081747</v>
      </c>
    </row>
    <row r="617" spans="1:24" x14ac:dyDescent="0.1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SUMPRODUCT(線形モデル!B$2:T$2,テストセット!A617:S617)+線形モデル!U$2</f>
        <v>0.6023045074916421</v>
      </c>
      <c r="W617" s="1">
        <f>SUMPRODUCT(ロジスティック回帰!B$2:T$2,テストセット!A617:S617)+ロジスティック回帰!U$2</f>
        <v>1.5451682390679768</v>
      </c>
      <c r="X617" s="70">
        <f t="shared" si="9"/>
        <v>0.82421477952045297</v>
      </c>
    </row>
    <row r="618" spans="1:24" x14ac:dyDescent="0.1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SUMPRODUCT(線形モデル!B$2:T$2,テストセット!A618:S618)+線形モデル!U$2</f>
        <v>0.70084857093201547</v>
      </c>
      <c r="W618" s="1">
        <f>SUMPRODUCT(ロジスティック回帰!B$2:T$2,テストセット!A618:S618)+ロジスティック回帰!U$2</f>
        <v>1.7191218578926228</v>
      </c>
      <c r="X618" s="70">
        <f t="shared" si="9"/>
        <v>0.8480156915140814</v>
      </c>
    </row>
    <row r="619" spans="1:24" x14ac:dyDescent="0.1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SUMPRODUCT(線形モデル!B$2:T$2,テストセット!A619:S619)+線形モデル!U$2</f>
        <v>0.64407358068998799</v>
      </c>
      <c r="W619" s="1">
        <f>SUMPRODUCT(ロジスティック回帰!B$2:T$2,テストセット!A619:S619)+ロジスティック回帰!U$2</f>
        <v>0.99435992225099956</v>
      </c>
      <c r="X619" s="70">
        <f t="shared" si="9"/>
        <v>0.72994822798751913</v>
      </c>
    </row>
    <row r="620" spans="1:24" x14ac:dyDescent="0.1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SUMPRODUCT(線形モデル!B$2:T$2,テストセット!A620:S620)+線形モデル!U$2</f>
        <v>0.20603473374264997</v>
      </c>
      <c r="W620" s="1">
        <f>SUMPRODUCT(ロジスティック回帰!B$2:T$2,テストセット!A620:S620)+ロジスティック回帰!U$2</f>
        <v>-2.3686175224668613</v>
      </c>
      <c r="X620" s="70">
        <f t="shared" si="9"/>
        <v>8.5597284515855673E-2</v>
      </c>
    </row>
    <row r="621" spans="1:24" x14ac:dyDescent="0.1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SUMPRODUCT(線形モデル!B$2:T$2,テストセット!A621:S621)+線形モデル!U$2</f>
        <v>0.3579801533744244</v>
      </c>
      <c r="W621" s="1">
        <f>SUMPRODUCT(ロジスティック回帰!B$2:T$2,テストセット!A621:S621)+ロジスティック回帰!U$2</f>
        <v>-0.97131215057386422</v>
      </c>
      <c r="X621" s="70">
        <f t="shared" si="9"/>
        <v>0.27461904003884419</v>
      </c>
    </row>
    <row r="622" spans="1:24" x14ac:dyDescent="0.1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SUMPRODUCT(線形モデル!B$2:T$2,テストセット!A622:S622)+線形モデル!U$2</f>
        <v>0.37261321859529306</v>
      </c>
      <c r="W622" s="1">
        <f>SUMPRODUCT(ロジスティック回帰!B$2:T$2,テストセット!A622:S622)+ロジスティック回帰!U$2</f>
        <v>-0.79578223738319198</v>
      </c>
      <c r="X622" s="70">
        <f t="shared" si="9"/>
        <v>0.31092846135341967</v>
      </c>
    </row>
    <row r="623" spans="1:24" x14ac:dyDescent="0.1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SUMPRODUCT(線形モデル!B$2:T$2,テストセット!A623:S623)+線形モデル!U$2</f>
        <v>9.8531780996669371E-2</v>
      </c>
      <c r="W623" s="1">
        <f>SUMPRODUCT(ロジスティック回帰!B$2:T$2,テストセット!A623:S623)+ロジスティック回帰!U$2</f>
        <v>-3.0866435115236732</v>
      </c>
      <c r="X623" s="70">
        <f t="shared" si="9"/>
        <v>4.3661571461210996E-2</v>
      </c>
    </row>
    <row r="624" spans="1:24" x14ac:dyDescent="0.1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SUMPRODUCT(線形モデル!B$2:T$2,テストセット!A624:S624)+線形モデル!U$2</f>
        <v>0.63310922177667928</v>
      </c>
      <c r="W624" s="1">
        <f>SUMPRODUCT(ロジスティック回帰!B$2:T$2,テストセット!A624:S624)+ロジスティック回帰!U$2</f>
        <v>1.4059663304409025</v>
      </c>
      <c r="X624" s="70">
        <f t="shared" si="9"/>
        <v>0.80312894841381743</v>
      </c>
    </row>
    <row r="625" spans="1:24" x14ac:dyDescent="0.1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SUMPRODUCT(線形モデル!B$2:T$2,テストセット!A625:S625)+線形モデル!U$2</f>
        <v>0.21822313477422706</v>
      </c>
      <c r="W625" s="1">
        <f>SUMPRODUCT(ロジスティック回帰!B$2:T$2,テストセット!A625:S625)+ロジスティック回帰!U$2</f>
        <v>-2.4174135397273844</v>
      </c>
      <c r="X625" s="70">
        <f t="shared" si="9"/>
        <v>8.1854428914584748E-2</v>
      </c>
    </row>
    <row r="626" spans="1:24" x14ac:dyDescent="0.1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SUMPRODUCT(線形モデル!B$2:T$2,テストセット!A626:S626)+線形モデル!U$2</f>
        <v>-2.4140809000710806E-2</v>
      </c>
      <c r="W626" s="1">
        <f>SUMPRODUCT(ロジスティック回帰!B$2:T$2,テストセット!A626:S626)+ロジスティック回帰!U$2</f>
        <v>-4.2220860163856768</v>
      </c>
      <c r="X626" s="70">
        <f t="shared" si="9"/>
        <v>1.4455974402502743E-2</v>
      </c>
    </row>
    <row r="627" spans="1:24" x14ac:dyDescent="0.1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SUMPRODUCT(線形モデル!B$2:T$2,テストセット!A627:S627)+線形モデル!U$2</f>
        <v>8.3898715775800714E-2</v>
      </c>
      <c r="W627" s="1">
        <f>SUMPRODUCT(ロジスティック回帰!B$2:T$2,テストセット!A627:S627)+ロジスティック回帰!U$2</f>
        <v>-3.2621734247143452</v>
      </c>
      <c r="X627" s="70">
        <f t="shared" si="9"/>
        <v>3.6891907795608338E-2</v>
      </c>
    </row>
    <row r="628" spans="1:24" x14ac:dyDescent="0.1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SUMPRODUCT(線形モデル!B$2:T$2,テストセット!A628:S628)+線形モデル!U$2</f>
        <v>0.3579801533744244</v>
      </c>
      <c r="W628" s="1">
        <f>SUMPRODUCT(ロジスティック回帰!B$2:T$2,テストセット!A628:S628)+ロジスティック回帰!U$2</f>
        <v>-0.97131215057386422</v>
      </c>
      <c r="X628" s="70">
        <f t="shared" si="9"/>
        <v>0.27461904003884419</v>
      </c>
    </row>
    <row r="629" spans="1:24" x14ac:dyDescent="0.1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SUMPRODUCT(線形モデル!B$2:T$2,テストセット!A629:S629)+線形モデル!U$2</f>
        <v>9.8531780996669371E-2</v>
      </c>
      <c r="W629" s="1">
        <f>SUMPRODUCT(ロジスティック回帰!B$2:T$2,テストセット!A629:S629)+ロジスティック回帰!U$2</f>
        <v>-3.0866435115236732</v>
      </c>
      <c r="X629" s="70">
        <f t="shared" si="9"/>
        <v>4.3661571461210996E-2</v>
      </c>
    </row>
    <row r="630" spans="1:24" x14ac:dyDescent="0.1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SUMPRODUCT(線形モデル!B$2:T$2,テストセット!A630:S630)+線形モデル!U$2</f>
        <v>0.1478431801379797</v>
      </c>
      <c r="W630" s="1">
        <f>SUMPRODUCT(ロジスティック回帰!B$2:T$2,テストセット!A630:S630)+ロジスティック回帰!U$2</f>
        <v>-2.8464887417903713</v>
      </c>
      <c r="X630" s="70">
        <f t="shared" si="9"/>
        <v>5.486310267299753E-2</v>
      </c>
    </row>
    <row r="631" spans="1:24" x14ac:dyDescent="0.1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SUMPRODUCT(線形モデル!B$2:T$2,テストセット!A631:S631)+線形モデル!U$2</f>
        <v>0.41351997665985984</v>
      </c>
      <c r="W631" s="1">
        <f>SUMPRODUCT(ロジスティック回帰!B$2:T$2,テストセット!A631:S631)+ロジスティック回帰!U$2</f>
        <v>-0.15607317165487317</v>
      </c>
      <c r="X631" s="70">
        <f t="shared" si="9"/>
        <v>0.46106071797683501</v>
      </c>
    </row>
    <row r="632" spans="1:24" x14ac:dyDescent="0.1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SUMPRODUCT(線形モデル!B$2:T$2,テストセット!A632:S632)+線形モデル!U$2</f>
        <v>0.22623947873999817</v>
      </c>
      <c r="W632" s="1">
        <f>SUMPRODUCT(ロジスティック回帰!B$2:T$2,テストセット!A632:S632)+ロジスティック回帰!U$2</f>
        <v>-2.3193177223738699</v>
      </c>
      <c r="X632" s="70">
        <f t="shared" si="9"/>
        <v>8.9535662368328731E-2</v>
      </c>
    </row>
    <row r="633" spans="1:24" x14ac:dyDescent="0.1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SUMPRODUCT(線形モデル!B$2:T$2,テストセット!A633:S633)+線形モデル!U$2</f>
        <v>0.2972176879673607</v>
      </c>
      <c r="W633" s="1">
        <f>SUMPRODUCT(ロジスティック回帰!B$2:T$2,テストセット!A633:S633)+ロジスティック回帰!U$2</f>
        <v>-1.83722349441903</v>
      </c>
      <c r="X633" s="70">
        <f t="shared" si="9"/>
        <v>0.13737999602502232</v>
      </c>
    </row>
    <row r="634" spans="1:24" x14ac:dyDescent="0.1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SUMPRODUCT(線形モデル!B$2:T$2,テストセット!A634:S634)+線形モデル!U$2</f>
        <v>-0.13953589531654342</v>
      </c>
      <c r="W634" s="1">
        <f>SUMPRODUCT(ロジスティック回帰!B$2:T$2,テストセット!A634:S634)+ロジスティック回帰!U$2</f>
        <v>-5.1121480538372186</v>
      </c>
      <c r="X634" s="70">
        <f t="shared" si="9"/>
        <v>5.9870701006283431E-3</v>
      </c>
    </row>
    <row r="635" spans="1:24" x14ac:dyDescent="0.1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SUMPRODUCT(線形モデル!B$2:T$2,テストセット!A635:S635)+線形モデル!U$2</f>
        <v>-1.605775079206806E-2</v>
      </c>
      <c r="W635" s="1">
        <f>SUMPRODUCT(ロジスティック回帰!B$2:T$2,テストセット!A635:S635)+ロジスティック回帰!U$2</f>
        <v>-4.1070572356557786</v>
      </c>
      <c r="X635" s="70">
        <f t="shared" si="9"/>
        <v>1.6189709886215726E-2</v>
      </c>
    </row>
    <row r="636" spans="1:24" x14ac:dyDescent="0.1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SUMPRODUCT(線形モデル!B$2:T$2,テストセット!A636:S636)+線形モデル!U$2</f>
        <v>0.37261321859529306</v>
      </c>
      <c r="W636" s="1">
        <f>SUMPRODUCT(ロジスティック回帰!B$2:T$2,テストセット!A636:S636)+ロジスティック回帰!U$2</f>
        <v>-0.79578223738319198</v>
      </c>
      <c r="X636" s="70">
        <f t="shared" si="9"/>
        <v>0.31092846135341967</v>
      </c>
    </row>
    <row r="637" spans="1:24" x14ac:dyDescent="0.1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SUMPRODUCT(線形モデル!B$2:T$2,テストセット!A637:S637)+線形モデル!U$2</f>
        <v>0.38591085645119255</v>
      </c>
      <c r="W637" s="1">
        <f>SUMPRODUCT(ロジスティック回帰!B$2:T$2,テストセット!A637:S637)+ロジスティック回帰!U$2</f>
        <v>-0.82098419947682633</v>
      </c>
      <c r="X637" s="70">
        <f t="shared" si="9"/>
        <v>0.3055547816078607</v>
      </c>
    </row>
    <row r="638" spans="1:24" x14ac:dyDescent="0.1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SUMPRODUCT(線形モデル!B$2:T$2,テストセット!A638:S638)+線形モデル!U$2</f>
        <v>0.8846632530084414</v>
      </c>
      <c r="W638" s="1">
        <f>SUMPRODUCT(ロジスティック回帰!B$2:T$2,テストセット!A638:S638)+ロジスティック回帰!U$2</f>
        <v>3.1489588183121295</v>
      </c>
      <c r="X638" s="70">
        <f t="shared" si="9"/>
        <v>0.9588676767333566</v>
      </c>
    </row>
    <row r="639" spans="1:24" x14ac:dyDescent="0.1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SUMPRODUCT(線形モデル!B$2:T$2,テストセット!A639:S639)+線形モデル!U$2</f>
        <v>0.3579801533744244</v>
      </c>
      <c r="W639" s="1">
        <f>SUMPRODUCT(ロジスティック回帰!B$2:T$2,テストセット!A639:S639)+ロジスティック回帰!U$2</f>
        <v>-0.97131215057386422</v>
      </c>
      <c r="X639" s="70">
        <f t="shared" si="9"/>
        <v>0.27461904003884419</v>
      </c>
    </row>
    <row r="640" spans="1:24" x14ac:dyDescent="0.1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SUMPRODUCT(線形モデル!B$2:T$2,テストセット!A640:S640)+線形モデル!U$2</f>
        <v>0.47092387630830856</v>
      </c>
      <c r="W640" s="1">
        <f>SUMPRODUCT(ロジスティック回帰!B$2:T$2,テストセット!A640:S640)+ロジスティック回帰!U$2</f>
        <v>-0.21637908422316726</v>
      </c>
      <c r="X640" s="70">
        <f t="shared" si="9"/>
        <v>0.44611530477663064</v>
      </c>
    </row>
    <row r="641" spans="1:24" x14ac:dyDescent="0.1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SUMPRODUCT(線形モデル!B$2:T$2,テストセット!A641:S641)+線形モデル!U$2</f>
        <v>0.59788868416293761</v>
      </c>
      <c r="W641" s="1">
        <f>SUMPRODUCT(ロジスティック回帰!B$2:T$2,テストセット!A641:S641)+ロジスティック回帰!U$2</f>
        <v>1.1072404992767564</v>
      </c>
      <c r="X641" s="70">
        <f t="shared" si="9"/>
        <v>0.75161429734991958</v>
      </c>
    </row>
    <row r="642" spans="1:24" x14ac:dyDescent="0.1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SUMPRODUCT(線形モデル!B$2:T$2,テストセット!A642:S642)+線形モデル!U$2</f>
        <v>0.2972176879673607</v>
      </c>
      <c r="W642" s="1">
        <f>SUMPRODUCT(ロジスティック回帰!B$2:T$2,テストセット!A642:S642)+ロジスティック回帰!U$2</f>
        <v>-1.83722349441903</v>
      </c>
      <c r="X642" s="70">
        <f t="shared" si="9"/>
        <v>0.13737999602502232</v>
      </c>
    </row>
    <row r="643" spans="1:24" x14ac:dyDescent="0.1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SUMPRODUCT(線形モデル!B$2:T$2,テストセット!A643:S643)+線形モデル!U$2</f>
        <v>-0.34699531463039279</v>
      </c>
      <c r="W643" s="1">
        <f>SUMPRODUCT(ロジスティック回帰!B$2:T$2,テストセット!A643:S643)+ロジスティック回帰!U$2</f>
        <v>-6.6750578538354635</v>
      </c>
      <c r="X643" s="70">
        <f t="shared" ref="X643:X706" si="10">EXP(W643)/(1+EXP(W643))</f>
        <v>1.2604089366780634E-3</v>
      </c>
    </row>
    <row r="644" spans="1:24" x14ac:dyDescent="0.1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SUMPRODUCT(線形モデル!B$2:T$2,テストセット!A644:S644)+線形モデル!U$2</f>
        <v>-5.2071512077478954E-2</v>
      </c>
      <c r="W644" s="1">
        <f>SUMPRODUCT(ロジスティック回帰!B$2:T$2,テストセット!A644:S644)+ロジスティック回帰!U$2</f>
        <v>-4.3724139674827152</v>
      </c>
      <c r="X644" s="70">
        <f t="shared" si="10"/>
        <v>1.2463439909777559E-2</v>
      </c>
    </row>
    <row r="645" spans="1:24" x14ac:dyDescent="0.1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SUMPRODUCT(線形モデル!B$2:T$2,テストセット!A645:S645)+線形モデル!U$2</f>
        <v>0.37261321859529306</v>
      </c>
      <c r="W645" s="1">
        <f>SUMPRODUCT(ロジスティック回帰!B$2:T$2,テストセット!A645:S645)+ロジスティック回帰!U$2</f>
        <v>-0.79578223738319198</v>
      </c>
      <c r="X645" s="70">
        <f t="shared" si="10"/>
        <v>0.31092846135341967</v>
      </c>
    </row>
    <row r="646" spans="1:24" x14ac:dyDescent="0.1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SUMPRODUCT(線形モデル!B$2:T$2,テストセット!A646:S646)+線形モデル!U$2</f>
        <v>0.24883139177359048</v>
      </c>
      <c r="W646" s="1">
        <f>SUMPRODUCT(ロジスティック回帰!B$2:T$2,テストセット!A646:S646)+ロジスティック回帰!U$2</f>
        <v>-1.9548187974120843</v>
      </c>
      <c r="X646" s="70">
        <f t="shared" si="10"/>
        <v>0.124028867313573</v>
      </c>
    </row>
    <row r="647" spans="1:24" x14ac:dyDescent="0.1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SUMPRODUCT(線形モデル!B$2:T$2,テストセット!A647:S647)+線形モデル!U$2</f>
        <v>0.2634644569944592</v>
      </c>
      <c r="W647" s="1">
        <f>SUMPRODUCT(ロジスティック回帰!B$2:T$2,テストセット!A647:S647)+ロジスティック回帰!U$2</f>
        <v>-1.7792888842214121</v>
      </c>
      <c r="X647" s="70">
        <f t="shared" si="10"/>
        <v>0.14439096469398841</v>
      </c>
    </row>
    <row r="648" spans="1:24" x14ac:dyDescent="0.1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SUMPRODUCT(線形モデル!B$2:T$2,テストセット!A648:S648)+線形モデル!U$2</f>
        <v>-0.13953589531654342</v>
      </c>
      <c r="W648" s="1">
        <f>SUMPRODUCT(ロジスティック回帰!B$2:T$2,テストセット!A648:S648)+ロジスティック回帰!U$2</f>
        <v>-5.1121480538372186</v>
      </c>
      <c r="X648" s="70">
        <f t="shared" si="10"/>
        <v>5.9870701006283431E-3</v>
      </c>
    </row>
    <row r="649" spans="1:24" x14ac:dyDescent="0.1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SUMPRODUCT(線形モデル!B$2:T$2,テストセット!A649:S649)+線形モデル!U$2</f>
        <v>0.38591085645119255</v>
      </c>
      <c r="W649" s="1">
        <f>SUMPRODUCT(ロジスティック回帰!B$2:T$2,テストセット!A649:S649)+ロジスティック回帰!U$2</f>
        <v>-0.82098419947682633</v>
      </c>
      <c r="X649" s="70">
        <f t="shared" si="10"/>
        <v>0.3055547816078607</v>
      </c>
    </row>
    <row r="650" spans="1:24" x14ac:dyDescent="0.1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SUMPRODUCT(線形モデル!B$2:T$2,テストセット!A650:S650)+線形モデル!U$2</f>
        <v>0.13454554228208027</v>
      </c>
      <c r="W650" s="1">
        <f>SUMPRODUCT(ロジスティック回帰!B$2:T$2,テストセット!A650:S650)+ロジスティック回帰!U$2</f>
        <v>-2.8212867796967367</v>
      </c>
      <c r="X650" s="70">
        <f t="shared" si="10"/>
        <v>5.6184659310777332E-2</v>
      </c>
    </row>
    <row r="651" spans="1:24" x14ac:dyDescent="0.1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SUMPRODUCT(線形モデル!B$2:T$2,テストセット!A651:S651)+線形モデル!U$2</f>
        <v>0.13192446677815151</v>
      </c>
      <c r="W651" s="1">
        <f>SUMPRODUCT(ロジスティック回帰!B$2:T$2,テストセット!A651:S651)+ロジスティック回帰!U$2</f>
        <v>-3.3220058942030266</v>
      </c>
      <c r="X651" s="70">
        <f t="shared" si="10"/>
        <v>3.4823925036007078E-2</v>
      </c>
    </row>
    <row r="652" spans="1:24" x14ac:dyDescent="0.1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SUMPRODUCT(線形モデル!B$2:T$2,テストセット!A652:S652)+線形モデル!U$2</f>
        <v>0.27754103825605947</v>
      </c>
      <c r="W652" s="1">
        <f>SUMPRODUCT(ロジスティック回帰!B$2:T$2,テストセット!A652:S652)+ロジスティック回帰!U$2</f>
        <v>-2.0138643747524361</v>
      </c>
      <c r="X652" s="70">
        <f t="shared" si="10"/>
        <v>0.11775491955054328</v>
      </c>
    </row>
    <row r="653" spans="1:24" x14ac:dyDescent="0.1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SUMPRODUCT(線形モデル!B$2:T$2,テストセット!A653:S653)+線形モデル!U$2</f>
        <v>0.61725211443754224</v>
      </c>
      <c r="W653" s="1">
        <f>SUMPRODUCT(ロジスティック回帰!B$2:T$2,テストセット!A653:S653)+ロジスティック回帰!U$2</f>
        <v>0.86762602632085062</v>
      </c>
      <c r="X653" s="70">
        <f t="shared" si="10"/>
        <v>0.70425148346987587</v>
      </c>
    </row>
    <row r="654" spans="1:24" x14ac:dyDescent="0.1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SUMPRODUCT(線形モデル!B$2:T$2,テストセット!A654:S654)+線形モデル!U$2</f>
        <v>8.3898715775800714E-2</v>
      </c>
      <c r="W654" s="1">
        <f>SUMPRODUCT(ロジスティック回帰!B$2:T$2,テストセット!A654:S654)+ロジスティック回帰!U$2</f>
        <v>-3.2621734247143452</v>
      </c>
      <c r="X654" s="70">
        <f t="shared" si="10"/>
        <v>3.6891907795608338E-2</v>
      </c>
    </row>
    <row r="655" spans="1:24" x14ac:dyDescent="0.1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SUMPRODUCT(線形モデル!B$2:T$2,テストセット!A655:S655)+線形モデル!U$2</f>
        <v>-7.5174407344278493E-2</v>
      </c>
      <c r="W655" s="1">
        <f>SUMPRODUCT(ロジスティック回帰!B$2:T$2,テストセット!A655:S655)+ロジスティック回帰!U$2</f>
        <v>-4.7074879217195358</v>
      </c>
      <c r="X655" s="70">
        <f t="shared" si="10"/>
        <v>8.9466613947468219E-3</v>
      </c>
    </row>
    <row r="656" spans="1:24" x14ac:dyDescent="0.1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SUMPRODUCT(線形モデル!B$2:T$2,テストセット!A656:S656)+線形モデル!U$2</f>
        <v>0.15052073406057503</v>
      </c>
      <c r="W656" s="1">
        <f>SUMPRODUCT(ロジスティック回帰!B$2:T$2,テストセット!A656:S656)+ロジスティック回帰!U$2</f>
        <v>-2.5342219505721091</v>
      </c>
      <c r="X656" s="70">
        <f t="shared" si="10"/>
        <v>7.3493645979266969E-2</v>
      </c>
    </row>
    <row r="657" spans="1:24" x14ac:dyDescent="0.1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SUMPRODUCT(線形モデル!B$2:T$2,テストセット!A657:S657)+線形モデル!U$2</f>
        <v>0.22200992552114474</v>
      </c>
      <c r="W657" s="1">
        <f>SUMPRODUCT(ロジスティック回帰!B$2:T$2,テストセット!A657:S657)+ロジスティック回帰!U$2</f>
        <v>-2.0815526933422333</v>
      </c>
      <c r="X657" s="70">
        <f t="shared" si="10"/>
        <v>0.11090277342827884</v>
      </c>
    </row>
    <row r="658" spans="1:24" x14ac:dyDescent="0.1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SUMPRODUCT(線形モデル!B$2:T$2,テストセット!A658:S658)+線形モデル!U$2</f>
        <v>0.4294693448349941</v>
      </c>
      <c r="W658" s="1">
        <f>SUMPRODUCT(ロジスティック回帰!B$2:T$2,テストセット!A658:S658)+ロジスティック回帰!U$2</f>
        <v>-0.5186428933439885</v>
      </c>
      <c r="X658" s="70">
        <f t="shared" si="10"/>
        <v>0.37316962533031278</v>
      </c>
    </row>
    <row r="659" spans="1:24" x14ac:dyDescent="0.1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SUMPRODUCT(線形モデル!B$2:T$2,テストセット!A659:S659)+線形モデル!U$2</f>
        <v>0.64518281751431039</v>
      </c>
      <c r="W659" s="1">
        <f>SUMPRODUCT(ロジスティック回帰!B$2:T$2,テストセット!A659:S659)+ロジスティック回帰!U$2</f>
        <v>1.0179539774178885</v>
      </c>
      <c r="X659" s="70">
        <f t="shared" si="10"/>
        <v>0.73457386751545861</v>
      </c>
    </row>
    <row r="660" spans="1:24" x14ac:dyDescent="0.1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SUMPRODUCT(線形モデル!B$2:T$2,テストセット!A660:S660)+線形モデル!U$2</f>
        <v>0.15052073406057503</v>
      </c>
      <c r="W660" s="1">
        <f>SUMPRODUCT(ロジスティック回帰!B$2:T$2,テストセット!A660:S660)+ロジスティック回帰!U$2</f>
        <v>-2.5342219505721091</v>
      </c>
      <c r="X660" s="70">
        <f t="shared" si="10"/>
        <v>7.3493645979266969E-2</v>
      </c>
    </row>
    <row r="661" spans="1:24" x14ac:dyDescent="0.1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SUMPRODUCT(線形モデル!B$2:T$2,テストセット!A661:S661)+線形モデル!U$2</f>
        <v>0.8545205647814571</v>
      </c>
      <c r="W661" s="1">
        <f>SUMPRODUCT(ロジスティック回帰!B$2:T$2,テストセット!A661:S661)+ロジスティック回帰!U$2</f>
        <v>3.0683597974193102</v>
      </c>
      <c r="X661" s="70">
        <f t="shared" si="10"/>
        <v>0.95556858590998706</v>
      </c>
    </row>
    <row r="662" spans="1:24" x14ac:dyDescent="0.1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SUMPRODUCT(線形モデル!B$2:T$2,テストセット!A662:S662)+線形モデル!U$2</f>
        <v>0.37261321859529306</v>
      </c>
      <c r="W662" s="1">
        <f>SUMPRODUCT(ロジスティック回帰!B$2:T$2,テストセット!A662:S662)+ロジスティック回帰!U$2</f>
        <v>-0.79578223738319198</v>
      </c>
      <c r="X662" s="70">
        <f t="shared" si="10"/>
        <v>0.31092846135341967</v>
      </c>
    </row>
    <row r="663" spans="1:24" x14ac:dyDescent="0.1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SUMPRODUCT(線形モデル!B$2:T$2,テストセット!A663:S663)+線形モデル!U$2</f>
        <v>0.38591085645119255</v>
      </c>
      <c r="W663" s="1">
        <f>SUMPRODUCT(ロジスティック回帰!B$2:T$2,テストセット!A663:S663)+ロジスティック回帰!U$2</f>
        <v>-0.82098419947682633</v>
      </c>
      <c r="X663" s="70">
        <f t="shared" si="10"/>
        <v>0.3055547816078607</v>
      </c>
    </row>
    <row r="664" spans="1:24" x14ac:dyDescent="0.1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SUMPRODUCT(線形モデル!B$2:T$2,テストセット!A664:S664)+線形モデル!U$2</f>
        <v>0.38591085645119255</v>
      </c>
      <c r="W664" s="1">
        <f>SUMPRODUCT(ロジスティック回帰!B$2:T$2,テストセット!A664:S664)+ロジスティック回帰!U$2</f>
        <v>-0.82098419947682633</v>
      </c>
      <c r="X664" s="70">
        <f t="shared" si="10"/>
        <v>0.3055547816078607</v>
      </c>
    </row>
    <row r="665" spans="1:24" x14ac:dyDescent="0.1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SUMPRODUCT(線形モデル!B$2:T$2,テストセット!A665:S665)+線形モデル!U$2</f>
        <v>5.1066953445505159E-2</v>
      </c>
      <c r="W665" s="1">
        <f>SUMPRODUCT(ロジスティック回帰!B$2:T$2,テストセット!A665:S665)+ロジスティック回帰!U$2</f>
        <v>-3.9777568174624731</v>
      </c>
      <c r="X665" s="70">
        <f t="shared" si="10"/>
        <v>1.8383326076210359E-2</v>
      </c>
    </row>
    <row r="666" spans="1:24" x14ac:dyDescent="0.1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SUMPRODUCT(線形モデル!B$2:T$2,テストセット!A666:S666)+線形モデル!U$2</f>
        <v>0.64407358068998799</v>
      </c>
      <c r="W666" s="1">
        <f>SUMPRODUCT(ロジスティック回帰!B$2:T$2,テストセット!A666:S666)+ロジスティック回帰!U$2</f>
        <v>0.99435992225099956</v>
      </c>
      <c r="X666" s="70">
        <f t="shared" si="10"/>
        <v>0.72994822798751913</v>
      </c>
    </row>
    <row r="667" spans="1:24" x14ac:dyDescent="0.1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SUMPRODUCT(線形モデル!B$2:T$2,テストセット!A667:S667)+線形モデル!U$2</f>
        <v>0.1478431801379797</v>
      </c>
      <c r="W667" s="1">
        <f>SUMPRODUCT(ロジスティック回帰!B$2:T$2,テストセット!A667:S667)+ロジスティック回帰!U$2</f>
        <v>-2.8464887417903713</v>
      </c>
      <c r="X667" s="70">
        <f t="shared" si="10"/>
        <v>5.486310267299753E-2</v>
      </c>
    </row>
    <row r="668" spans="1:24" x14ac:dyDescent="0.1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SUMPRODUCT(線形モデル!B$2:T$2,テストセット!A668:S668)+線形モデル!U$2</f>
        <v>0.15052073406057503</v>
      </c>
      <c r="W668" s="1">
        <f>SUMPRODUCT(ロジスティック回帰!B$2:T$2,テストセット!A668:S668)+ロジスティック回帰!U$2</f>
        <v>-2.5342219505721091</v>
      </c>
      <c r="X668" s="70">
        <f t="shared" si="10"/>
        <v>7.3493645979266969E-2</v>
      </c>
    </row>
    <row r="669" spans="1:24" x14ac:dyDescent="0.1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SUMPRODUCT(線形モデル!B$2:T$2,テストセット!A669:S669)+線形モデル!U$2</f>
        <v>0.17845143713734318</v>
      </c>
      <c r="W669" s="1">
        <f>SUMPRODUCT(ロジスティック回帰!B$2:T$2,テストセット!A669:S669)+ロジスティック回帰!U$2</f>
        <v>-2.3838939994750712</v>
      </c>
      <c r="X669" s="70">
        <f t="shared" si="10"/>
        <v>8.4409133542977563E-2</v>
      </c>
    </row>
    <row r="670" spans="1:24" x14ac:dyDescent="0.1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SUMPRODUCT(線形モデル!B$2:T$2,テストセット!A670:S670)+線形モデル!U$2</f>
        <v>0.44409965343916635</v>
      </c>
      <c r="W670" s="1">
        <f>SUMPRODUCT(ロジスティック回帰!B$2:T$2,テストセット!A670:S670)+ロジスティック回帰!U$2</f>
        <v>-0.70936377256274441</v>
      </c>
      <c r="X670" s="70">
        <f t="shared" si="10"/>
        <v>0.32973943843536324</v>
      </c>
    </row>
    <row r="671" spans="1:24" x14ac:dyDescent="0.1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SUMPRODUCT(線形モデル!B$2:T$2,テストセット!A671:S671)+線形モデル!U$2</f>
        <v>-1.605775079206806E-2</v>
      </c>
      <c r="W671" s="1">
        <f>SUMPRODUCT(ロジスティック回帰!B$2:T$2,テストセット!A671:S671)+ロジスティック回帰!U$2</f>
        <v>-4.1070572356557786</v>
      </c>
      <c r="X671" s="70">
        <f t="shared" si="10"/>
        <v>1.6189709886215726E-2</v>
      </c>
    </row>
    <row r="672" spans="1:24" x14ac:dyDescent="0.1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SUMPRODUCT(線形モデル!B$2:T$2,テストセット!A672:S672)+線形モデル!U$2</f>
        <v>-0.15416896053741214</v>
      </c>
      <c r="W672" s="1">
        <f>SUMPRODUCT(ロジスティック回帰!B$2:T$2,テストセット!A672:S672)+ロジスティック回帰!U$2</f>
        <v>-5.2876779670278902</v>
      </c>
      <c r="X672" s="70">
        <f t="shared" si="10"/>
        <v>5.0280717310141566E-3</v>
      </c>
    </row>
    <row r="673" spans="1:24" x14ac:dyDescent="0.1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SUMPRODUCT(線形モデル!B$2:T$2,テストセット!A673:S673)+線形モデル!U$2</f>
        <v>0.15052073406057503</v>
      </c>
      <c r="W673" s="1">
        <f>SUMPRODUCT(ロジスティック回帰!B$2:T$2,テストセット!A673:S673)+ロジスティック回帰!U$2</f>
        <v>-2.5342219505721091</v>
      </c>
      <c r="X673" s="70">
        <f t="shared" si="10"/>
        <v>7.3493645979266969E-2</v>
      </c>
    </row>
    <row r="674" spans="1:24" x14ac:dyDescent="0.1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SUMPRODUCT(線形モデル!B$2:T$2,テストセット!A674:S674)+線形モデル!U$2</f>
        <v>0.18220937348881616</v>
      </c>
      <c r="W674" s="1">
        <f>SUMPRODUCT(ロジスティック回帰!B$2:T$2,テストセット!A674:S674)+ロジスティック回帰!U$2</f>
        <v>-2.6827702715543205</v>
      </c>
      <c r="X674" s="70">
        <f t="shared" si="10"/>
        <v>6.399773096761921E-2</v>
      </c>
    </row>
    <row r="675" spans="1:24" x14ac:dyDescent="0.1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SUMPRODUCT(線形モデル!B$2:T$2,テストセット!A675:S675)+線形モデル!U$2</f>
        <v>-7.5174407344278493E-2</v>
      </c>
      <c r="W675" s="1">
        <f>SUMPRODUCT(ロジスティック回帰!B$2:T$2,テストセット!A675:S675)+ロジスティック回帰!U$2</f>
        <v>-4.7074879217195358</v>
      </c>
      <c r="X675" s="70">
        <f t="shared" si="10"/>
        <v>8.9466613947468219E-3</v>
      </c>
    </row>
    <row r="676" spans="1:24" x14ac:dyDescent="0.1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SUMPRODUCT(線形モデル!B$2:T$2,テストセット!A676:S676)+線形モデル!U$2</f>
        <v>0.19140166852178131</v>
      </c>
      <c r="W676" s="1">
        <f>SUMPRODUCT(ロジスティック回帰!B$2:T$2,テストセット!A676:S676)+ロジスティック回帰!U$2</f>
        <v>-2.5441474356575333</v>
      </c>
      <c r="X676" s="70">
        <f t="shared" si="10"/>
        <v>7.2820651076148338E-2</v>
      </c>
    </row>
    <row r="677" spans="1:24" x14ac:dyDescent="0.1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SUMPRODUCT(線形モデル!B$2:T$2,テストセット!A677:S677)+線形モデル!U$2</f>
        <v>0.27676209485035863</v>
      </c>
      <c r="W677" s="1">
        <f>SUMPRODUCT(ロジスティック回帰!B$2:T$2,テストセット!A677:S677)+ロジスティック回帰!U$2</f>
        <v>-1.8044908463150464</v>
      </c>
      <c r="X677" s="70">
        <f t="shared" si="10"/>
        <v>0.14130527590106703</v>
      </c>
    </row>
    <row r="678" spans="1:24" x14ac:dyDescent="0.1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SUMPRODUCT(線形モデル!B$2:T$2,テストセット!A678:S678)+線形モデル!U$2</f>
        <v>0.45740004791176225</v>
      </c>
      <c r="W678" s="1">
        <f>SUMPRODUCT(ロジスティック回帰!B$2:T$2,テストセット!A678:S678)+ロジスティック回帰!U$2</f>
        <v>-0.36831494224695061</v>
      </c>
      <c r="X678" s="70">
        <f t="shared" si="10"/>
        <v>0.40894825359117204</v>
      </c>
    </row>
    <row r="679" spans="1:24" x14ac:dyDescent="0.1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SUMPRODUCT(線形モデル!B$2:T$2,テストセット!A679:S679)+線形モデル!U$2</f>
        <v>0.63188517965841096</v>
      </c>
      <c r="W679" s="1">
        <f>SUMPRODUCT(ロジスティック回帰!B$2:T$2,テストセット!A679:S679)+ロジスティック回帰!U$2</f>
        <v>1.0431559395115229</v>
      </c>
      <c r="X679" s="70">
        <f t="shared" si="10"/>
        <v>0.73945848756592525</v>
      </c>
    </row>
    <row r="680" spans="1:24" x14ac:dyDescent="0.1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SUMPRODUCT(線形モデル!B$2:T$2,テストセット!A680:S680)+線形モデル!U$2</f>
        <v>0.3579801533744244</v>
      </c>
      <c r="W680" s="1">
        <f>SUMPRODUCT(ロジスティック回帰!B$2:T$2,テストセット!A680:S680)+ロジスティック回帰!U$2</f>
        <v>-0.97131215057386422</v>
      </c>
      <c r="X680" s="70">
        <f t="shared" si="10"/>
        <v>0.27461904003884419</v>
      </c>
    </row>
    <row r="681" spans="1:24" x14ac:dyDescent="0.1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SUMPRODUCT(線形モデル!B$2:T$2,テストセット!A681:S681)+線形モデル!U$2</f>
        <v>8.3898715775800714E-2</v>
      </c>
      <c r="W681" s="1">
        <f>SUMPRODUCT(ロジスティック回帰!B$2:T$2,テストセット!A681:S681)+ロジスティック回帰!U$2</f>
        <v>-3.2621734247143452</v>
      </c>
      <c r="X681" s="70">
        <f t="shared" si="10"/>
        <v>3.6891907795608338E-2</v>
      </c>
    </row>
    <row r="682" spans="1:24" x14ac:dyDescent="0.1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SUMPRODUCT(線形モデル!B$2:T$2,テストセット!A682:S682)+線形モデル!U$2</f>
        <v>0.47875608639729739</v>
      </c>
      <c r="W682" s="1">
        <f>SUMPRODUCT(ロジスティック回帰!B$2:T$2,テストセット!A682:S682)+ロジスティック回帰!U$2</f>
        <v>-1.9317855296294317E-2</v>
      </c>
      <c r="X682" s="70">
        <f t="shared" si="10"/>
        <v>0.49517068635840988</v>
      </c>
    </row>
    <row r="683" spans="1:24" x14ac:dyDescent="0.1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SUMPRODUCT(線形モデル!B$2:T$2,テストセット!A683:S683)+線形モデル!U$2</f>
        <v>0.3579801533744244</v>
      </c>
      <c r="W683" s="1">
        <f>SUMPRODUCT(ロジスティック回帰!B$2:T$2,テストセット!A683:S683)+ロジスティック回帰!U$2</f>
        <v>-0.97131215057386422</v>
      </c>
      <c r="X683" s="70">
        <f t="shared" si="10"/>
        <v>0.27461904003884419</v>
      </c>
    </row>
    <row r="684" spans="1:24" x14ac:dyDescent="0.1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SUMPRODUCT(線形モデル!B$2:T$2,テストセット!A684:S684)+線形モデル!U$2</f>
        <v>0.28502928693578367</v>
      </c>
      <c r="W684" s="1">
        <f>SUMPRODUCT(ロジスティック回帰!B$2:T$2,テストセット!A684:S684)+ロジスティック回帰!U$2</f>
        <v>-1.7884274771585067</v>
      </c>
      <c r="X684" s="70">
        <f t="shared" si="10"/>
        <v>0.14326562760383654</v>
      </c>
    </row>
    <row r="685" spans="1:24" x14ac:dyDescent="0.1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SUMPRODUCT(線形モデル!B$2:T$2,テストセット!A685:S685)+線形モデル!U$2</f>
        <v>0.32380724656431392</v>
      </c>
      <c r="W685" s="1">
        <f>SUMPRODUCT(ロジスティック回帰!B$2:T$2,テストセット!A685:S685)+ロジスティック回帰!U$2</f>
        <v>-1.1836207748637246</v>
      </c>
      <c r="X685" s="70">
        <f t="shared" si="10"/>
        <v>0.2344017959300484</v>
      </c>
    </row>
    <row r="686" spans="1:24" x14ac:dyDescent="0.1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SUMPRODUCT(線形モデル!B$2:T$2,テストセット!A686:S686)+線形モデル!U$2</f>
        <v>0.5470955937252453</v>
      </c>
      <c r="W686" s="1">
        <f>SUMPRODUCT(ロジスティック回帰!B$2:T$2,テストセット!A686:S686)+ロジスティック回帰!U$2</f>
        <v>0.24943785196585305</v>
      </c>
      <c r="X686" s="70">
        <f t="shared" si="10"/>
        <v>0.56203813226237931</v>
      </c>
    </row>
    <row r="687" spans="1:24" x14ac:dyDescent="0.1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SUMPRODUCT(線形モデル!B$2:T$2,テストセット!A687:S687)+線形モデル!U$2</f>
        <v>0.484221514164208</v>
      </c>
      <c r="W687" s="1">
        <f>SUMPRODUCT(ロジスティック回帰!B$2:T$2,テストセット!A687:S687)+ロジスティック回帰!U$2</f>
        <v>-0.24158104631680161</v>
      </c>
      <c r="X687" s="70">
        <f t="shared" si="10"/>
        <v>0.43989676358403007</v>
      </c>
    </row>
    <row r="688" spans="1:24" x14ac:dyDescent="0.1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SUMPRODUCT(線形モデル!B$2:T$2,テストセット!A688:S688)+線形モデル!U$2</f>
        <v>0.18331861031313856</v>
      </c>
      <c r="W688" s="1">
        <f>SUMPRODUCT(ロジスティック回帰!B$2:T$2,テストセット!A688:S688)+ロジスティック回帰!U$2</f>
        <v>-2.6591762163874315</v>
      </c>
      <c r="X688" s="70">
        <f t="shared" si="10"/>
        <v>6.5425685782085713E-2</v>
      </c>
    </row>
    <row r="689" spans="1:24" x14ac:dyDescent="0.1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SUMPRODUCT(線形モデル!B$2:T$2,テストセット!A689:S689)+線形モデル!U$2</f>
        <v>-5.2071512077478954E-2</v>
      </c>
      <c r="W689" s="1">
        <f>SUMPRODUCT(ロジスティック回帰!B$2:T$2,テストセット!A689:S689)+ロジスティック回帰!U$2</f>
        <v>-4.3724139674827152</v>
      </c>
      <c r="X689" s="70">
        <f t="shared" si="10"/>
        <v>1.2463439909777559E-2</v>
      </c>
    </row>
    <row r="690" spans="1:24" x14ac:dyDescent="0.1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SUMPRODUCT(線形モデル!B$2:T$2,テストセット!A690:S690)+線形モデル!U$2</f>
        <v>0.45629081108743985</v>
      </c>
      <c r="W690" s="1">
        <f>SUMPRODUCT(ロジスティック回帰!B$2:T$2,テストセット!A690:S690)+ロジスティック回帰!U$2</f>
        <v>-0.39190899741383955</v>
      </c>
      <c r="X690" s="70">
        <f t="shared" si="10"/>
        <v>0.40325783303081747</v>
      </c>
    </row>
    <row r="691" spans="1:24" x14ac:dyDescent="0.1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SUMPRODUCT(線形モデル!B$2:T$2,テストセット!A691:S691)+線形モデル!U$2</f>
        <v>-4.122523760352792E-2</v>
      </c>
      <c r="W691" s="1">
        <f>SUMPRODUCT(ロジスティック回帰!B$2:T$2,テストセット!A691:S691)+ロジスティック回帰!U$2</f>
        <v>-4.5327449006771934</v>
      </c>
      <c r="X691" s="70">
        <f t="shared" si="10"/>
        <v>1.063676754894482E-2</v>
      </c>
    </row>
    <row r="692" spans="1:24" x14ac:dyDescent="0.1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SUMPRODUCT(線形モデル!B$2:T$2,テストセット!A692:S692)+線形モデル!U$2</f>
        <v>0.484221514164208</v>
      </c>
      <c r="W692" s="1">
        <f>SUMPRODUCT(ロジスティック回帰!B$2:T$2,テストセット!A692:S692)+ロジスティック回帰!U$2</f>
        <v>-0.24158104631680161</v>
      </c>
      <c r="X692" s="70">
        <f t="shared" si="10"/>
        <v>0.43989676358403007</v>
      </c>
    </row>
    <row r="693" spans="1:24" x14ac:dyDescent="0.1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SUMPRODUCT(線形モデル!B$2:T$2,テストセット!A693:S693)+線形モデル!U$2</f>
        <v>0.35944023831006544</v>
      </c>
      <c r="W693" s="1">
        <f>SUMPRODUCT(ロジスティック回帰!B$2:T$2,テストセット!A693:S693)+ロジスティック回帰!U$2</f>
        <v>-1.1046394328007443</v>
      </c>
      <c r="X693" s="70">
        <f t="shared" si="10"/>
        <v>0.24887161412705827</v>
      </c>
    </row>
    <row r="694" spans="1:24" x14ac:dyDescent="0.1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SUMPRODUCT(線形モデル!B$2:T$2,テストセット!A694:S694)+線形モデル!U$2</f>
        <v>0.30769524666375969</v>
      </c>
      <c r="W694" s="1">
        <f>SUMPRODUCT(ロジスティック回帰!B$2:T$2,テストセット!A694:S694)+ロジスティック回帰!U$2</f>
        <v>-1.6105477732225701</v>
      </c>
      <c r="X694" s="70">
        <f t="shared" si="10"/>
        <v>0.16651257635701619</v>
      </c>
    </row>
    <row r="695" spans="1:24" x14ac:dyDescent="0.1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SUMPRODUCT(線形モデル!B$2:T$2,テストセット!A695:S695)+線形モデル!U$2</f>
        <v>8.9758268653511331E-2</v>
      </c>
      <c r="W695" s="1">
        <f>SUMPRODUCT(ロジスティック回帰!B$2:T$2,テストセット!A695:S695)+ロジスティック回帰!U$2</f>
        <v>-3.4001332944172749</v>
      </c>
      <c r="X695" s="70">
        <f t="shared" si="10"/>
        <v>3.2291299178680274E-2</v>
      </c>
    </row>
    <row r="696" spans="1:24" x14ac:dyDescent="0.1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SUMPRODUCT(線形モデル!B$2:T$2,テストセット!A696:S696)+線形モデル!U$2</f>
        <v>0.6800354330348084</v>
      </c>
      <c r="W696" s="1">
        <f>SUMPRODUCT(ロジスティック回帰!B$2:T$2,テストセット!A696:S696)+ロジスティック回帰!U$2</f>
        <v>1.6568889156608368</v>
      </c>
      <c r="X696" s="70">
        <f t="shared" si="10"/>
        <v>0.83981993480988004</v>
      </c>
    </row>
    <row r="697" spans="1:24" x14ac:dyDescent="0.1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SUMPRODUCT(線形モデル!B$2:T$2,テストセット!A697:S697)+線形モデル!U$2</f>
        <v>0.51613450210476064</v>
      </c>
      <c r="W697" s="1">
        <f>SUMPRODUCT(ロジスティック回帰!B$2:T$2,テストセット!A697:S697)+ロジスティック回帰!U$2</f>
        <v>0.39632042179542987</v>
      </c>
      <c r="X697" s="70">
        <f t="shared" si="10"/>
        <v>0.59780328176343622</v>
      </c>
    </row>
    <row r="698" spans="1:24" x14ac:dyDescent="0.1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SUMPRODUCT(線形モデル!B$2:T$2,テストセット!A698:S698)+線形モデル!U$2</f>
        <v>8.3898715775800714E-2</v>
      </c>
      <c r="W698" s="1">
        <f>SUMPRODUCT(ロジスティック回帰!B$2:T$2,テストセット!A698:S698)+ロジスティック回帰!U$2</f>
        <v>-3.2621734247143452</v>
      </c>
      <c r="X698" s="70">
        <f t="shared" si="10"/>
        <v>3.6891907795608338E-2</v>
      </c>
    </row>
    <row r="699" spans="1:24" x14ac:dyDescent="0.1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SUMPRODUCT(線形モデル!B$2:T$2,テストセット!A699:S699)+線形モデル!U$2</f>
        <v>0.20603473374264997</v>
      </c>
      <c r="W699" s="1">
        <f>SUMPRODUCT(ロジスティック回帰!B$2:T$2,テストセット!A699:S699)+ロジスティック回帰!U$2</f>
        <v>-2.3686175224668613</v>
      </c>
      <c r="X699" s="70">
        <f t="shared" si="10"/>
        <v>8.5597284515855673E-2</v>
      </c>
    </row>
    <row r="700" spans="1:24" x14ac:dyDescent="0.1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SUMPRODUCT(線形モデル!B$2:T$2,テストセット!A700:S700)+線形モデル!U$2</f>
        <v>0.38591085645119255</v>
      </c>
      <c r="W700" s="1">
        <f>SUMPRODUCT(ロジスティック回帰!B$2:T$2,テストセット!A700:S700)+ロジスティック回帰!U$2</f>
        <v>-0.82098419947682633</v>
      </c>
      <c r="X700" s="70">
        <f t="shared" si="10"/>
        <v>0.3055547816078607</v>
      </c>
    </row>
    <row r="701" spans="1:24" x14ac:dyDescent="0.1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SUMPRODUCT(線形モデル!B$2:T$2,テストセット!A701:S701)+線形モデル!U$2</f>
        <v>0.25444685353978069</v>
      </c>
      <c r="W701" s="1">
        <f>SUMPRODUCT(ロジスティック回帰!B$2:T$2,テストセット!A701:S701)+ロジスティック回帰!U$2</f>
        <v>-1.6013876686600637</v>
      </c>
      <c r="X701" s="70">
        <f t="shared" si="10"/>
        <v>0.16778775837909776</v>
      </c>
    </row>
    <row r="702" spans="1:24" x14ac:dyDescent="0.1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SUMPRODUCT(線形モデル!B$2:T$2,テストセット!A702:S702)+線形モデル!U$2</f>
        <v>0.21014007656558431</v>
      </c>
      <c r="W702" s="1">
        <f>SUMPRODUCT(ロジスティック回帰!B$2:T$2,テストセット!A702:S702)+ロジスティック回帰!U$2</f>
        <v>-2.5324423204572826</v>
      </c>
      <c r="X702" s="70">
        <f t="shared" si="10"/>
        <v>7.3614917155960913E-2</v>
      </c>
    </row>
    <row r="703" spans="1:24" x14ac:dyDescent="0.1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SUMPRODUCT(線形モデル!B$2:T$2,テストセット!A703:S703)+線形モデル!U$2</f>
        <v>0.44410241005586282</v>
      </c>
      <c r="W703" s="1">
        <f>SUMPRODUCT(ロジスティック回帰!B$2:T$2,テストセット!A703:S703)+ロジスティック回帰!U$2</f>
        <v>-0.34311298015331626</v>
      </c>
      <c r="X703" s="70">
        <f t="shared" si="10"/>
        <v>0.41505349570771527</v>
      </c>
    </row>
    <row r="704" spans="1:24" x14ac:dyDescent="0.1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SUMPRODUCT(線形モデル!B$2:T$2,テストセット!A704:S704)+線形モデル!U$2</f>
        <v>0.484221514164208</v>
      </c>
      <c r="W704" s="1">
        <f>SUMPRODUCT(ロジスティック回帰!B$2:T$2,テストセット!A704:S704)+ロジスティック回帰!U$2</f>
        <v>-0.24158104631680161</v>
      </c>
      <c r="X704" s="70">
        <f t="shared" si="10"/>
        <v>0.43989676358403007</v>
      </c>
    </row>
    <row r="705" spans="1:24" x14ac:dyDescent="0.1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SUMPRODUCT(線形モデル!B$2:T$2,テストセット!A705:S705)+線形モデル!U$2</f>
        <v>0.37261321859529306</v>
      </c>
      <c r="W705" s="1">
        <f>SUMPRODUCT(ロジスティック回帰!B$2:T$2,テストセット!A705:S705)+ロジスティック回帰!U$2</f>
        <v>-0.79578223738319198</v>
      </c>
      <c r="X705" s="70">
        <f t="shared" si="10"/>
        <v>0.31092846135341967</v>
      </c>
    </row>
    <row r="706" spans="1:24" x14ac:dyDescent="0.1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SUMPRODUCT(線形モデル!B$2:T$2,テストセット!A706:S706)+線形モデル!U$2</f>
        <v>0.21354009547521391</v>
      </c>
      <c r="W706" s="1">
        <f>SUMPRODUCT(ロジスティック回帰!B$2:T$2,テストセット!A706:S706)+ロジスティック回帰!U$2</f>
        <v>-2.2410967343883827</v>
      </c>
      <c r="X706" s="70">
        <f t="shared" si="10"/>
        <v>9.6120213984638159E-2</v>
      </c>
    </row>
    <row r="707" spans="1:24" x14ac:dyDescent="0.1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SUMPRODUCT(線形モデル!B$2:T$2,テストセット!A707:S707)+線形モデル!U$2</f>
        <v>0.24994062859791288</v>
      </c>
      <c r="W707" s="1">
        <f>SUMPRODUCT(ロジスティック回帰!B$2:T$2,テストセット!A707:S707)+ロジスティック回帰!U$2</f>
        <v>-1.9312247422451954</v>
      </c>
      <c r="X707" s="70">
        <f t="shared" ref="X707:X770" si="11">EXP(W707)/(1+EXP(W707))</f>
        <v>0.1266150816432049</v>
      </c>
    </row>
    <row r="708" spans="1:24" x14ac:dyDescent="0.1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SUMPRODUCT(線形モデル!B$2:T$2,テストセット!A708:S708)+線形モデル!U$2</f>
        <v>0.46454486445290677</v>
      </c>
      <c r="W708" s="1">
        <f>SUMPRODUCT(ロジスティック回帰!B$2:T$2,テストセット!A708:S708)+ロジスティック回帰!U$2</f>
        <v>-0.41822192665020747</v>
      </c>
      <c r="X708" s="70">
        <f t="shared" si="11"/>
        <v>0.39694230566149952</v>
      </c>
    </row>
    <row r="709" spans="1:24" x14ac:dyDescent="0.1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SUMPRODUCT(線形モデル!B$2:T$2,テストセット!A709:S709)+線形モデル!U$2</f>
        <v>0.21822313477422706</v>
      </c>
      <c r="W709" s="1">
        <f>SUMPRODUCT(ロジスティック回帰!B$2:T$2,テストセット!A709:S709)+ロジスティック回帰!U$2</f>
        <v>-2.4174135397273844</v>
      </c>
      <c r="X709" s="70">
        <f t="shared" si="11"/>
        <v>8.1854428914584748E-2</v>
      </c>
    </row>
    <row r="710" spans="1:24" x14ac:dyDescent="0.1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SUMPRODUCT(線形モデル!B$2:T$2,テストセット!A710:S710)+線形モデル!U$2</f>
        <v>0.38591085645119255</v>
      </c>
      <c r="W710" s="1">
        <f>SUMPRODUCT(ロジスティック回帰!B$2:T$2,テストセット!A710:S710)+ロジスティック回帰!U$2</f>
        <v>-0.82098419947682633</v>
      </c>
      <c r="X710" s="70">
        <f t="shared" si="11"/>
        <v>0.3055547816078607</v>
      </c>
    </row>
    <row r="711" spans="1:24" x14ac:dyDescent="0.1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SUMPRODUCT(線形モデル!B$2:T$2,テストセット!A711:S711)+線形モデル!U$2</f>
        <v>0.38591085645119255</v>
      </c>
      <c r="W711" s="1">
        <f>SUMPRODUCT(ロジスティック回帰!B$2:T$2,テストセット!A711:S711)+ロジスティック回帰!U$2</f>
        <v>-0.82098419947682633</v>
      </c>
      <c r="X711" s="70">
        <f t="shared" si="11"/>
        <v>0.3055547816078607</v>
      </c>
    </row>
    <row r="712" spans="1:24" x14ac:dyDescent="0.1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SUMPRODUCT(線形モデル!B$2:T$2,テストセット!A712:S712)+線形モデル!U$2</f>
        <v>0.21822313477422706</v>
      </c>
      <c r="W712" s="1">
        <f>SUMPRODUCT(ロジスティック回帰!B$2:T$2,テストセット!A712:S712)+ロジスティック回帰!U$2</f>
        <v>-2.4174135397273844</v>
      </c>
      <c r="X712" s="70">
        <f t="shared" si="11"/>
        <v>8.1854428914584748E-2</v>
      </c>
    </row>
    <row r="713" spans="1:24" x14ac:dyDescent="0.1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SUMPRODUCT(線形モデル!B$2:T$2,テストセット!A713:S713)+線形モデル!U$2</f>
        <v>-0.24662006537271697</v>
      </c>
      <c r="W713" s="1">
        <f>SUMPRODUCT(ロジスティック回帰!B$2:T$2,テストセット!A713:S713)+ロジスティック回帰!U$2</f>
        <v>-6.005040989890845</v>
      </c>
      <c r="X713" s="70">
        <f t="shared" si="11"/>
        <v>2.4602206403840517E-3</v>
      </c>
    </row>
    <row r="714" spans="1:24" x14ac:dyDescent="0.1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SUMPRODUCT(線形モデル!B$2:T$2,テストセット!A714:S714)+線形モデル!U$2</f>
        <v>0.32514839104412885</v>
      </c>
      <c r="W714" s="1">
        <f>SUMPRODUCT(ロジスティック回帰!B$2:T$2,テストセット!A714:S714)+ロジスティック回帰!U$2</f>
        <v>-1.6868955433219921</v>
      </c>
      <c r="X714" s="70">
        <f t="shared" si="11"/>
        <v>0.15618454279959115</v>
      </c>
    </row>
    <row r="715" spans="1:24" x14ac:dyDescent="0.1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SUMPRODUCT(線形モデル!B$2:T$2,テストセット!A715:S715)+線形モデル!U$2</f>
        <v>0.81360215684225379</v>
      </c>
      <c r="W715" s="1">
        <f>SUMPRODUCT(ロジスティック回帰!B$2:T$2,テストセット!A715:S715)+ロジスティック回帰!U$2</f>
        <v>2.6438373700386335</v>
      </c>
      <c r="X715" s="70">
        <f t="shared" si="11"/>
        <v>0.93363014270929023</v>
      </c>
    </row>
    <row r="716" spans="1:24" x14ac:dyDescent="0.1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SUMPRODUCT(線形モデル!B$2:T$2,テストセット!A716:S716)+線形モデル!U$2</f>
        <v>1.0763715460377687E-2</v>
      </c>
      <c r="W716" s="1">
        <f>SUMPRODUCT(ロジスティック回帰!B$2:T$2,テストセット!A716:S716)+ロジスティック回帰!U$2</f>
        <v>-3.9803233397256292</v>
      </c>
      <c r="X716" s="70">
        <f t="shared" si="11"/>
        <v>1.8337069410563369E-2</v>
      </c>
    </row>
    <row r="717" spans="1:24" x14ac:dyDescent="0.1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SUMPRODUCT(線形モデル!B$2:T$2,テストセット!A717:S717)+線形モデル!U$2</f>
        <v>9.0867505477833732E-2</v>
      </c>
      <c r="W717" s="1">
        <f>SUMPRODUCT(ロジスティック回帰!B$2:T$2,テストセット!A717:S717)+ロジスティック回帰!U$2</f>
        <v>-3.3765392392503859</v>
      </c>
      <c r="X717" s="70">
        <f t="shared" si="11"/>
        <v>3.3036771503908366E-2</v>
      </c>
    </row>
    <row r="718" spans="1:24" x14ac:dyDescent="0.1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SUMPRODUCT(線形モデル!B$2:T$2,テストセット!A718:S718)+線形モデル!U$2</f>
        <v>0.1478431801379797</v>
      </c>
      <c r="W718" s="1">
        <f>SUMPRODUCT(ロジスティック回帰!B$2:T$2,テストセット!A718:S718)+ロジスティック回帰!U$2</f>
        <v>-2.8464887417903713</v>
      </c>
      <c r="X718" s="70">
        <f t="shared" si="11"/>
        <v>5.486310267299753E-2</v>
      </c>
    </row>
    <row r="719" spans="1:24" x14ac:dyDescent="0.1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SUMPRODUCT(線形モデル!B$2:T$2,テストセット!A719:S719)+線形モデル!U$2</f>
        <v>3.6972504517671534E-2</v>
      </c>
      <c r="W719" s="1">
        <f>SUMPRODUCT(ロジスティック回帰!B$2:T$2,テストセット!A719:S719)+ロジスティック回帰!U$2</f>
        <v>-3.5130960099342796</v>
      </c>
      <c r="X719" s="70">
        <f t="shared" si="11"/>
        <v>2.8941897742238609E-2</v>
      </c>
    </row>
    <row r="720" spans="1:24" x14ac:dyDescent="0.1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SUMPRODUCT(線形モデル!B$2:T$2,テストセット!A720:S720)+線形モデル!U$2</f>
        <v>0.13454554228208027</v>
      </c>
      <c r="W720" s="1">
        <f>SUMPRODUCT(ロジスティック回帰!B$2:T$2,テストセット!A720:S720)+ロジスティック回帰!U$2</f>
        <v>-2.8212867796967367</v>
      </c>
      <c r="X720" s="70">
        <f t="shared" si="11"/>
        <v>5.6184659310777332E-2</v>
      </c>
    </row>
    <row r="721" spans="1:24" x14ac:dyDescent="0.1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SUMPRODUCT(線形モデル!B$2:T$2,テストセット!A721:S721)+線形モデル!U$2</f>
        <v>0.484221514164208</v>
      </c>
      <c r="W721" s="1">
        <f>SUMPRODUCT(ロジスティック回帰!B$2:T$2,テストセット!A721:S721)+ロジスティック回帰!U$2</f>
        <v>-0.24158104631680161</v>
      </c>
      <c r="X721" s="70">
        <f t="shared" si="11"/>
        <v>0.43989676358403007</v>
      </c>
    </row>
    <row r="722" spans="1:24" x14ac:dyDescent="0.1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SUMPRODUCT(線形モデル!B$2:T$2,テストセット!A722:S722)+線形モデル!U$2</f>
        <v>0.38591085645119255</v>
      </c>
      <c r="W722" s="1">
        <f>SUMPRODUCT(ロジスティック回帰!B$2:T$2,テストセット!A722:S722)+ロジスティック回帰!U$2</f>
        <v>-0.82098419947682633</v>
      </c>
      <c r="X722" s="70">
        <f t="shared" si="11"/>
        <v>0.3055547816078607</v>
      </c>
    </row>
    <row r="723" spans="1:24" x14ac:dyDescent="0.1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SUMPRODUCT(線形モデル!B$2:T$2,テストセット!A723:S723)+線形モデル!U$2</f>
        <v>0.44356701183753999</v>
      </c>
      <c r="W723" s="1">
        <f>SUMPRODUCT(ロジスティック回帰!B$2:T$2,テストセット!A723:S723)+ロジスティック回帰!U$2</f>
        <v>-0.67684282089438241</v>
      </c>
      <c r="X723" s="70">
        <f t="shared" si="11"/>
        <v>0.33696631613321909</v>
      </c>
    </row>
    <row r="724" spans="1:24" x14ac:dyDescent="0.1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SUMPRODUCT(線形モデル!B$2:T$2,テストセット!A724:S724)+線形モデル!U$2</f>
        <v>-4.122523760352792E-2</v>
      </c>
      <c r="W724" s="1">
        <f>SUMPRODUCT(ロジスティック回帰!B$2:T$2,テストセット!A724:S724)+ロジスティック回帰!U$2</f>
        <v>-4.5327449006771934</v>
      </c>
      <c r="X724" s="70">
        <f t="shared" si="11"/>
        <v>1.063676754894482E-2</v>
      </c>
    </row>
    <row r="725" spans="1:24" x14ac:dyDescent="0.1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SUMPRODUCT(線形モデル!B$2:T$2,テストセット!A725:S725)+線形モデル!U$2</f>
        <v>0.21014007656558431</v>
      </c>
      <c r="W725" s="1">
        <f>SUMPRODUCT(ロジスティック回帰!B$2:T$2,テストセット!A725:S725)+ロジスティック回帰!U$2</f>
        <v>-2.5324423204572826</v>
      </c>
      <c r="X725" s="70">
        <f t="shared" si="11"/>
        <v>7.3614917155960913E-2</v>
      </c>
    </row>
    <row r="726" spans="1:24" x14ac:dyDescent="0.1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SUMPRODUCT(線形モデル!B$2:T$2,テストセット!A726:S726)+線形モデル!U$2</f>
        <v>0.24615383785099518</v>
      </c>
      <c r="W726" s="1">
        <f>SUMPRODUCT(ロジスティック回帰!B$2:T$2,テストセット!A726:S726)+ロジスティック回帰!U$2</f>
        <v>-2.2670855886303465</v>
      </c>
      <c r="X726" s="70">
        <f t="shared" si="11"/>
        <v>9.388585172017451E-2</v>
      </c>
    </row>
    <row r="727" spans="1:24" x14ac:dyDescent="0.1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SUMPRODUCT(線形モデル!B$2:T$2,テストセット!A727:S727)+線形モデル!U$2</f>
        <v>0.4294693448349941</v>
      </c>
      <c r="W727" s="1">
        <f>SUMPRODUCT(ロジスティック回帰!B$2:T$2,テストセット!A727:S727)+ロジスティック回帰!U$2</f>
        <v>-0.5186428933439885</v>
      </c>
      <c r="X727" s="70">
        <f t="shared" si="11"/>
        <v>0.37316962533031278</v>
      </c>
    </row>
    <row r="728" spans="1:24" x14ac:dyDescent="0.1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SUMPRODUCT(線形モデル!B$2:T$2,テストセット!A728:S728)+線形モデル!U$2</f>
        <v>0.3579801533744244</v>
      </c>
      <c r="W728" s="1">
        <f>SUMPRODUCT(ロジスティック回帰!B$2:T$2,テストセット!A728:S728)+ロジスティック回帰!U$2</f>
        <v>-0.97131215057386422</v>
      </c>
      <c r="X728" s="70">
        <f t="shared" si="11"/>
        <v>0.27461904003884419</v>
      </c>
    </row>
    <row r="729" spans="1:24" x14ac:dyDescent="0.1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SUMPRODUCT(線形モデル!B$2:T$2,テストセット!A729:S729)+線形モデル!U$2</f>
        <v>0.38591085645119255</v>
      </c>
      <c r="W729" s="1">
        <f>SUMPRODUCT(ロジスティック回帰!B$2:T$2,テストセット!A729:S729)+ロジスティック回帰!U$2</f>
        <v>-0.82098419947682633</v>
      </c>
      <c r="X729" s="70">
        <f t="shared" si="11"/>
        <v>0.3055547816078607</v>
      </c>
    </row>
    <row r="730" spans="1:24" x14ac:dyDescent="0.1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SUMPRODUCT(線形モデル!B$2:T$2,テストセット!A730:S730)+線形モデル!U$2</f>
        <v>0.24883139177359048</v>
      </c>
      <c r="W730" s="1">
        <f>SUMPRODUCT(ロジスティック回帰!B$2:T$2,テストセット!A730:S730)+ロジスティック回帰!U$2</f>
        <v>-1.9548187974120843</v>
      </c>
      <c r="X730" s="70">
        <f t="shared" si="11"/>
        <v>0.124028867313573</v>
      </c>
    </row>
    <row r="731" spans="1:24" x14ac:dyDescent="0.1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SUMPRODUCT(線形モデル!B$2:T$2,テストセット!A731:S731)+線形モデル!U$2</f>
        <v>0.67200428376675614</v>
      </c>
      <c r="W731" s="1">
        <f>SUMPRODUCT(ロジスティック回帰!B$2:T$2,テストセット!A731:S731)+ロジスティック回帰!U$2</f>
        <v>1.1446878733480375</v>
      </c>
      <c r="X731" s="70">
        <f t="shared" si="11"/>
        <v>0.75853929817652543</v>
      </c>
    </row>
    <row r="732" spans="1:24" x14ac:dyDescent="0.1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SUMPRODUCT(線形モデル!B$2:T$2,テストセット!A732:S732)+線形モデル!U$2</f>
        <v>0.24615383785099518</v>
      </c>
      <c r="W732" s="1">
        <f>SUMPRODUCT(ロジスティック回帰!B$2:T$2,テストセット!A732:S732)+ロジスティック回帰!U$2</f>
        <v>-2.2670855886303465</v>
      </c>
      <c r="X732" s="70">
        <f t="shared" si="11"/>
        <v>9.388585172017451E-2</v>
      </c>
    </row>
    <row r="733" spans="1:24" x14ac:dyDescent="0.1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SUMPRODUCT(線形モデル!B$2:T$2,テストセット!A733:S733)+線形モデル!U$2</f>
        <v>0.39860302452926577</v>
      </c>
      <c r="W733" s="1">
        <f>SUMPRODUCT(ロジスティック回帰!B$2:T$2,テストセット!A733:S733)+ロジスティック回帰!U$2</f>
        <v>-0.31661783300951735</v>
      </c>
      <c r="X733" s="70">
        <f t="shared" si="11"/>
        <v>0.42150022827660333</v>
      </c>
    </row>
    <row r="734" spans="1:24" x14ac:dyDescent="0.1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SUMPRODUCT(線形モデル!B$2:T$2,テストセット!A734:S734)+線形モデル!U$2</f>
        <v>8.3898715775800714E-2</v>
      </c>
      <c r="W734" s="1">
        <f>SUMPRODUCT(ロジスティック回帰!B$2:T$2,テストセット!A734:S734)+ロジスティック回帰!U$2</f>
        <v>-3.2621734247143452</v>
      </c>
      <c r="X734" s="70">
        <f t="shared" si="11"/>
        <v>3.6891907795608338E-2</v>
      </c>
    </row>
    <row r="735" spans="1:24" x14ac:dyDescent="0.1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SUMPRODUCT(線形モデル!B$2:T$2,テストセット!A735:S735)+線形モデル!U$2</f>
        <v>0.15538790723637042</v>
      </c>
      <c r="W735" s="1">
        <f>SUMPRODUCT(ロジスティック回帰!B$2:T$2,テストセット!A735:S735)+ロジスティック回帰!U$2</f>
        <v>-2.8095041674844694</v>
      </c>
      <c r="X735" s="70">
        <f t="shared" si="11"/>
        <v>5.6812744184282858E-2</v>
      </c>
    </row>
    <row r="736" spans="1:24" x14ac:dyDescent="0.1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SUMPRODUCT(線形モデル!B$2:T$2,テストセット!A736:S736)+線形モデル!U$2</f>
        <v>-4.122523760352792E-2</v>
      </c>
      <c r="W736" s="1">
        <f>SUMPRODUCT(ロジスティック回帰!B$2:T$2,テストセット!A736:S736)+ロジスティック回帰!U$2</f>
        <v>-4.5327449006771934</v>
      </c>
      <c r="X736" s="70">
        <f t="shared" si="11"/>
        <v>1.063676754894482E-2</v>
      </c>
    </row>
    <row r="737" spans="1:24" x14ac:dyDescent="0.1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SUMPRODUCT(線形モデル!B$2:T$2,テストセット!A737:S737)+線形モデル!U$2</f>
        <v>-0.10892763831718</v>
      </c>
      <c r="W737" s="1">
        <f>SUMPRODUCT(ロジスティック回帰!B$2:T$2,テストセット!A737:S737)+ロジスティック回帰!U$2</f>
        <v>-4.6495533115219185</v>
      </c>
      <c r="X737" s="70">
        <f t="shared" si="11"/>
        <v>9.4752350380708436E-3</v>
      </c>
    </row>
    <row r="738" spans="1:24" x14ac:dyDescent="0.1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SUMPRODUCT(線形モデル!B$2:T$2,テストセット!A738:S738)+線形モデル!U$2</f>
        <v>0.15052073406057503</v>
      </c>
      <c r="W738" s="1">
        <f>SUMPRODUCT(ロジスティック回帰!B$2:T$2,テストセット!A738:S738)+ロジスティック回帰!U$2</f>
        <v>-2.5342219505721091</v>
      </c>
      <c r="X738" s="70">
        <f t="shared" si="11"/>
        <v>7.3493645979266969E-2</v>
      </c>
    </row>
    <row r="739" spans="1:24" x14ac:dyDescent="0.1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SUMPRODUCT(線形モデル!B$2:T$2,テストセット!A739:S739)+線形モデル!U$2</f>
        <v>0.3579801533744244</v>
      </c>
      <c r="W739" s="1">
        <f>SUMPRODUCT(ロジスティック回帰!B$2:T$2,テストセット!A739:S739)+ロジスティック回帰!U$2</f>
        <v>-0.97131215057386422</v>
      </c>
      <c r="X739" s="70">
        <f t="shared" si="11"/>
        <v>0.27461904003884419</v>
      </c>
    </row>
    <row r="740" spans="1:24" x14ac:dyDescent="0.1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SUMPRODUCT(線形モデル!B$2:T$2,テストセット!A740:S740)+線形モデル!U$2</f>
        <v>0.47092387630830856</v>
      </c>
      <c r="W740" s="1">
        <f>SUMPRODUCT(ロジスティック回帰!B$2:T$2,テストセット!A740:S740)+ロジスティック回帰!U$2</f>
        <v>-0.21637908422316726</v>
      </c>
      <c r="X740" s="70">
        <f t="shared" si="11"/>
        <v>0.44611530477663064</v>
      </c>
    </row>
    <row r="741" spans="1:24" x14ac:dyDescent="0.1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SUMPRODUCT(線形モデル!B$2:T$2,テストセット!A741:S741)+線形モデル!U$2</f>
        <v>0.2983269247916831</v>
      </c>
      <c r="W741" s="1">
        <f>SUMPRODUCT(ロジスティック回帰!B$2:T$2,テストセット!A741:S741)+ロジスティック回帰!U$2</f>
        <v>-1.813629439252141</v>
      </c>
      <c r="X741" s="70">
        <f t="shared" si="11"/>
        <v>0.14020004703741104</v>
      </c>
    </row>
    <row r="742" spans="1:24" x14ac:dyDescent="0.1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SUMPRODUCT(線形モデル!B$2:T$2,テストセット!A742:S742)+線形モデル!U$2</f>
        <v>0.484221514164208</v>
      </c>
      <c r="W742" s="1">
        <f>SUMPRODUCT(ロジスティック回帰!B$2:T$2,テストセット!A742:S742)+ロジスティック回帰!U$2</f>
        <v>-0.24158104631680161</v>
      </c>
      <c r="X742" s="70">
        <f t="shared" si="11"/>
        <v>0.43989676358403007</v>
      </c>
    </row>
    <row r="743" spans="1:24" x14ac:dyDescent="0.1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SUMPRODUCT(線形モデル!B$2:T$2,テストセット!A743:S743)+線形モデル!U$2</f>
        <v>0.45629081108743985</v>
      </c>
      <c r="W743" s="1">
        <f>SUMPRODUCT(ロジスティック回帰!B$2:T$2,テストセット!A743:S743)+ロジスティック回帰!U$2</f>
        <v>-0.39190899741383955</v>
      </c>
      <c r="X743" s="70">
        <f t="shared" si="11"/>
        <v>0.40325783303081747</v>
      </c>
    </row>
    <row r="744" spans="1:24" x14ac:dyDescent="0.1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SUMPRODUCT(線形モデル!B$2:T$2,テストセット!A744:S744)+線形モデル!U$2</f>
        <v>0.37261321859529306</v>
      </c>
      <c r="W744" s="1">
        <f>SUMPRODUCT(ロジスティック回帰!B$2:T$2,テストセット!A744:S744)+ロジスティック回帰!U$2</f>
        <v>-0.79578223738319198</v>
      </c>
      <c r="X744" s="70">
        <f t="shared" si="11"/>
        <v>0.31092846135341967</v>
      </c>
    </row>
    <row r="745" spans="1:24" x14ac:dyDescent="0.1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SUMPRODUCT(線形モデル!B$2:T$2,テストセット!A745:S745)+線形モデル!U$2</f>
        <v>0.20603473374264997</v>
      </c>
      <c r="W745" s="1">
        <f>SUMPRODUCT(ロジスティック回帰!B$2:T$2,テストセット!A745:S745)+ロジスティック回帰!U$2</f>
        <v>-2.3686175224668613</v>
      </c>
      <c r="X745" s="70">
        <f t="shared" si="11"/>
        <v>8.5597284515855673E-2</v>
      </c>
    </row>
    <row r="746" spans="1:24" x14ac:dyDescent="0.1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SUMPRODUCT(線形モデル!B$2:T$2,テストセット!A746:S746)+線形モデル!U$2</f>
        <v>0.3579801533744244</v>
      </c>
      <c r="W746" s="1">
        <f>SUMPRODUCT(ロジスティック回帰!B$2:T$2,テストセット!A746:S746)+ロジスティック回帰!U$2</f>
        <v>-0.97131215057386422</v>
      </c>
      <c r="X746" s="70">
        <f t="shared" si="11"/>
        <v>0.27461904003884419</v>
      </c>
    </row>
    <row r="747" spans="1:24" x14ac:dyDescent="0.1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SUMPRODUCT(線形モデル!B$2:T$2,テストセット!A747:S747)+線形モデル!U$2</f>
        <v>0.45629081108743985</v>
      </c>
      <c r="W747" s="1">
        <f>SUMPRODUCT(ロジスティック回帰!B$2:T$2,テストセット!A747:S747)+ロジスティック回帰!U$2</f>
        <v>-0.39190899741383955</v>
      </c>
      <c r="X747" s="70">
        <f t="shared" si="11"/>
        <v>0.40325783303081747</v>
      </c>
    </row>
    <row r="748" spans="1:24" x14ac:dyDescent="0.1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SUMPRODUCT(線形モデル!B$2:T$2,テストセット!A748:S748)+線形モデル!U$2</f>
        <v>0.4294693448349941</v>
      </c>
      <c r="W748" s="1">
        <f>SUMPRODUCT(ロジスティック回帰!B$2:T$2,テストセット!A748:S748)+ロジスティック回帰!U$2</f>
        <v>-0.5186428933439885</v>
      </c>
      <c r="X748" s="70">
        <f t="shared" si="11"/>
        <v>0.37316962533031278</v>
      </c>
    </row>
    <row r="749" spans="1:24" x14ac:dyDescent="0.1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SUMPRODUCT(線形モデル!B$2:T$2,テストセット!A749:S749)+線形モデル!U$2</f>
        <v>0.38591085645119255</v>
      </c>
      <c r="W749" s="1">
        <f>SUMPRODUCT(ロジスティック回帰!B$2:T$2,テストセット!A749:S749)+ロジスティック回帰!U$2</f>
        <v>-0.82098419947682633</v>
      </c>
      <c r="X749" s="70">
        <f t="shared" si="11"/>
        <v>0.3055547816078607</v>
      </c>
    </row>
    <row r="750" spans="1:24" x14ac:dyDescent="0.1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SUMPRODUCT(線形モデル!B$2:T$2,テストセット!A750:S750)+線形モデル!U$2</f>
        <v>0.45629081108743985</v>
      </c>
      <c r="W750" s="1">
        <f>SUMPRODUCT(ロジスティック回帰!B$2:T$2,テストセット!A750:S750)+ロジスティック回帰!U$2</f>
        <v>-0.39190899741383955</v>
      </c>
      <c r="X750" s="70">
        <f t="shared" si="11"/>
        <v>0.40325783303081747</v>
      </c>
    </row>
    <row r="751" spans="1:24" x14ac:dyDescent="0.1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SUMPRODUCT(線形モデル!B$2:T$2,テストセット!A751:S751)+線形モデル!U$2</f>
        <v>0.2634644569944592</v>
      </c>
      <c r="W751" s="1">
        <f>SUMPRODUCT(ロジスティック回帰!B$2:T$2,テストセット!A751:S751)+ロジスティック回帰!U$2</f>
        <v>-1.7792888842214121</v>
      </c>
      <c r="X751" s="70">
        <f t="shared" si="11"/>
        <v>0.14439096469398841</v>
      </c>
    </row>
    <row r="752" spans="1:24" x14ac:dyDescent="0.1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SUMPRODUCT(線形モデル!B$2:T$2,テストセット!A752:S752)+線形モデル!U$2</f>
        <v>0.30769524666375969</v>
      </c>
      <c r="W752" s="1">
        <f>SUMPRODUCT(ロジスティック回帰!B$2:T$2,テストセット!A752:S752)+ロジスティック回帰!U$2</f>
        <v>-1.6105477732225701</v>
      </c>
      <c r="X752" s="70">
        <f t="shared" si="11"/>
        <v>0.16651257635701619</v>
      </c>
    </row>
    <row r="753" spans="1:24" x14ac:dyDescent="0.1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SUMPRODUCT(線形モデル!B$2:T$2,テストセット!A753:S753)+線形モデル!U$2</f>
        <v>0.23285619999509571</v>
      </c>
      <c r="W753" s="1">
        <f>SUMPRODUCT(ロジスティック回帰!B$2:T$2,テストセット!A753:S753)+ロジスティック回帰!U$2</f>
        <v>-2.2418836265367124</v>
      </c>
      <c r="X753" s="70">
        <f t="shared" si="11"/>
        <v>9.6051869638724863E-2</v>
      </c>
    </row>
    <row r="754" spans="1:24" x14ac:dyDescent="0.1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SUMPRODUCT(線形モデル!B$2:T$2,テストセット!A754:S754)+線形モデル!U$2</f>
        <v>0.3579801533744244</v>
      </c>
      <c r="W754" s="1">
        <f>SUMPRODUCT(ロジスティック回帰!B$2:T$2,テストセット!A754:S754)+ロジスティック回帰!U$2</f>
        <v>-0.97131215057386422</v>
      </c>
      <c r="X754" s="70">
        <f t="shared" si="11"/>
        <v>0.27461904003884419</v>
      </c>
    </row>
    <row r="755" spans="1:24" x14ac:dyDescent="0.1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SUMPRODUCT(線形モデル!B$2:T$2,テストセット!A755:S755)+線形モデル!U$2</f>
        <v>0.3579801533744244</v>
      </c>
      <c r="W755" s="1">
        <f>SUMPRODUCT(ロジスティック回帰!B$2:T$2,テストセット!A755:S755)+ロジスティック回帰!U$2</f>
        <v>-0.97131215057386422</v>
      </c>
      <c r="X755" s="70">
        <f t="shared" si="11"/>
        <v>0.27461904003884419</v>
      </c>
    </row>
    <row r="756" spans="1:24" x14ac:dyDescent="0.1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SUMPRODUCT(線形モデル!B$2:T$2,テストセット!A756:S756)+線形モデル!U$2</f>
        <v>0.2972176879673607</v>
      </c>
      <c r="W756" s="1">
        <f>SUMPRODUCT(ロジスティック回帰!B$2:T$2,テストセット!A756:S756)+ロジスティック回帰!U$2</f>
        <v>-1.83722349441903</v>
      </c>
      <c r="X756" s="70">
        <f t="shared" si="11"/>
        <v>0.13737999602502232</v>
      </c>
    </row>
    <row r="757" spans="1:24" x14ac:dyDescent="0.1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SUMPRODUCT(線形モデル!B$2:T$2,テストセット!A757:S757)+線形モデル!U$2</f>
        <v>0.37261321859529306</v>
      </c>
      <c r="W757" s="1">
        <f>SUMPRODUCT(ロジスティック回帰!B$2:T$2,テストセット!A757:S757)+ロジスティック回帰!U$2</f>
        <v>-0.79578223738319198</v>
      </c>
      <c r="X757" s="70">
        <f t="shared" si="11"/>
        <v>0.31092846135341967</v>
      </c>
    </row>
    <row r="758" spans="1:24" x14ac:dyDescent="0.1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SUMPRODUCT(線形モデル!B$2:T$2,テストセット!A758:S758)+線形モデル!U$2</f>
        <v>0.27039622171491495</v>
      </c>
      <c r="W758" s="1">
        <f>SUMPRODUCT(ロジスティック回帰!B$2:T$2,テストセット!A758:S758)+ロジスティック回帰!U$2</f>
        <v>-1.9639573903491789</v>
      </c>
      <c r="X758" s="70">
        <f t="shared" si="11"/>
        <v>0.12303940494698924</v>
      </c>
    </row>
    <row r="759" spans="1:24" x14ac:dyDescent="0.1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SUMPRODUCT(線形モデル!B$2:T$2,テストセット!A759:S759)+線形モデル!U$2</f>
        <v>0.4294693448349941</v>
      </c>
      <c r="W759" s="1">
        <f>SUMPRODUCT(ロジスティック回帰!B$2:T$2,テストセット!A759:S759)+ロジスティック回帰!U$2</f>
        <v>-0.5186428933439885</v>
      </c>
      <c r="X759" s="70">
        <f t="shared" si="11"/>
        <v>0.37316962533031278</v>
      </c>
    </row>
    <row r="760" spans="1:24" x14ac:dyDescent="0.1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SUMPRODUCT(線形モデル!B$2:T$2,テストセット!A760:S760)+線形モデル!U$2</f>
        <v>0.48073826024308014</v>
      </c>
      <c r="W760" s="1">
        <f>SUMPRODUCT(ロジスティック回帰!B$2:T$2,テストセット!A760:S760)+ロジスティック回帰!U$2</f>
        <v>0.14098316750740908</v>
      </c>
      <c r="X760" s="70">
        <f t="shared" si="11"/>
        <v>0.53518752815598869</v>
      </c>
    </row>
    <row r="761" spans="1:24" x14ac:dyDescent="0.1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SUMPRODUCT(線形モデル!B$2:T$2,テストセット!A761:S761)+線形モデル!U$2</f>
        <v>0.47092387630830856</v>
      </c>
      <c r="W761" s="1">
        <f>SUMPRODUCT(ロジスティック回帰!B$2:T$2,テストセット!A761:S761)+ロジスティック回帰!U$2</f>
        <v>-0.21637908422316726</v>
      </c>
      <c r="X761" s="70">
        <f t="shared" si="11"/>
        <v>0.44611530477663064</v>
      </c>
    </row>
    <row r="762" spans="1:24" x14ac:dyDescent="0.1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SUMPRODUCT(線形モデル!B$2:T$2,テストセット!A762:S762)+線形モデル!U$2</f>
        <v>0.4294693448349941</v>
      </c>
      <c r="W762" s="1">
        <f>SUMPRODUCT(ロジスティック回帰!B$2:T$2,テストセット!A762:S762)+ロジスティック回帰!U$2</f>
        <v>-0.5186428933439885</v>
      </c>
      <c r="X762" s="70">
        <f t="shared" si="11"/>
        <v>0.37316962533031278</v>
      </c>
    </row>
    <row r="763" spans="1:24" x14ac:dyDescent="0.1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SUMPRODUCT(線形モデル!B$2:T$2,テストセット!A763:S763)+線形モデル!U$2</f>
        <v>0.15538790723637042</v>
      </c>
      <c r="W763" s="1">
        <f>SUMPRODUCT(ロジスティック回帰!B$2:T$2,テストセット!A763:S763)+ロジスティック回帰!U$2</f>
        <v>-2.8095041674844694</v>
      </c>
      <c r="X763" s="70">
        <f t="shared" si="11"/>
        <v>5.6812744184282858E-2</v>
      </c>
    </row>
    <row r="764" spans="1:24" x14ac:dyDescent="0.1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SUMPRODUCT(線形モデル!B$2:T$2,テストセット!A764:S764)+線形モデル!U$2</f>
        <v>0.17240616034042028</v>
      </c>
      <c r="W764" s="1">
        <f>SUMPRODUCT(ロジスティック回帰!B$2:T$2,テストセット!A764:S764)+ロジスティック回帰!U$2</f>
        <v>-2.6447420697804298</v>
      </c>
      <c r="X764" s="70">
        <f t="shared" si="11"/>
        <v>6.6313819649955086E-2</v>
      </c>
    </row>
    <row r="765" spans="1:24" x14ac:dyDescent="0.1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SUMPRODUCT(線形モデル!B$2:T$2,テストセット!A765:S765)+線形モデル!U$2</f>
        <v>0.45740004791176225</v>
      </c>
      <c r="W765" s="1">
        <f>SUMPRODUCT(ロジスティック回帰!B$2:T$2,テストセット!A765:S765)+ロジスティック回帰!U$2</f>
        <v>-0.36831494224695061</v>
      </c>
      <c r="X765" s="70">
        <f t="shared" si="11"/>
        <v>0.40894825359117204</v>
      </c>
    </row>
    <row r="766" spans="1:24" x14ac:dyDescent="0.1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SUMPRODUCT(線形モデル!B$2:T$2,テストセット!A766:S766)+線形モデル!U$2</f>
        <v>0.3579801533744244</v>
      </c>
      <c r="W766" s="1">
        <f>SUMPRODUCT(ロジスティック回帰!B$2:T$2,テストセット!A766:S766)+ロジスティック回帰!U$2</f>
        <v>-0.97131215057386422</v>
      </c>
      <c r="X766" s="70">
        <f t="shared" si="11"/>
        <v>0.27461904003884419</v>
      </c>
    </row>
    <row r="767" spans="1:24" x14ac:dyDescent="0.1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SUMPRODUCT(線形モデル!B$2:T$2,テストセット!A767:S767)+線形モデル!U$2</f>
        <v>0.24994062859791288</v>
      </c>
      <c r="W767" s="1">
        <f>SUMPRODUCT(ロジスティック回帰!B$2:T$2,テストセット!A767:S767)+ロジスティック回帰!U$2</f>
        <v>-1.9312247422451954</v>
      </c>
      <c r="X767" s="70">
        <f t="shared" si="11"/>
        <v>0.1266150816432049</v>
      </c>
    </row>
    <row r="768" spans="1:24" x14ac:dyDescent="0.1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SUMPRODUCT(線形モデル!B$2:T$2,テストセット!A768:S768)+線形モデル!U$2</f>
        <v>0.16515379928144369</v>
      </c>
      <c r="W768" s="1">
        <f>SUMPRODUCT(ロジスティック回帰!B$2:T$2,テストセット!A768:S768)+ロジスティック回帰!U$2</f>
        <v>-2.3586920373814366</v>
      </c>
      <c r="X768" s="70">
        <f t="shared" si="11"/>
        <v>8.6377358253093353E-2</v>
      </c>
    </row>
    <row r="769" spans="1:24" x14ac:dyDescent="0.1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SUMPRODUCT(線形モデル!B$2:T$2,テストセット!A769:S769)+線形モデル!U$2</f>
        <v>0.3579801533744244</v>
      </c>
      <c r="W769" s="1">
        <f>SUMPRODUCT(ロジスティック回帰!B$2:T$2,テストセット!A769:S769)+ロジスティック回帰!U$2</f>
        <v>-0.97131215057386422</v>
      </c>
      <c r="X769" s="70">
        <f t="shared" si="11"/>
        <v>0.27461904003884419</v>
      </c>
    </row>
    <row r="770" spans="1:24" x14ac:dyDescent="0.1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SUMPRODUCT(線形モデル!B$2:T$2,テストセット!A770:S770)+線形モデル!U$2</f>
        <v>-8.7546942252637816E-2</v>
      </c>
      <c r="W770" s="1">
        <f>SUMPRODUCT(ロジスティック回帰!B$2:T$2,テストセット!A770:S770)+ロジスティック回帰!U$2</f>
        <v>-4.5597264928856545</v>
      </c>
      <c r="X770" s="70">
        <f t="shared" si="11"/>
        <v>1.0356540407385083E-2</v>
      </c>
    </row>
    <row r="771" spans="1:24" x14ac:dyDescent="0.1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SUMPRODUCT(線形モデル!B$2:T$2,テストセット!A771:S771)+線形モデル!U$2</f>
        <v>0.45629081108743985</v>
      </c>
      <c r="W771" s="1">
        <f>SUMPRODUCT(ロジスティック回帰!B$2:T$2,テストセット!A771:S771)+ロジスティック回帰!U$2</f>
        <v>-0.39190899741383955</v>
      </c>
      <c r="X771" s="70">
        <f t="shared" ref="X771:X834" si="12">EXP(W771)/(1+EXP(W771))</f>
        <v>0.40325783303081747</v>
      </c>
    </row>
    <row r="772" spans="1:24" x14ac:dyDescent="0.1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SUMPRODUCT(線形モデル!B$2:T$2,テストセット!A772:S772)+線形モデル!U$2</f>
        <v>0.38591085645119255</v>
      </c>
      <c r="W772" s="1">
        <f>SUMPRODUCT(ロジスティック回帰!B$2:T$2,テストセット!A772:S772)+ロジスティック回帰!U$2</f>
        <v>-0.82098419947682633</v>
      </c>
      <c r="X772" s="70">
        <f t="shared" si="12"/>
        <v>0.3055547816078607</v>
      </c>
    </row>
    <row r="773" spans="1:24" x14ac:dyDescent="0.1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SUMPRODUCT(線形モデル!B$2:T$2,テストセット!A773:S773)+線形モデル!U$2</f>
        <v>0.5603959881978412</v>
      </c>
      <c r="W773" s="1">
        <f>SUMPRODUCT(ロジスティック回帰!B$2:T$2,テストセット!A773:S773)+ロジスティック回帰!U$2</f>
        <v>0.59048668228164702</v>
      </c>
      <c r="X773" s="70">
        <f t="shared" si="12"/>
        <v>0.64347680541583474</v>
      </c>
    </row>
    <row r="774" spans="1:24" x14ac:dyDescent="0.1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SUMPRODUCT(線形モデル!B$2:T$2,テストセット!A774:S774)+線形モデル!U$2</f>
        <v>0.45629081108743985</v>
      </c>
      <c r="W774" s="1">
        <f>SUMPRODUCT(ロジスティック回帰!B$2:T$2,テストセット!A774:S774)+ロジスティック回帰!U$2</f>
        <v>-0.39190899741383955</v>
      </c>
      <c r="X774" s="70">
        <f t="shared" si="12"/>
        <v>0.40325783303081747</v>
      </c>
    </row>
    <row r="775" spans="1:24" x14ac:dyDescent="0.1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SUMPRODUCT(線形モデル!B$2:T$2,テストセット!A775:S775)+線形モデル!U$2</f>
        <v>0.4294693448349941</v>
      </c>
      <c r="W775" s="1">
        <f>SUMPRODUCT(ロジスティック回帰!B$2:T$2,テストセット!A775:S775)+ロジスティック回帰!U$2</f>
        <v>-0.5186428933439885</v>
      </c>
      <c r="X775" s="70">
        <f t="shared" si="12"/>
        <v>0.37316962533031278</v>
      </c>
    </row>
    <row r="776" spans="1:24" x14ac:dyDescent="0.1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SUMPRODUCT(線形モデル!B$2:T$2,テストセット!A776:S776)+線形モデル!U$2</f>
        <v>-0.13953589531654342</v>
      </c>
      <c r="W776" s="1">
        <f>SUMPRODUCT(ロジスティック回帰!B$2:T$2,テストセット!A776:S776)+ロジスティック回帰!U$2</f>
        <v>-5.1121480538372186</v>
      </c>
      <c r="X776" s="70">
        <f t="shared" si="12"/>
        <v>5.9870701006283431E-3</v>
      </c>
    </row>
    <row r="777" spans="1:24" x14ac:dyDescent="0.1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SUMPRODUCT(線形モデル!B$2:T$2,テストセット!A777:S777)+線形モデル!U$2</f>
        <v>0.38668979985689339</v>
      </c>
      <c r="W777" s="1">
        <f>SUMPRODUCT(ロジスティック回帰!B$2:T$2,テストセット!A777:S777)+ロジスティック回帰!U$2</f>
        <v>-1.0303577279142158</v>
      </c>
      <c r="X777" s="70">
        <f t="shared" si="12"/>
        <v>0.26301475702682114</v>
      </c>
    </row>
    <row r="778" spans="1:24" x14ac:dyDescent="0.1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SUMPRODUCT(線形モデル!B$2:T$2,テストセット!A778:S778)+線形モデル!U$2</f>
        <v>-0.2622084853139236</v>
      </c>
      <c r="W778" s="1">
        <f>SUMPRODUCT(ロジスティック回帰!B$2:T$2,テストセット!A778:S778)+ロジスティック回帰!U$2</f>
        <v>-6.2475905586992218</v>
      </c>
      <c r="X778" s="70">
        <f t="shared" si="12"/>
        <v>1.9313736377046308E-3</v>
      </c>
    </row>
    <row r="779" spans="1:24" x14ac:dyDescent="0.1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SUMPRODUCT(線形モデル!B$2:T$2,テストセット!A779:S779)+線形モデル!U$2</f>
        <v>0.19890703025434525</v>
      </c>
      <c r="W779" s="1">
        <f>SUMPRODUCT(ロジスティック回帰!B$2:T$2,テストセット!A779:S779)+ロジスティック回帰!U$2</f>
        <v>-2.4166266475790548</v>
      </c>
      <c r="X779" s="70">
        <f t="shared" si="12"/>
        <v>8.1913586690471177E-2</v>
      </c>
    </row>
    <row r="780" spans="1:24" x14ac:dyDescent="0.1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SUMPRODUCT(線形モデル!B$2:T$2,テストセット!A780:S780)+線形モデル!U$2</f>
        <v>0.28907470627785481</v>
      </c>
      <c r="W780" s="1">
        <f>SUMPRODUCT(ロジスティック回帰!B$2:T$2,テストセット!A780:S780)+ロジスティック回帰!U$2</f>
        <v>-1.9272270946167849</v>
      </c>
      <c r="X780" s="70">
        <f t="shared" si="12"/>
        <v>0.12705781658392701</v>
      </c>
    </row>
    <row r="781" spans="1:24" x14ac:dyDescent="0.1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SUMPRODUCT(線形モデル!B$2:T$2,テストセット!A781:S781)+線形モデル!U$2</f>
        <v>0.2972176879673607</v>
      </c>
      <c r="W781" s="1">
        <f>SUMPRODUCT(ロジスティック回帰!B$2:T$2,テストセット!A781:S781)+ロジスティック回帰!U$2</f>
        <v>-1.83722349441903</v>
      </c>
      <c r="X781" s="70">
        <f t="shared" si="12"/>
        <v>0.13737999602502232</v>
      </c>
    </row>
    <row r="782" spans="1:24" x14ac:dyDescent="0.1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SUMPRODUCT(線形モデル!B$2:T$2,テストセット!A782:S782)+線形モデル!U$2</f>
        <v>-5.5858302824396633E-2</v>
      </c>
      <c r="W782" s="1">
        <f>SUMPRODUCT(ロジスティック回帰!B$2:T$2,テストセット!A782:S782)+ロジスティック回帰!U$2</f>
        <v>-4.7082748138678658</v>
      </c>
      <c r="X782" s="70">
        <f t="shared" si="12"/>
        <v>8.939687017454347E-3</v>
      </c>
    </row>
    <row r="783" spans="1:24" x14ac:dyDescent="0.1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SUMPRODUCT(線形モデル!B$2:T$2,テストセット!A783:S783)+線形モデル!U$2</f>
        <v>0.39265635758028528</v>
      </c>
      <c r="W783" s="1">
        <f>SUMPRODUCT(ロジスティック回帰!B$2:T$2,テストセット!A783:S783)+ロジスティック回帰!U$2</f>
        <v>-0.60877039638601005</v>
      </c>
      <c r="X783" s="70">
        <f t="shared" si="12"/>
        <v>0.35233973812412434</v>
      </c>
    </row>
    <row r="784" spans="1:24" x14ac:dyDescent="0.1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SUMPRODUCT(線形モデル!B$2:T$2,テストセット!A784:S784)+線形モデル!U$2</f>
        <v>0.21014007656558431</v>
      </c>
      <c r="W784" s="1">
        <f>SUMPRODUCT(ロジスティック回帰!B$2:T$2,テストセット!A784:S784)+ロジスティック回帰!U$2</f>
        <v>-2.5324423204572826</v>
      </c>
      <c r="X784" s="70">
        <f t="shared" si="12"/>
        <v>7.3614917155960913E-2</v>
      </c>
    </row>
    <row r="785" spans="1:24" x14ac:dyDescent="0.1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SUMPRODUCT(線形モデル!B$2:T$2,テストセット!A785:S785)+線形モデル!U$2</f>
        <v>-3.6852158837087368E-3</v>
      </c>
      <c r="W785" s="1">
        <f>SUMPRODUCT(ロジスティック回帰!B$2:T$2,テストセット!A785:S785)+ロジスティック回帰!U$2</f>
        <v>-4.2548186644896608</v>
      </c>
      <c r="X785" s="70">
        <f t="shared" si="12"/>
        <v>1.3996968419928061E-2</v>
      </c>
    </row>
    <row r="786" spans="1:24" x14ac:dyDescent="0.1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SUMPRODUCT(線形モデル!B$2:T$2,テストセット!A786:S786)+線形モデル!U$2</f>
        <v>0.18331861031313856</v>
      </c>
      <c r="W786" s="1">
        <f>SUMPRODUCT(ロジスティック回帰!B$2:T$2,テストセット!A786:S786)+ロジスティック回帰!U$2</f>
        <v>-2.6591762163874315</v>
      </c>
      <c r="X786" s="70">
        <f t="shared" si="12"/>
        <v>6.5425685782085713E-2</v>
      </c>
    </row>
    <row r="787" spans="1:24" x14ac:dyDescent="0.1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SUMPRODUCT(線形モデル!B$2:T$2,テストセット!A787:S787)+線形モデル!U$2</f>
        <v>0.47092387630830856</v>
      </c>
      <c r="W787" s="1">
        <f>SUMPRODUCT(ロジスティック回帰!B$2:T$2,テストセット!A787:S787)+ロジスティック回帰!U$2</f>
        <v>-0.21637908422316726</v>
      </c>
      <c r="X787" s="70">
        <f t="shared" si="12"/>
        <v>0.44611530477663064</v>
      </c>
    </row>
    <row r="788" spans="1:24" x14ac:dyDescent="0.1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SUMPRODUCT(線形モデル!B$2:T$2,テストセット!A788:S788)+線形モデル!U$2</f>
        <v>0.13454554228208027</v>
      </c>
      <c r="W788" s="1">
        <f>SUMPRODUCT(ロジスティック回帰!B$2:T$2,テストセット!A788:S788)+ロジスティック回帰!U$2</f>
        <v>-2.8212867796967367</v>
      </c>
      <c r="X788" s="70">
        <f t="shared" si="12"/>
        <v>5.6184659310777332E-2</v>
      </c>
    </row>
    <row r="789" spans="1:24" x14ac:dyDescent="0.1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SUMPRODUCT(線形モデル!B$2:T$2,テストセット!A789:S789)+線形モデル!U$2</f>
        <v>0.29742275325908124</v>
      </c>
      <c r="W789" s="1">
        <f>SUMPRODUCT(ロジスティック回帰!B$2:T$2,テストセット!A789:S789)+ロジスティック回帰!U$2</f>
        <v>-1.6074595277789485</v>
      </c>
      <c r="X789" s="70">
        <f t="shared" si="12"/>
        <v>0.16694162354702463</v>
      </c>
    </row>
    <row r="790" spans="1:24" x14ac:dyDescent="0.1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SUMPRODUCT(線形モデル!B$2:T$2,テストセット!A790:S790)+線形モデル!U$2</f>
        <v>0.11182941885256886</v>
      </c>
      <c r="W790" s="1">
        <f>SUMPRODUCT(ロジスティック回帰!B$2:T$2,テストセット!A790:S790)+ロジスティック回帰!U$2</f>
        <v>-3.1118454736173073</v>
      </c>
      <c r="X790" s="70">
        <f t="shared" si="12"/>
        <v>4.2621276619809009E-2</v>
      </c>
    </row>
    <row r="791" spans="1:24" x14ac:dyDescent="0.1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SUMPRODUCT(線形モデル!B$2:T$2,テストセット!A791:S791)+線形モデル!U$2</f>
        <v>0.47092387630830856</v>
      </c>
      <c r="W791" s="1">
        <f>SUMPRODUCT(ロジスティック回帰!B$2:T$2,テストセット!A791:S791)+ロジスティック回帰!U$2</f>
        <v>-0.21637908422316726</v>
      </c>
      <c r="X791" s="70">
        <f t="shared" si="12"/>
        <v>0.44611530477663064</v>
      </c>
    </row>
    <row r="792" spans="1:24" x14ac:dyDescent="0.1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SUMPRODUCT(線形モデル!B$2:T$2,テストセット!A792:S792)+線形モデル!U$2</f>
        <v>0.22200992552114474</v>
      </c>
      <c r="W792" s="1">
        <f>SUMPRODUCT(ロジスティック回帰!B$2:T$2,テストセット!A792:S792)+ロジスティック回帰!U$2</f>
        <v>-2.0815526933422333</v>
      </c>
      <c r="X792" s="70">
        <f t="shared" si="12"/>
        <v>0.11090277342827884</v>
      </c>
    </row>
    <row r="793" spans="1:24" x14ac:dyDescent="0.1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SUMPRODUCT(線形モデル!B$2:T$2,テストセット!A793:S793)+線形モデル!U$2</f>
        <v>5.1066953445505159E-2</v>
      </c>
      <c r="W793" s="1">
        <f>SUMPRODUCT(ロジスティック回帰!B$2:T$2,テストセット!A793:S793)+ロジスティック回帰!U$2</f>
        <v>-3.9777568174624731</v>
      </c>
      <c r="X793" s="70">
        <f t="shared" si="12"/>
        <v>1.8383326076210359E-2</v>
      </c>
    </row>
    <row r="794" spans="1:24" x14ac:dyDescent="0.1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SUMPRODUCT(線形モデル!B$2:T$2,テストセット!A794:S794)+線形モデル!U$2</f>
        <v>0.57369362605374064</v>
      </c>
      <c r="W794" s="1">
        <f>SUMPRODUCT(ロジスティック回帰!B$2:T$2,テストセット!A794:S794)+ロジスティック回帰!U$2</f>
        <v>0.56528472018801268</v>
      </c>
      <c r="X794" s="70">
        <f t="shared" si="12"/>
        <v>0.63767443858928763</v>
      </c>
    </row>
    <row r="795" spans="1:24" x14ac:dyDescent="0.1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SUMPRODUCT(線形モデル!B$2:T$2,テストセット!A795:S795)+線形モデル!U$2</f>
        <v>0.2634644569944592</v>
      </c>
      <c r="W795" s="1">
        <f>SUMPRODUCT(ロジスティック回帰!B$2:T$2,テストセット!A795:S795)+ロジスティック回帰!U$2</f>
        <v>-1.7792888842214121</v>
      </c>
      <c r="X795" s="70">
        <f t="shared" si="12"/>
        <v>0.14439096469398841</v>
      </c>
    </row>
    <row r="796" spans="1:24" x14ac:dyDescent="0.1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SUMPRODUCT(線形モデル!B$2:T$2,テストセット!A796:S796)+線形モデル!U$2</f>
        <v>0.57369362605374064</v>
      </c>
      <c r="W796" s="1">
        <f>SUMPRODUCT(ロジスティック回帰!B$2:T$2,テストセット!A796:S796)+ロジスティック回帰!U$2</f>
        <v>0.56528472018801268</v>
      </c>
      <c r="X796" s="70">
        <f t="shared" si="12"/>
        <v>0.63767443858928763</v>
      </c>
    </row>
    <row r="797" spans="1:24" x14ac:dyDescent="0.1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SUMPRODUCT(線形モデル!B$2:T$2,テストセット!A797:S797)+線形モデル!U$2</f>
        <v>0.44410241005586282</v>
      </c>
      <c r="W797" s="1">
        <f>SUMPRODUCT(ロジスティック回帰!B$2:T$2,テストセット!A797:S797)+ロジスティック回帰!U$2</f>
        <v>-0.34311298015331626</v>
      </c>
      <c r="X797" s="70">
        <f t="shared" si="12"/>
        <v>0.41505349570771527</v>
      </c>
    </row>
    <row r="798" spans="1:24" x14ac:dyDescent="0.1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SUMPRODUCT(線形モデル!B$2:T$2,テストセット!A798:S798)+線形モデル!U$2</f>
        <v>0.17845143713734318</v>
      </c>
      <c r="W798" s="1">
        <f>SUMPRODUCT(ロジスティック回帰!B$2:T$2,テストセット!A798:S798)+ロジスティック回帰!U$2</f>
        <v>-2.3838939994750712</v>
      </c>
      <c r="X798" s="70">
        <f t="shared" si="12"/>
        <v>8.4409133542977563E-2</v>
      </c>
    </row>
    <row r="799" spans="1:24" x14ac:dyDescent="0.1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SUMPRODUCT(線形モデル!B$2:T$2,テストセット!A799:S799)+線形モデル!U$2</f>
        <v>0.22200992552114474</v>
      </c>
      <c r="W799" s="1">
        <f>SUMPRODUCT(ロジスティック回帰!B$2:T$2,テストセット!A799:S799)+ロジスティック回帰!U$2</f>
        <v>-2.0815526933422333</v>
      </c>
      <c r="X799" s="70">
        <f t="shared" si="12"/>
        <v>0.11090277342827884</v>
      </c>
    </row>
    <row r="800" spans="1:24" x14ac:dyDescent="0.1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SUMPRODUCT(線形モデル!B$2:T$2,テストセット!A800:S800)+線形モデル!U$2</f>
        <v>0.15538790723637042</v>
      </c>
      <c r="W800" s="1">
        <f>SUMPRODUCT(ロジスティック回帰!B$2:T$2,テストセット!A800:S800)+ロジスティック回帰!U$2</f>
        <v>-2.8095041674844694</v>
      </c>
      <c r="X800" s="70">
        <f t="shared" si="12"/>
        <v>5.6812744184282858E-2</v>
      </c>
    </row>
    <row r="801" spans="1:24" x14ac:dyDescent="0.1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SUMPRODUCT(線形モデル!B$2:T$2,テストセット!A801:S801)+線形モデル!U$2</f>
        <v>0.3579801533744244</v>
      </c>
      <c r="W801" s="1">
        <f>SUMPRODUCT(ロジスティック回帰!B$2:T$2,テストセット!A801:S801)+ロジスティック回帰!U$2</f>
        <v>-0.97131215057386422</v>
      </c>
      <c r="X801" s="70">
        <f t="shared" si="12"/>
        <v>0.27461904003884419</v>
      </c>
    </row>
    <row r="802" spans="1:24" x14ac:dyDescent="0.1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SUMPRODUCT(線形モデル!B$2:T$2,テストセット!A802:S802)+線形モデル!U$2</f>
        <v>0.2268377333311134</v>
      </c>
      <c r="W802" s="1">
        <f>SUMPRODUCT(ロジスティック回帰!B$2:T$2,テストセット!A802:S802)+ロジスティック回帰!U$2</f>
        <v>-2.2662986964820169</v>
      </c>
      <c r="X802" s="70">
        <f t="shared" si="12"/>
        <v>9.3952815052950389E-2</v>
      </c>
    </row>
    <row r="803" spans="1:24" x14ac:dyDescent="0.1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SUMPRODUCT(線形モデル!B$2:T$2,テストセット!A803:S803)+線形モデル!U$2</f>
        <v>0.45629081108743985</v>
      </c>
      <c r="W803" s="1">
        <f>SUMPRODUCT(ロジスティック回帰!B$2:T$2,テストセット!A803:S803)+ロジスティック回帰!U$2</f>
        <v>-0.39190899741383955</v>
      </c>
      <c r="X803" s="70">
        <f t="shared" si="12"/>
        <v>0.40325783303081747</v>
      </c>
    </row>
    <row r="804" spans="1:24" x14ac:dyDescent="0.1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SUMPRODUCT(線形モデル!B$2:T$2,テストセット!A804:S804)+線形モデル!U$2</f>
        <v>0.4294693448349941</v>
      </c>
      <c r="W804" s="1">
        <f>SUMPRODUCT(ロジスティック回帰!B$2:T$2,テストセット!A804:S804)+ロジスティック回帰!U$2</f>
        <v>-0.5186428933439885</v>
      </c>
      <c r="X804" s="70">
        <f t="shared" si="12"/>
        <v>0.37316962533031278</v>
      </c>
    </row>
    <row r="805" spans="1:24" x14ac:dyDescent="0.1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SUMPRODUCT(線形モデル!B$2:T$2,テストセット!A805:S805)+線形モデル!U$2</f>
        <v>0.18220937348881616</v>
      </c>
      <c r="W805" s="1">
        <f>SUMPRODUCT(ロジスティック回帰!B$2:T$2,テストセット!A805:S805)+ロジスティック回帰!U$2</f>
        <v>-2.6827702715543205</v>
      </c>
      <c r="X805" s="70">
        <f t="shared" si="12"/>
        <v>6.399773096761921E-2</v>
      </c>
    </row>
    <row r="806" spans="1:24" x14ac:dyDescent="0.1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SUMPRODUCT(線形モデル!B$2:T$2,テストセット!A806:S806)+線形モデル!U$2</f>
        <v>0.70356523636026858</v>
      </c>
      <c r="W806" s="1">
        <f>SUMPRODUCT(ロジスティック回帰!B$2:T$2,テストセット!A806:S806)+ロジスティック回帰!U$2</f>
        <v>3.1100293479905576</v>
      </c>
      <c r="X806" s="70">
        <f t="shared" si="12"/>
        <v>0.95730455532481096</v>
      </c>
    </row>
    <row r="807" spans="1:24" x14ac:dyDescent="0.1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SUMPRODUCT(線形モデル!B$2:T$2,テストセット!A807:S807)+線形モデル!U$2</f>
        <v>0.54027841443461111</v>
      </c>
      <c r="W807" s="1">
        <f>SUMPRODUCT(ロジスティック回帰!B$2:T$2,テストセット!A807:S807)+ロジスティック回帰!U$2</f>
        <v>0.21078752650731664</v>
      </c>
      <c r="X807" s="70">
        <f t="shared" si="12"/>
        <v>0.55250262840488662</v>
      </c>
    </row>
    <row r="808" spans="1:24" x14ac:dyDescent="0.1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SUMPRODUCT(線形モデル!B$2:T$2,テストセット!A808:S808)+線形モデル!U$2</f>
        <v>8.3898715775800714E-2</v>
      </c>
      <c r="W808" s="1">
        <f>SUMPRODUCT(ロジスティック回帰!B$2:T$2,テストセット!A808:S808)+ロジスティック回帰!U$2</f>
        <v>-3.2621734247143452</v>
      </c>
      <c r="X808" s="70">
        <f t="shared" si="12"/>
        <v>3.6891907795608338E-2</v>
      </c>
    </row>
    <row r="809" spans="1:24" x14ac:dyDescent="0.1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SUMPRODUCT(線形モデル!B$2:T$2,テストセット!A809:S809)+線形モデル!U$2</f>
        <v>0.3587801825210708</v>
      </c>
      <c r="W809" s="1">
        <f>SUMPRODUCT(ロジスティック回帰!B$2:T$2,テストセット!A809:S809)+ロジスティック回帰!U$2</f>
        <v>-1.1043101160306239</v>
      </c>
      <c r="X809" s="70">
        <f t="shared" si="12"/>
        <v>0.24893317989493735</v>
      </c>
    </row>
    <row r="810" spans="1:24" x14ac:dyDescent="0.1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SUMPRODUCT(線形モデル!B$2:T$2,テストセット!A810:S810)+線形モデル!U$2</f>
        <v>0.29507875033780046</v>
      </c>
      <c r="W810" s="1">
        <f>SUMPRODUCT(ロジスティック回帰!B$2:T$2,テストセット!A810:S810)+ロジスティック回帰!U$2</f>
        <v>-1.5092995649184262</v>
      </c>
      <c r="X810" s="70">
        <f t="shared" si="12"/>
        <v>0.18104262079293609</v>
      </c>
    </row>
    <row r="811" spans="1:24" x14ac:dyDescent="0.1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SUMPRODUCT(線形モデル!B$2:T$2,テストセット!A811:S811)+線形モデル!U$2</f>
        <v>0.43393660745354334</v>
      </c>
      <c r="W811" s="1">
        <f>SUMPRODUCT(ロジスティック回帰!B$2:T$2,テストセット!A811:S811)+ロジスティック回帰!U$2</f>
        <v>-0.88081666896550748</v>
      </c>
      <c r="X811" s="70">
        <f t="shared" si="12"/>
        <v>0.29300857362122412</v>
      </c>
    </row>
    <row r="812" spans="1:24" x14ac:dyDescent="0.1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SUMPRODUCT(線形モデル!B$2:T$2,テストセット!A812:S812)+線形モデル!U$2</f>
        <v>0.11991247706121155</v>
      </c>
      <c r="W812" s="1">
        <f>SUMPRODUCT(ロジスティック回帰!B$2:T$2,テストセット!A812:S812)+ロジスティック回帰!U$2</f>
        <v>-2.9968166928874092</v>
      </c>
      <c r="X812" s="70">
        <f t="shared" si="12"/>
        <v>4.7569891723183585E-2</v>
      </c>
    </row>
    <row r="813" spans="1:24" x14ac:dyDescent="0.1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SUMPRODUCT(線形モデル!B$2:T$2,テストセット!A813:S813)+線形モデル!U$2</f>
        <v>0.11182941885256886</v>
      </c>
      <c r="W813" s="1">
        <f>SUMPRODUCT(ロジスティック回帰!B$2:T$2,テストセット!A813:S813)+ロジスティック回帰!U$2</f>
        <v>-3.1118454736173073</v>
      </c>
      <c r="X813" s="70">
        <f t="shared" si="12"/>
        <v>4.2621276619809009E-2</v>
      </c>
    </row>
    <row r="814" spans="1:24" x14ac:dyDescent="0.1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SUMPRODUCT(線形モデル!B$2:T$2,テストセット!A814:S814)+線形モデル!U$2</f>
        <v>0.28502928693578367</v>
      </c>
      <c r="W814" s="1">
        <f>SUMPRODUCT(ロジスティック回帰!B$2:T$2,テストセット!A814:S814)+ロジスティック回帰!U$2</f>
        <v>-1.7884274771585067</v>
      </c>
      <c r="X814" s="70">
        <f t="shared" si="12"/>
        <v>0.14326562760383654</v>
      </c>
    </row>
    <row r="815" spans="1:24" x14ac:dyDescent="0.1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SUMPRODUCT(線形モデル!B$2:T$2,テストセット!A815:S815)+線形モデル!U$2</f>
        <v>-0.13953589531654342</v>
      </c>
      <c r="W815" s="1">
        <f>SUMPRODUCT(ロジスティック回帰!B$2:T$2,テストセット!A815:S815)+ロジスティック回帰!U$2</f>
        <v>-5.1121480538372186</v>
      </c>
      <c r="X815" s="70">
        <f t="shared" si="12"/>
        <v>5.9870701006283431E-3</v>
      </c>
    </row>
    <row r="816" spans="1:24" x14ac:dyDescent="0.1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SUMPRODUCT(線形モデル!B$2:T$2,テストセット!A816:S816)+線形モデル!U$2</f>
        <v>0.37261321859529306</v>
      </c>
      <c r="W816" s="1">
        <f>SUMPRODUCT(ロジスティック回帰!B$2:T$2,テストセット!A816:S816)+ロジスティック回帰!U$2</f>
        <v>-0.79578223738319198</v>
      </c>
      <c r="X816" s="70">
        <f t="shared" si="12"/>
        <v>0.31092846135341967</v>
      </c>
    </row>
    <row r="817" spans="1:24" x14ac:dyDescent="0.1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SUMPRODUCT(線形モデル!B$2:T$2,テストセット!A817:S817)+線形モデル!U$2</f>
        <v>0.2972176879673607</v>
      </c>
      <c r="W817" s="1">
        <f>SUMPRODUCT(ロジスティック回帰!B$2:T$2,テストセット!A817:S817)+ロジスティック回帰!U$2</f>
        <v>-1.83722349441903</v>
      </c>
      <c r="X817" s="70">
        <f t="shared" si="12"/>
        <v>0.13737999602502232</v>
      </c>
    </row>
    <row r="818" spans="1:24" x14ac:dyDescent="0.1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SUMPRODUCT(線形モデル!B$2:T$2,テストセット!A818:S818)+線形モデル!U$2</f>
        <v>0.484221514164208</v>
      </c>
      <c r="W818" s="1">
        <f>SUMPRODUCT(ロジスティック回帰!B$2:T$2,テストセット!A818:S818)+ロジスティック回帰!U$2</f>
        <v>-0.24158104631680161</v>
      </c>
      <c r="X818" s="70">
        <f t="shared" si="12"/>
        <v>0.43989676358403007</v>
      </c>
    </row>
    <row r="819" spans="1:24" x14ac:dyDescent="0.1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SUMPRODUCT(線形モデル!B$2:T$2,テストセット!A819:S819)+線形モデル!U$2</f>
        <v>0.45629081108743985</v>
      </c>
      <c r="W819" s="1">
        <f>SUMPRODUCT(ロジスティック回帰!B$2:T$2,テストセット!A819:S819)+ロジスティック回帰!U$2</f>
        <v>-0.39190899741383955</v>
      </c>
      <c r="X819" s="70">
        <f t="shared" si="12"/>
        <v>0.40325783303081747</v>
      </c>
    </row>
    <row r="820" spans="1:24" x14ac:dyDescent="0.1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SUMPRODUCT(線形モデル!B$2:T$2,テストセット!A820:S820)+線形モデル!U$2</f>
        <v>0.3579801533744244</v>
      </c>
      <c r="W820" s="1">
        <f>SUMPRODUCT(ロジスティック回帰!B$2:T$2,テストセット!A820:S820)+ロジスティック回帰!U$2</f>
        <v>-0.97131215057386422</v>
      </c>
      <c r="X820" s="70">
        <f t="shared" si="12"/>
        <v>0.27461904003884419</v>
      </c>
    </row>
    <row r="821" spans="1:24" x14ac:dyDescent="0.1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SUMPRODUCT(線形モデル!B$2:T$2,テストセット!A821:S821)+線形モデル!U$2</f>
        <v>0.34175411347627571</v>
      </c>
      <c r="W821" s="1">
        <f>SUMPRODUCT(ロジスティック回帰!B$2:T$2,テストセット!A821:S821)+ロジスティック回帰!U$2</f>
        <v>-1.1763445315015173</v>
      </c>
      <c r="X821" s="70">
        <f t="shared" si="12"/>
        <v>0.23571009564896991</v>
      </c>
    </row>
    <row r="822" spans="1:24" x14ac:dyDescent="0.1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SUMPRODUCT(線形モデル!B$2:T$2,テストセット!A822:S822)+線形モデル!U$2</f>
        <v>0.59788868416293761</v>
      </c>
      <c r="W822" s="1">
        <f>SUMPRODUCT(ロジスティック回帰!B$2:T$2,テストセット!A822:S822)+ロジスティック回帰!U$2</f>
        <v>1.1072404992767564</v>
      </c>
      <c r="X822" s="70">
        <f t="shared" si="12"/>
        <v>0.75161429734991958</v>
      </c>
    </row>
    <row r="823" spans="1:24" x14ac:dyDescent="0.1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SUMPRODUCT(線形モデル!B$2:T$2,テストセット!A823:S823)+線形モデル!U$2</f>
        <v>0.31520931894684434</v>
      </c>
      <c r="W823" s="1">
        <f>SUMPRODUCT(ロジスティック回帰!B$2:T$2,テストセット!A823:S823)+ロジスティック回帰!U$2</f>
        <v>-0.73547632481489789</v>
      </c>
      <c r="X823" s="70">
        <f t="shared" si="12"/>
        <v>0.32399413794569071</v>
      </c>
    </row>
    <row r="824" spans="1:24" x14ac:dyDescent="0.1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SUMPRODUCT(線形モデル!B$2:T$2,テストセット!A824:S824)+線形モデル!U$2</f>
        <v>0.38591085645119255</v>
      </c>
      <c r="W824" s="1">
        <f>SUMPRODUCT(ロジスティック回帰!B$2:T$2,テストセット!A824:S824)+ロジスティック回帰!U$2</f>
        <v>-0.82098419947682633</v>
      </c>
      <c r="X824" s="70">
        <f t="shared" si="12"/>
        <v>0.3055547816078607</v>
      </c>
    </row>
    <row r="825" spans="1:24" x14ac:dyDescent="0.1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SUMPRODUCT(線形モデル!B$2:T$2,テストセット!A825:S825)+線形モデル!U$2</f>
        <v>0.67200428376675614</v>
      </c>
      <c r="W825" s="1">
        <f>SUMPRODUCT(ロジスティック回帰!B$2:T$2,テストセット!A825:S825)+ロジスティック回帰!U$2</f>
        <v>1.1446878733480375</v>
      </c>
      <c r="X825" s="70">
        <f t="shared" si="12"/>
        <v>0.75853929817652543</v>
      </c>
    </row>
    <row r="826" spans="1:24" x14ac:dyDescent="0.1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SUMPRODUCT(線形モデル!B$2:T$2,テストセット!A826:S826)+線形モデル!U$2</f>
        <v>0.45629081108743985</v>
      </c>
      <c r="W826" s="1">
        <f>SUMPRODUCT(ロジスティック回帰!B$2:T$2,テストセット!A826:S826)+ロジスティック回帰!U$2</f>
        <v>-0.39190899741383955</v>
      </c>
      <c r="X826" s="70">
        <f t="shared" si="12"/>
        <v>0.40325783303081747</v>
      </c>
    </row>
    <row r="827" spans="1:24" x14ac:dyDescent="0.1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SUMPRODUCT(線形モデル!B$2:T$2,テストセット!A827:S827)+線形モデル!U$2</f>
        <v>0.68621550571114676</v>
      </c>
      <c r="W827" s="1">
        <f>SUMPRODUCT(ロジスティック回帰!B$2:T$2,テストセット!A827:S827)+ロジスティック回帰!U$2</f>
        <v>1.5435919447019506</v>
      </c>
      <c r="X827" s="70">
        <f t="shared" si="12"/>
        <v>0.82398628173486099</v>
      </c>
    </row>
    <row r="828" spans="1:24" x14ac:dyDescent="0.1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SUMPRODUCT(線形モデル!B$2:T$2,テストセット!A828:S828)+線形モデル!U$2</f>
        <v>5.9150011654147905E-2</v>
      </c>
      <c r="W828" s="1">
        <f>SUMPRODUCT(ロジスティック回帰!B$2:T$2,テストセット!A828:S828)+ロジスティック回帰!U$2</f>
        <v>-3.8627280367325749</v>
      </c>
      <c r="X828" s="70">
        <f t="shared" si="12"/>
        <v>2.0578242280442846E-2</v>
      </c>
    </row>
    <row r="829" spans="1:24" x14ac:dyDescent="0.1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SUMPRODUCT(線形モデル!B$2:T$2,テストセット!A829:S829)+線形モデル!U$2</f>
        <v>0.58790484799813125</v>
      </c>
      <c r="W829" s="1">
        <f>SUMPRODUCT(ロジスティック回帰!B$2:T$2,テストセット!A829:S829)+ロジスティック回帰!U$2</f>
        <v>0.96418879154192583</v>
      </c>
      <c r="X829" s="70">
        <f t="shared" si="12"/>
        <v>0.72395968665848465</v>
      </c>
    </row>
    <row r="830" spans="1:24" x14ac:dyDescent="0.1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SUMPRODUCT(線形モデル!B$2:T$2,テストセット!A830:S830)+線形モデル!U$2</f>
        <v>0.4294693448349941</v>
      </c>
      <c r="W830" s="1">
        <f>SUMPRODUCT(ロジスティック回帰!B$2:T$2,テストセット!A830:S830)+ロジスティック回帰!U$2</f>
        <v>-0.5186428933439885</v>
      </c>
      <c r="X830" s="70">
        <f t="shared" si="12"/>
        <v>0.37316962533031278</v>
      </c>
    </row>
    <row r="831" spans="1:24" x14ac:dyDescent="0.1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SUMPRODUCT(線形モデル!B$2:T$2,テストセット!A831:S831)+線形モデル!U$2</f>
        <v>0.47092387630830856</v>
      </c>
      <c r="W831" s="1">
        <f>SUMPRODUCT(ロジスティック回帰!B$2:T$2,テストセット!A831:S831)+ロジスティック回帰!U$2</f>
        <v>-0.21637908422316726</v>
      </c>
      <c r="X831" s="70">
        <f t="shared" si="12"/>
        <v>0.44611530477663064</v>
      </c>
    </row>
    <row r="832" spans="1:24" x14ac:dyDescent="0.1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SUMPRODUCT(線形モデル!B$2:T$2,テストセット!A832:S832)+線形モデル!U$2</f>
        <v>0.30488829204399359</v>
      </c>
      <c r="W832" s="1">
        <f>SUMPRODUCT(ロジスティック回帰!B$2:T$2,テストセット!A832:S832)+ロジスティック回帰!U$2</f>
        <v>-1.5024502245879661</v>
      </c>
      <c r="X832" s="70">
        <f t="shared" si="12"/>
        <v>0.18206036582491253</v>
      </c>
    </row>
    <row r="833" spans="1:24" x14ac:dyDescent="0.1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SUMPRODUCT(線形モデル!B$2:T$2,テストセット!A833:S833)+線形モデル!U$2</f>
        <v>0.3579801533744244</v>
      </c>
      <c r="W833" s="1">
        <f>SUMPRODUCT(ロジスティック回帰!B$2:T$2,テストセット!A833:S833)+ロジスティック回帰!U$2</f>
        <v>-0.97131215057386422</v>
      </c>
      <c r="X833" s="70">
        <f t="shared" si="12"/>
        <v>0.27461904003884419</v>
      </c>
    </row>
    <row r="834" spans="1:24" x14ac:dyDescent="0.1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SUMPRODUCT(線形モデル!B$2:T$2,テストセット!A834:S834)+線形モデル!U$2</f>
        <v>0.15538790723637042</v>
      </c>
      <c r="W834" s="1">
        <f>SUMPRODUCT(ロジスティック回帰!B$2:T$2,テストセット!A834:S834)+ロジスティック回帰!U$2</f>
        <v>-2.8095041674844694</v>
      </c>
      <c r="X834" s="70">
        <f t="shared" si="12"/>
        <v>5.6812744184282858E-2</v>
      </c>
    </row>
    <row r="835" spans="1:24" x14ac:dyDescent="0.1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SUMPRODUCT(線形モデル!B$2:T$2,テストセット!A835:S835)+線形モデル!U$2</f>
        <v>0.2634644569944592</v>
      </c>
      <c r="W835" s="1">
        <f>SUMPRODUCT(ロジスティック回帰!B$2:T$2,テストセット!A835:S835)+ロジスティック回帰!U$2</f>
        <v>-1.7792888842214121</v>
      </c>
      <c r="X835" s="70">
        <f t="shared" ref="X835:X898" si="13">EXP(W835)/(1+EXP(W835))</f>
        <v>0.14439096469398841</v>
      </c>
    </row>
    <row r="836" spans="1:24" x14ac:dyDescent="0.1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SUMPRODUCT(線形モデル!B$2:T$2,テストセット!A836:S836)+線形モデル!U$2</f>
        <v>0.27676209485035863</v>
      </c>
      <c r="W836" s="1">
        <f>SUMPRODUCT(ロジスティック回帰!B$2:T$2,テストセット!A836:S836)+ロジスティック回帰!U$2</f>
        <v>-1.8044908463150464</v>
      </c>
      <c r="X836" s="70">
        <f t="shared" si="13"/>
        <v>0.14130527590106703</v>
      </c>
    </row>
    <row r="837" spans="1:24" x14ac:dyDescent="0.1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SUMPRODUCT(線形モデル!B$2:T$2,テストセット!A837:S837)+線形モデル!U$2</f>
        <v>-0.15416896053741214</v>
      </c>
      <c r="W837" s="1">
        <f>SUMPRODUCT(ロジスティック回帰!B$2:T$2,テストセット!A837:S837)+ロジスティック回帰!U$2</f>
        <v>-5.2876779670278902</v>
      </c>
      <c r="X837" s="70">
        <f t="shared" si="13"/>
        <v>5.0280717310141566E-3</v>
      </c>
    </row>
    <row r="838" spans="1:24" x14ac:dyDescent="0.1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SUMPRODUCT(線形モデル!B$2:T$2,テストセット!A838:S838)+線形モデル!U$2</f>
        <v>0.44410241005586282</v>
      </c>
      <c r="W838" s="1">
        <f>SUMPRODUCT(ロジスティック回帰!B$2:T$2,テストセット!A838:S838)+ロジスティック回帰!U$2</f>
        <v>-0.34311298015331626</v>
      </c>
      <c r="X838" s="70">
        <f t="shared" si="13"/>
        <v>0.41505349570771527</v>
      </c>
    </row>
    <row r="839" spans="1:24" x14ac:dyDescent="0.1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SUMPRODUCT(線形モデル!B$2:T$2,テストセット!A839:S839)+線形モデル!U$2</f>
        <v>0.22200992552114474</v>
      </c>
      <c r="W839" s="1">
        <f>SUMPRODUCT(ロジスティック回帰!B$2:T$2,テストセット!A839:S839)+ロジスティック回帰!U$2</f>
        <v>-2.0815526933422333</v>
      </c>
      <c r="X839" s="70">
        <f t="shared" si="13"/>
        <v>0.11090277342827884</v>
      </c>
    </row>
    <row r="840" spans="1:24" x14ac:dyDescent="0.1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SUMPRODUCT(線形モデル!B$2:T$2,テストセット!A840:S840)+線形モデル!U$2</f>
        <v>0.47092387630830856</v>
      </c>
      <c r="W840" s="1">
        <f>SUMPRODUCT(ロジスティック回帰!B$2:T$2,テストセット!A840:S840)+ロジスティック回帰!U$2</f>
        <v>-0.21637908422316726</v>
      </c>
      <c r="X840" s="70">
        <f t="shared" si="13"/>
        <v>0.44611530477663064</v>
      </c>
    </row>
    <row r="841" spans="1:24" x14ac:dyDescent="0.1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SUMPRODUCT(線形モデル!B$2:T$2,テストセット!A841:S841)+線形モデル!U$2</f>
        <v>-0.28263382665812786</v>
      </c>
      <c r="W841" s="1">
        <f>SUMPRODUCT(ロジスティック回帰!B$2:T$2,テストセット!A841:S841)+ロジスティック回帰!U$2</f>
        <v>-6.2703977217177806</v>
      </c>
      <c r="X841" s="70">
        <f t="shared" si="13"/>
        <v>1.8879052247356707E-3</v>
      </c>
    </row>
    <row r="842" spans="1:24" x14ac:dyDescent="0.1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SUMPRODUCT(線形モデル!B$2:T$2,テストセット!A842:S842)+線形モデル!U$2</f>
        <v>0.23664299074201345</v>
      </c>
      <c r="W842" s="1">
        <f>SUMPRODUCT(ロジスティック回帰!B$2:T$2,テストセット!A842:S842)+ロジスティック回帰!U$2</f>
        <v>-1.906022780151561</v>
      </c>
      <c r="X842" s="70">
        <f t="shared" si="13"/>
        <v>0.12942833180473437</v>
      </c>
    </row>
    <row r="843" spans="1:24" x14ac:dyDescent="0.1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SUMPRODUCT(線形モデル!B$2:T$2,テストセット!A843:S843)+線形モデル!U$2</f>
        <v>0.44410241005586282</v>
      </c>
      <c r="W843" s="1">
        <f>SUMPRODUCT(ロジスティック回帰!B$2:T$2,テストセット!A843:S843)+ロジスティック回帰!U$2</f>
        <v>-0.34311298015331626</v>
      </c>
      <c r="X843" s="70">
        <f t="shared" si="13"/>
        <v>0.41505349570771527</v>
      </c>
    </row>
    <row r="844" spans="1:24" x14ac:dyDescent="0.1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SUMPRODUCT(線形モデル!B$2:T$2,テストセット!A844:S844)+線形モデル!U$2</f>
        <v>0.45740004791176225</v>
      </c>
      <c r="W844" s="1">
        <f>SUMPRODUCT(ロジスティック回帰!B$2:T$2,テストセット!A844:S844)+ロジスティック回帰!U$2</f>
        <v>-0.36831494224695061</v>
      </c>
      <c r="X844" s="70">
        <f t="shared" si="13"/>
        <v>0.40894825359117204</v>
      </c>
    </row>
    <row r="845" spans="1:24" x14ac:dyDescent="0.1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SUMPRODUCT(線形モデル!B$2:T$2,テストセット!A845:S845)+線形モデル!U$2</f>
        <v>-0.28531138058072314</v>
      </c>
      <c r="W845" s="1">
        <f>SUMPRODUCT(ロジスティック回帰!B$2:T$2,テストセット!A845:S845)+ロジスティック回帰!U$2</f>
        <v>-6.5826645129360433</v>
      </c>
      <c r="X845" s="70">
        <f t="shared" si="13"/>
        <v>1.3822430343024324E-3</v>
      </c>
    </row>
    <row r="846" spans="1:24" x14ac:dyDescent="0.1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SUMPRODUCT(線形モデル!B$2:T$2,テストセット!A846:S846)+線形モデル!U$2</f>
        <v>0.484221514164208</v>
      </c>
      <c r="W846" s="1">
        <f>SUMPRODUCT(ロジスティック回帰!B$2:T$2,テストセット!A846:S846)+ロジスティック回帰!U$2</f>
        <v>-0.24158104631680161</v>
      </c>
      <c r="X846" s="70">
        <f t="shared" si="13"/>
        <v>0.43989676358403007</v>
      </c>
    </row>
    <row r="847" spans="1:24" x14ac:dyDescent="0.1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SUMPRODUCT(線形モデル!B$2:T$2,テストセット!A847:S847)+線形モデル!U$2</f>
        <v>0.3579801533744244</v>
      </c>
      <c r="W847" s="1">
        <f>SUMPRODUCT(ロジスティック回帰!B$2:T$2,テストセット!A847:S847)+ロジスティック回帰!U$2</f>
        <v>-0.97131215057386422</v>
      </c>
      <c r="X847" s="70">
        <f t="shared" si="13"/>
        <v>0.27461904003884419</v>
      </c>
    </row>
    <row r="848" spans="1:24" x14ac:dyDescent="0.1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SUMPRODUCT(線形モデル!B$2:T$2,テストセット!A848:S848)+線形モデル!U$2</f>
        <v>0.30769524666375969</v>
      </c>
      <c r="W848" s="1">
        <f>SUMPRODUCT(ロジスティック回帰!B$2:T$2,テストセット!A848:S848)+ロジスティック回帰!U$2</f>
        <v>-1.6105477732225701</v>
      </c>
      <c r="X848" s="70">
        <f t="shared" si="13"/>
        <v>0.16651257635701619</v>
      </c>
    </row>
    <row r="849" spans="1:24" x14ac:dyDescent="0.1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SUMPRODUCT(線形モデル!B$2:T$2,テストセット!A849:S849)+線形モデル!U$2</f>
        <v>5.9150011654147905E-2</v>
      </c>
      <c r="W849" s="1">
        <f>SUMPRODUCT(ロジスティック回帰!B$2:T$2,テストセット!A849:S849)+ロジスティック回帰!U$2</f>
        <v>-3.8627280367325749</v>
      </c>
      <c r="X849" s="70">
        <f t="shared" si="13"/>
        <v>2.0578242280442846E-2</v>
      </c>
    </row>
    <row r="850" spans="1:24" x14ac:dyDescent="0.1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SUMPRODUCT(線形モデル!B$2:T$2,テストセット!A850:S850)+線形モデル!U$2</f>
        <v>0.34983717168491846</v>
      </c>
      <c r="W850" s="1">
        <f>SUMPRODUCT(ロジスティック回帰!B$2:T$2,テストセット!A850:S850)+ロジスティック回帰!U$2</f>
        <v>-1.0613157507716191</v>
      </c>
      <c r="X850" s="70">
        <f t="shared" si="13"/>
        <v>0.25705809331645485</v>
      </c>
    </row>
    <row r="851" spans="1:24" x14ac:dyDescent="0.1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SUMPRODUCT(線形モデル!B$2:T$2,テストセット!A851:S851)+線形モデル!U$2</f>
        <v>0.21317955028379448</v>
      </c>
      <c r="W851" s="1">
        <f>SUMPRODUCT(ロジスティック回帰!B$2:T$2,テストセット!A851:S851)+ロジスティック回帰!U$2</f>
        <v>-2.4185245068701184</v>
      </c>
      <c r="X851" s="70">
        <f t="shared" si="13"/>
        <v>8.1770973754677553E-2</v>
      </c>
    </row>
    <row r="852" spans="1:24" x14ac:dyDescent="0.1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SUMPRODUCT(線形モデル!B$2:T$2,テストセット!A852:S852)+線形モデル!U$2</f>
        <v>0.4294693448349941</v>
      </c>
      <c r="W852" s="1">
        <f>SUMPRODUCT(ロジスティック回帰!B$2:T$2,テストセット!A852:S852)+ロジスティック回帰!U$2</f>
        <v>-0.5186428933439885</v>
      </c>
      <c r="X852" s="70">
        <f t="shared" si="13"/>
        <v>0.37316962533031278</v>
      </c>
    </row>
    <row r="853" spans="1:24" x14ac:dyDescent="0.1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SUMPRODUCT(線形モデル!B$2:T$2,テストセット!A853:S853)+線形モデル!U$2</f>
        <v>0.5037528820219076</v>
      </c>
      <c r="W853" s="1">
        <f>SUMPRODUCT(ロジスティック回帰!B$2:T$2,テストセット!A853:S853)+ロジスティック回帰!U$2</f>
        <v>0.13295351611553236</v>
      </c>
      <c r="X853" s="70">
        <f t="shared" si="13"/>
        <v>0.53318950352456929</v>
      </c>
    </row>
    <row r="854" spans="1:24" x14ac:dyDescent="0.1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SUMPRODUCT(線形モデル!B$2:T$2,テストセット!A854:S854)+線形モデル!U$2</f>
        <v>0.38591085645119255</v>
      </c>
      <c r="W854" s="1">
        <f>SUMPRODUCT(ロジスティック回帰!B$2:T$2,テストセット!A854:S854)+ロジスティック回帰!U$2</f>
        <v>-0.82098419947682633</v>
      </c>
      <c r="X854" s="70">
        <f t="shared" si="13"/>
        <v>0.3055547816078607</v>
      </c>
    </row>
    <row r="855" spans="1:24" x14ac:dyDescent="0.1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SUMPRODUCT(線形モデル!B$2:T$2,テストセット!A855:S855)+線形モデル!U$2</f>
        <v>0.38591085645119255</v>
      </c>
      <c r="W855" s="1">
        <f>SUMPRODUCT(ロジスティック回帰!B$2:T$2,テストセット!A855:S855)+ロジスティック回帰!U$2</f>
        <v>-0.82098419947682633</v>
      </c>
      <c r="X855" s="70">
        <f t="shared" si="13"/>
        <v>0.3055547816078607</v>
      </c>
    </row>
    <row r="856" spans="1:24" x14ac:dyDescent="0.1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SUMPRODUCT(線形モデル!B$2:T$2,テストセット!A856:S856)+線形モデル!U$2</f>
        <v>0.1478431801379797</v>
      </c>
      <c r="W856" s="1">
        <f>SUMPRODUCT(ロジスティック回帰!B$2:T$2,テストセット!A856:S856)+ロジスティック回帰!U$2</f>
        <v>-2.8464887417903713</v>
      </c>
      <c r="X856" s="70">
        <f t="shared" si="13"/>
        <v>5.486310267299753E-2</v>
      </c>
    </row>
    <row r="857" spans="1:24" x14ac:dyDescent="0.1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SUMPRODUCT(線形モデル!B$2:T$2,テストセット!A857:S857)+線形モデル!U$2</f>
        <v>0.45740004791176225</v>
      </c>
      <c r="W857" s="1">
        <f>SUMPRODUCT(ロジスティック回帰!B$2:T$2,テストセット!A857:S857)+ロジスティック回帰!U$2</f>
        <v>-0.36831494224695061</v>
      </c>
      <c r="X857" s="70">
        <f t="shared" si="13"/>
        <v>0.40894825359117204</v>
      </c>
    </row>
    <row r="858" spans="1:24" x14ac:dyDescent="0.1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SUMPRODUCT(線形モデル!B$2:T$2,テストセット!A858:S858)+線形モデル!U$2</f>
        <v>0.3579801533744244</v>
      </c>
      <c r="W858" s="1">
        <f>SUMPRODUCT(ロジスティック回帰!B$2:T$2,テストセット!A858:S858)+ロジスティック回帰!U$2</f>
        <v>-0.97131215057386422</v>
      </c>
      <c r="X858" s="70">
        <f t="shared" si="13"/>
        <v>0.27461904003884419</v>
      </c>
    </row>
    <row r="859" spans="1:24" x14ac:dyDescent="0.1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SUMPRODUCT(線形モデル!B$2:T$2,テストセット!A859:S859)+線形モデル!U$2</f>
        <v>0.15538790723637042</v>
      </c>
      <c r="W859" s="1">
        <f>SUMPRODUCT(ロジスティック回帰!B$2:T$2,テストセット!A859:S859)+ロジスティック回帰!U$2</f>
        <v>-2.8095041674844694</v>
      </c>
      <c r="X859" s="70">
        <f t="shared" si="13"/>
        <v>5.6812744184282858E-2</v>
      </c>
    </row>
    <row r="860" spans="1:24" x14ac:dyDescent="0.1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SUMPRODUCT(線形モデル!B$2:T$2,テストセット!A860:S860)+線形モデル!U$2</f>
        <v>0.21014007656558431</v>
      </c>
      <c r="W860" s="1">
        <f>SUMPRODUCT(ロジスティック回帰!B$2:T$2,テストセット!A860:S860)+ロジスティック回帰!U$2</f>
        <v>-2.5324423204572826</v>
      </c>
      <c r="X860" s="70">
        <f t="shared" si="13"/>
        <v>7.3614917155960913E-2</v>
      </c>
    </row>
    <row r="861" spans="1:24" x14ac:dyDescent="0.1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SUMPRODUCT(線形モデル!B$2:T$2,テストセット!A861:S861)+線形モデル!U$2</f>
        <v>0.16515379928144369</v>
      </c>
      <c r="W861" s="1">
        <f>SUMPRODUCT(ロジスティック回帰!B$2:T$2,テストセット!A861:S861)+ロジスティック回帰!U$2</f>
        <v>-2.3586920373814366</v>
      </c>
      <c r="X861" s="70">
        <f t="shared" si="13"/>
        <v>8.6377358253093353E-2</v>
      </c>
    </row>
    <row r="862" spans="1:24" x14ac:dyDescent="0.1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SUMPRODUCT(線形モデル!B$2:T$2,テストセット!A862:S862)+線形モデル!U$2</f>
        <v>0.18220937348881616</v>
      </c>
      <c r="W862" s="1">
        <f>SUMPRODUCT(ロジスティック回帰!B$2:T$2,テストセット!A862:S862)+ロジスティック回帰!U$2</f>
        <v>-2.6827702715543205</v>
      </c>
      <c r="X862" s="70">
        <f t="shared" si="13"/>
        <v>6.399773096761921E-2</v>
      </c>
    </row>
    <row r="863" spans="1:24" x14ac:dyDescent="0.1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SUMPRODUCT(線形モデル!B$2:T$2,テストセット!A863:S863)+線形モデル!U$2</f>
        <v>0.24994062859791288</v>
      </c>
      <c r="W863" s="1">
        <f>SUMPRODUCT(ロジスティック回帰!B$2:T$2,テストセット!A863:S863)+ロジスティック回帰!U$2</f>
        <v>-1.9312247422451954</v>
      </c>
      <c r="X863" s="70">
        <f t="shared" si="13"/>
        <v>0.1266150816432049</v>
      </c>
    </row>
    <row r="864" spans="1:24" x14ac:dyDescent="0.1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SUMPRODUCT(線形モデル!B$2:T$2,テストセット!A864:S864)+線形モデル!U$2</f>
        <v>0.2983269247916831</v>
      </c>
      <c r="W864" s="1">
        <f>SUMPRODUCT(ロジスティック回帰!B$2:T$2,テストセット!A864:S864)+ロジスティック回帰!U$2</f>
        <v>-1.813629439252141</v>
      </c>
      <c r="X864" s="70">
        <f t="shared" si="13"/>
        <v>0.14020004703741104</v>
      </c>
    </row>
    <row r="865" spans="1:24" x14ac:dyDescent="0.1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SUMPRODUCT(線形モデル!B$2:T$2,テストセット!A865:S865)+線形モデル!U$2</f>
        <v>0.2634644569944592</v>
      </c>
      <c r="W865" s="1">
        <f>SUMPRODUCT(ロジスティック回帰!B$2:T$2,テストセット!A865:S865)+ロジスティック回帰!U$2</f>
        <v>-1.7792888842214121</v>
      </c>
      <c r="X865" s="70">
        <f t="shared" si="13"/>
        <v>0.14439096469398841</v>
      </c>
    </row>
    <row r="866" spans="1:24" x14ac:dyDescent="0.1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SUMPRODUCT(線形モデル!B$2:T$2,テストセット!A866:S866)+線形モデル!U$2</f>
        <v>0.6800354330348084</v>
      </c>
      <c r="W866" s="1">
        <f>SUMPRODUCT(ロジスティック回帰!B$2:T$2,テストセット!A866:S866)+ロジスティック回帰!U$2</f>
        <v>1.6568889156608368</v>
      </c>
      <c r="X866" s="70">
        <f t="shared" si="13"/>
        <v>0.83981993480988004</v>
      </c>
    </row>
    <row r="867" spans="1:24" x14ac:dyDescent="0.1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SUMPRODUCT(線形モデル!B$2:T$2,テストセット!A867:S867)+線形モデル!U$2</f>
        <v>0.59788868416293761</v>
      </c>
      <c r="W867" s="1">
        <f>SUMPRODUCT(ロジスティック回帰!B$2:T$2,テストセット!A867:S867)+ロジスティック回帰!U$2</f>
        <v>1.1072404992767564</v>
      </c>
      <c r="X867" s="70">
        <f t="shared" si="13"/>
        <v>0.75161429734991958</v>
      </c>
    </row>
    <row r="868" spans="1:24" x14ac:dyDescent="0.1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SUMPRODUCT(線形モデル!B$2:T$2,テストセット!A868:S868)+線形モデル!U$2</f>
        <v>-5.9616239175869667E-2</v>
      </c>
      <c r="W868" s="1">
        <f>SUMPRODUCT(ロジスティック回帰!B$2:T$2,テストセット!A868:S868)+ロジスティック回帰!U$2</f>
        <v>-4.4093985417886161</v>
      </c>
      <c r="X868" s="70">
        <f t="shared" si="13"/>
        <v>1.2016342696518809E-2</v>
      </c>
    </row>
    <row r="869" spans="1:24" x14ac:dyDescent="0.1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SUMPRODUCT(線形モデル!B$2:T$2,テストセット!A869:S869)+線形モデル!U$2</f>
        <v>0.47092387630830856</v>
      </c>
      <c r="W869" s="1">
        <f>SUMPRODUCT(ロジスティック回帰!B$2:T$2,テストセット!A869:S869)+ロジスティック回帰!U$2</f>
        <v>-0.21637908422316726</v>
      </c>
      <c r="X869" s="70">
        <f t="shared" si="13"/>
        <v>0.44611530477663064</v>
      </c>
    </row>
    <row r="870" spans="1:24" x14ac:dyDescent="0.1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SUMPRODUCT(線形モデル!B$2:T$2,テストセット!A870:S870)+線形モデル!U$2</f>
        <v>0.44410241005586282</v>
      </c>
      <c r="W870" s="1">
        <f>SUMPRODUCT(ロジスティック回帰!B$2:T$2,テストセット!A870:S870)+ロジスティック回帰!U$2</f>
        <v>-0.34311298015331626</v>
      </c>
      <c r="X870" s="70">
        <f t="shared" si="13"/>
        <v>0.41505349570771527</v>
      </c>
    </row>
    <row r="871" spans="1:24" x14ac:dyDescent="0.1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SUMPRODUCT(線形モデル!B$2:T$2,テストセット!A871:S871)+線形モデル!U$2</f>
        <v>0.45629081108743985</v>
      </c>
      <c r="W871" s="1">
        <f>SUMPRODUCT(ロジスティック回帰!B$2:T$2,テストセット!A871:S871)+ロジスティック回帰!U$2</f>
        <v>-0.39190899741383955</v>
      </c>
      <c r="X871" s="70">
        <f t="shared" si="13"/>
        <v>0.40325783303081747</v>
      </c>
    </row>
    <row r="872" spans="1:24" x14ac:dyDescent="0.1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SUMPRODUCT(線形モデル!B$2:T$2,テストセット!A872:S872)+線形モデル!U$2</f>
        <v>0.11991247706121155</v>
      </c>
      <c r="W872" s="1">
        <f>SUMPRODUCT(ロジスティック回帰!B$2:T$2,テストセット!A872:S872)+ロジスティック回帰!U$2</f>
        <v>-2.9968166928874092</v>
      </c>
      <c r="X872" s="70">
        <f t="shared" si="13"/>
        <v>4.7569891723183585E-2</v>
      </c>
    </row>
    <row r="873" spans="1:24" x14ac:dyDescent="0.1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SUMPRODUCT(線形モデル!B$2:T$2,テストセット!A873:S873)+線形モデル!U$2</f>
        <v>0.40668704590671534</v>
      </c>
      <c r="W873" s="1">
        <f>SUMPRODUCT(ロジスティック回帰!B$2:T$2,テストセット!A873:S873)+ロジスティック回帰!U$2</f>
        <v>-0.955098373852036</v>
      </c>
      <c r="X873" s="70">
        <f t="shared" si="13"/>
        <v>0.27786065460144799</v>
      </c>
    </row>
    <row r="874" spans="1:24" x14ac:dyDescent="0.1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SUMPRODUCT(線形モデル!B$2:T$2,テストセット!A874:S874)+線形モデル!U$2</f>
        <v>0.11991247706121155</v>
      </c>
      <c r="W874" s="1">
        <f>SUMPRODUCT(ロジスティック回帰!B$2:T$2,テストセット!A874:S874)+ロジスティック回帰!U$2</f>
        <v>-2.9968166928874092</v>
      </c>
      <c r="X874" s="70">
        <f t="shared" si="13"/>
        <v>4.7569891723183585E-2</v>
      </c>
    </row>
    <row r="875" spans="1:24" x14ac:dyDescent="0.1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SUMPRODUCT(線形モデル!B$2:T$2,テストセット!A875:S875)+線形モデル!U$2</f>
        <v>0.21822313477422706</v>
      </c>
      <c r="W875" s="1">
        <f>SUMPRODUCT(ロジスティック回帰!B$2:T$2,テストセット!A875:S875)+ロジスティック回帰!U$2</f>
        <v>-2.4174135397273844</v>
      </c>
      <c r="X875" s="70">
        <f t="shared" si="13"/>
        <v>8.1854428914584748E-2</v>
      </c>
    </row>
    <row r="876" spans="1:24" x14ac:dyDescent="0.1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SUMPRODUCT(線形モデル!B$2:T$2,テストセット!A876:S876)+線形モデル!U$2</f>
        <v>1.0763715460377687E-2</v>
      </c>
      <c r="W876" s="1">
        <f>SUMPRODUCT(ロジスティック回帰!B$2:T$2,テストセット!A876:S876)+ロジスティック回帰!U$2</f>
        <v>-3.9803233397256292</v>
      </c>
      <c r="X876" s="70">
        <f t="shared" si="13"/>
        <v>1.8337069410563369E-2</v>
      </c>
    </row>
    <row r="877" spans="1:24" x14ac:dyDescent="0.1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SUMPRODUCT(線形モデル!B$2:T$2,テストセット!A877:S877)+線形モデル!U$2</f>
        <v>-3.7438446856610241E-2</v>
      </c>
      <c r="W877" s="1">
        <f>SUMPRODUCT(ロジスティック回帰!B$2:T$2,テストセット!A877:S877)+ロジスティック回帰!U$2</f>
        <v>-4.1968840542920427</v>
      </c>
      <c r="X877" s="70">
        <f t="shared" si="13"/>
        <v>1.4819455291077911E-2</v>
      </c>
    </row>
    <row r="878" spans="1:24" x14ac:dyDescent="0.1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SUMPRODUCT(線形モデル!B$2:T$2,テストセット!A878:S878)+線形モデル!U$2</f>
        <v>0.31105394211629522</v>
      </c>
      <c r="W878" s="1">
        <f>SUMPRODUCT(ロジスティック回帰!B$2:T$2,テストセット!A878:S878)+ロジスティック回帰!U$2</f>
        <v>-1.2222347357937986</v>
      </c>
      <c r="X878" s="70">
        <f t="shared" si="13"/>
        <v>0.22754341770724185</v>
      </c>
    </row>
    <row r="879" spans="1:24" x14ac:dyDescent="0.1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SUMPRODUCT(線形モデル!B$2:T$2,テストセット!A879:S879)+線形モデル!U$2</f>
        <v>-1.4246855711994022E-3</v>
      </c>
      <c r="W879" s="1">
        <f>SUMPRODUCT(ロジスティック回帰!B$2:T$2,テストセット!A879:S879)+ロジスティック回帰!U$2</f>
        <v>-3.9315273224651062</v>
      </c>
      <c r="X879" s="70">
        <f t="shared" si="13"/>
        <v>1.9236396451687281E-2</v>
      </c>
    </row>
    <row r="880" spans="1:24" x14ac:dyDescent="0.1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SUMPRODUCT(線形モデル!B$2:T$2,テストセット!A880:S880)+線形モデル!U$2</f>
        <v>-0.23198700015184825</v>
      </c>
      <c r="W880" s="1">
        <f>SUMPRODUCT(ロジスティック回帰!B$2:T$2,テストセット!A880:S880)+ロジスティック回帰!U$2</f>
        <v>-5.8295110767001725</v>
      </c>
      <c r="X880" s="70">
        <f t="shared" si="13"/>
        <v>2.9308984093447607E-3</v>
      </c>
    </row>
    <row r="881" spans="1:24" x14ac:dyDescent="0.1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SUMPRODUCT(線形モデル!B$2:T$2,テストセット!A881:S881)+線形モデル!U$2</f>
        <v>0.15052073406057503</v>
      </c>
      <c r="W881" s="1">
        <f>SUMPRODUCT(ロジスティック回帰!B$2:T$2,テストセット!A881:S881)+ロジスティック回帰!U$2</f>
        <v>-2.5342219505721091</v>
      </c>
      <c r="X881" s="70">
        <f t="shared" si="13"/>
        <v>7.3493645979266969E-2</v>
      </c>
    </row>
    <row r="882" spans="1:24" x14ac:dyDescent="0.1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SUMPRODUCT(線形モデル!B$2:T$2,テストセット!A882:S882)+線形モデル!U$2</f>
        <v>0.24883139177359048</v>
      </c>
      <c r="W882" s="1">
        <f>SUMPRODUCT(ロジスティック回帰!B$2:T$2,テストセット!A882:S882)+ロジスティック回帰!U$2</f>
        <v>-1.9548187974120843</v>
      </c>
      <c r="X882" s="70">
        <f t="shared" si="13"/>
        <v>0.124028867313573</v>
      </c>
    </row>
    <row r="883" spans="1:24" x14ac:dyDescent="0.1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SUMPRODUCT(線形モデル!B$2:T$2,テストセット!A883:S883)+線形モデル!U$2</f>
        <v>0.61682401914315999</v>
      </c>
      <c r="W883" s="1">
        <f>SUMPRODUCT(ロジスティック回帰!B$2:T$2,テストセット!A883:S883)+ロジスティック回帰!U$2</f>
        <v>0.92007821736447104</v>
      </c>
      <c r="X883" s="70">
        <f t="shared" si="13"/>
        <v>0.71505804276006557</v>
      </c>
    </row>
    <row r="884" spans="1:24" x14ac:dyDescent="0.1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SUMPRODUCT(線形モデル!B$2:T$2,テストセット!A884:S884)+線形モデル!U$2</f>
        <v>0.48984915938642604</v>
      </c>
      <c r="W884" s="1">
        <f>SUMPRODUCT(ロジスティック回帰!B$2:T$2,テストセット!A884:S884)+ロジスティック回帰!U$2</f>
        <v>0.14732790760542519</v>
      </c>
      <c r="X884" s="70">
        <f t="shared" si="13"/>
        <v>0.53676549977880805</v>
      </c>
    </row>
    <row r="885" spans="1:24" x14ac:dyDescent="0.1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SUMPRODUCT(線形モデル!B$2:T$2,テストセット!A885:S885)+線形モデル!U$2</f>
        <v>0.3579801533744244</v>
      </c>
      <c r="W885" s="1">
        <f>SUMPRODUCT(ロジスティック回帰!B$2:T$2,テストセット!A885:S885)+ロジスティック回帰!U$2</f>
        <v>-0.97131215057386422</v>
      </c>
      <c r="X885" s="70">
        <f t="shared" si="13"/>
        <v>0.27461904003884419</v>
      </c>
    </row>
    <row r="886" spans="1:24" x14ac:dyDescent="0.1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SUMPRODUCT(線形モデル!B$2:T$2,テストセット!A886:S886)+線形モデル!U$2</f>
        <v>-5.5858302824396633E-2</v>
      </c>
      <c r="W886" s="1">
        <f>SUMPRODUCT(ロジスティック回帰!B$2:T$2,テストセット!A886:S886)+ロジスティック回帰!U$2</f>
        <v>-4.7082748138678658</v>
      </c>
      <c r="X886" s="70">
        <f t="shared" si="13"/>
        <v>8.939687017454347E-3</v>
      </c>
    </row>
    <row r="887" spans="1:24" x14ac:dyDescent="0.1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SUMPRODUCT(線形モデル!B$2:T$2,テストセット!A887:S887)+線形モデル!U$2</f>
        <v>0.19684243870968487</v>
      </c>
      <c r="W887" s="1">
        <f>SUMPRODUCT(ロジスティック回帰!B$2:T$2,テストセット!A887:S887)+ロジスティック回帰!U$2</f>
        <v>-2.5072403583636484</v>
      </c>
      <c r="X887" s="70">
        <f t="shared" si="13"/>
        <v>7.5352160157432485E-2</v>
      </c>
    </row>
    <row r="888" spans="1:24" x14ac:dyDescent="0.1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SUMPRODUCT(線形モデル!B$2:T$2,テストセット!A888:S888)+線形モデル!U$2</f>
        <v>0.6020635397349231</v>
      </c>
      <c r="W888" s="1">
        <f>SUMPRODUCT(ロジスティック回帰!B$2:T$2,テストセット!A888:S888)+ロジスティック回帰!U$2</f>
        <v>0.71235666927555719</v>
      </c>
      <c r="X888" s="70">
        <f t="shared" si="13"/>
        <v>0.67092168829578369</v>
      </c>
    </row>
    <row r="889" spans="1:24" x14ac:dyDescent="0.1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SUMPRODUCT(線形モデル!B$2:T$2,テストセット!A889:S889)+線形モデル!U$2</f>
        <v>0.21014007656558431</v>
      </c>
      <c r="W889" s="1">
        <f>SUMPRODUCT(ロジスティック回帰!B$2:T$2,テストセット!A889:S889)+ロジスティック回帰!U$2</f>
        <v>-2.5324423204572826</v>
      </c>
      <c r="X889" s="70">
        <f t="shared" si="13"/>
        <v>7.3614917155960913E-2</v>
      </c>
    </row>
    <row r="890" spans="1:24" x14ac:dyDescent="0.1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SUMPRODUCT(線形モデル!B$2:T$2,テストセット!A890:S890)+線形モデル!U$2</f>
        <v>0.39381750334519811</v>
      </c>
      <c r="W890" s="1">
        <f>SUMPRODUCT(ロジスティック回帰!B$2:T$2,テストセット!A890:S890)+ロジスティック回帰!U$2</f>
        <v>-0.9823486028020223</v>
      </c>
      <c r="X890" s="70">
        <f t="shared" si="13"/>
        <v>0.27242601817436962</v>
      </c>
    </row>
    <row r="891" spans="1:24" x14ac:dyDescent="0.1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SUMPRODUCT(線形モデル!B$2:T$2,テストセット!A891:S891)+線形モデル!U$2</f>
        <v>0.3579801533744244</v>
      </c>
      <c r="W891" s="1">
        <f>SUMPRODUCT(ロジスティック回帰!B$2:T$2,テストセット!A891:S891)+ロジスティック回帰!U$2</f>
        <v>-0.97131215057386422</v>
      </c>
      <c r="X891" s="70">
        <f t="shared" si="13"/>
        <v>0.27461904003884419</v>
      </c>
    </row>
    <row r="892" spans="1:24" x14ac:dyDescent="0.1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SUMPRODUCT(線形モデル!B$2:T$2,テストセット!A892:S892)+線形モデル!U$2</f>
        <v>0.47986532322161979</v>
      </c>
      <c r="W892" s="1">
        <f>SUMPRODUCT(ロジスティック回帰!B$2:T$2,テストセット!A892:S892)+ロジスティック回帰!U$2</f>
        <v>4.2761998705946325E-3</v>
      </c>
      <c r="X892" s="70">
        <f t="shared" si="13"/>
        <v>0.50106904833860788</v>
      </c>
    </row>
    <row r="893" spans="1:24" x14ac:dyDescent="0.1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SUMPRODUCT(線形モデル!B$2:T$2,テストセット!A893:S893)+線形モデル!U$2</f>
        <v>0.33830350366312317</v>
      </c>
      <c r="W893" s="1">
        <f>SUMPRODUCT(ロジスティック回帰!B$2:T$2,テストセット!A893:S893)+ロジスティック回帰!U$2</f>
        <v>-1.1479530309072701</v>
      </c>
      <c r="X893" s="70">
        <f t="shared" si="13"/>
        <v>0.2408631689032994</v>
      </c>
    </row>
    <row r="894" spans="1:24" x14ac:dyDescent="0.1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SUMPRODUCT(線形モデル!B$2:T$2,テストセット!A894:S894)+線形モデル!U$2</f>
        <v>0.54576292297697249</v>
      </c>
      <c r="W894" s="1">
        <f>SUMPRODUCT(ロジスティック回帰!B$2:T$2,テストセット!A894:S894)+ロジスティック回帰!U$2</f>
        <v>0.41495676909097473</v>
      </c>
      <c r="X894" s="70">
        <f t="shared" si="13"/>
        <v>0.60227582141732694</v>
      </c>
    </row>
    <row r="895" spans="1:24" x14ac:dyDescent="0.1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SUMPRODUCT(線形モデル!B$2:T$2,テストセット!A895:S895)+線形モデル!U$2</f>
        <v>0.4294693448349941</v>
      </c>
      <c r="W895" s="1">
        <f>SUMPRODUCT(ロジスティック回帰!B$2:T$2,テストセット!A895:S895)+ロジスティック回帰!U$2</f>
        <v>-0.5186428933439885</v>
      </c>
      <c r="X895" s="70">
        <f t="shared" si="13"/>
        <v>0.37316962533031278</v>
      </c>
    </row>
    <row r="896" spans="1:24" x14ac:dyDescent="0.1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SUMPRODUCT(線形モデル!B$2:T$2,テストセット!A896:S896)+線形モデル!U$2</f>
        <v>0.18220937348881616</v>
      </c>
      <c r="W896" s="1">
        <f>SUMPRODUCT(ロジスティック回帰!B$2:T$2,テストセット!A896:S896)+ロジスティック回帰!U$2</f>
        <v>-2.6827702715543205</v>
      </c>
      <c r="X896" s="70">
        <f t="shared" si="13"/>
        <v>6.399773096761921E-2</v>
      </c>
    </row>
    <row r="897" spans="1:24" x14ac:dyDescent="0.1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SUMPRODUCT(線形モデル!B$2:T$2,テストセット!A897:S897)+線形モデル!U$2</f>
        <v>0.19140166852178131</v>
      </c>
      <c r="W897" s="1">
        <f>SUMPRODUCT(ロジスティック回帰!B$2:T$2,テストセット!A897:S897)+ロジスティック回帰!U$2</f>
        <v>-2.5441474356575333</v>
      </c>
      <c r="X897" s="70">
        <f t="shared" si="13"/>
        <v>7.2820651076148338E-2</v>
      </c>
    </row>
    <row r="898" spans="1:24" x14ac:dyDescent="0.1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SUMPRODUCT(線形モデル!B$2:T$2,テストセット!A898:S898)+線形モデル!U$2</f>
        <v>0.80298513089760637</v>
      </c>
      <c r="W898" s="1">
        <f>SUMPRODUCT(ロジスティック回帰!B$2:T$2,テストセット!A898:S898)+ロジスティック回帰!U$2</f>
        <v>3.7130265563174714</v>
      </c>
      <c r="X898" s="70">
        <f t="shared" si="13"/>
        <v>0.97617779380003333</v>
      </c>
    </row>
    <row r="899" spans="1:24" x14ac:dyDescent="0.1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SUMPRODUCT(線形モデル!B$2:T$2,テストセット!A899:S899)+線形モデル!U$2</f>
        <v>-9.5630000461280562E-2</v>
      </c>
      <c r="W899" s="1">
        <f>SUMPRODUCT(ロジスティック回帰!B$2:T$2,テストセット!A899:S899)+ロジスティック回帰!U$2</f>
        <v>-4.6747552736155527</v>
      </c>
      <c r="X899" s="70">
        <f t="shared" ref="X899:X962" si="14">EXP(W899)/(1+EXP(W899))</f>
        <v>9.2416037174903373E-3</v>
      </c>
    </row>
    <row r="900" spans="1:24" x14ac:dyDescent="0.1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SUMPRODUCT(線形モデル!B$2:T$2,テストセット!A900:S900)+線形モデル!U$2</f>
        <v>0.47092387630830856</v>
      </c>
      <c r="W900" s="1">
        <f>SUMPRODUCT(ロジスティック回帰!B$2:T$2,テストセット!A900:S900)+ロジスティック回帰!U$2</f>
        <v>-0.21637908422316726</v>
      </c>
      <c r="X900" s="70">
        <f t="shared" si="14"/>
        <v>0.44611530477663064</v>
      </c>
    </row>
    <row r="901" spans="1:24" x14ac:dyDescent="0.1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SUMPRODUCT(線形モデル!B$2:T$2,テストセット!A901:S901)+線形モデル!U$2</f>
        <v>0.39792284616813245</v>
      </c>
      <c r="W901" s="1">
        <f>SUMPRODUCT(ロジスティック回帰!B$2:T$2,テストセット!A901:S901)+ロジスティック回帰!U$2</f>
        <v>-1.1461734007924436</v>
      </c>
      <c r="X901" s="70">
        <f t="shared" si="14"/>
        <v>0.24118872094159291</v>
      </c>
    </row>
    <row r="902" spans="1:24" x14ac:dyDescent="0.1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SUMPRODUCT(線形モデル!B$2:T$2,テストセット!A902:S902)+線形モデル!U$2</f>
        <v>0.25532147530495319</v>
      </c>
      <c r="W902" s="1">
        <f>SUMPRODUCT(ロジスティック回帰!B$2:T$2,テストセット!A902:S902)+ロジスティック回帰!U$2</f>
        <v>-1.8692924844191672</v>
      </c>
      <c r="X902" s="70">
        <f t="shared" si="14"/>
        <v>0.13362360920788632</v>
      </c>
    </row>
    <row r="903" spans="1:24" x14ac:dyDescent="0.1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SUMPRODUCT(線形モデル!B$2:T$2,テストセット!A903:S903)+線形モデル!U$2</f>
        <v>-0.10892763831718</v>
      </c>
      <c r="W903" s="1">
        <f>SUMPRODUCT(ロジスティック回帰!B$2:T$2,テストセット!A903:S903)+ロジスティック回帰!U$2</f>
        <v>-4.6495533115219185</v>
      </c>
      <c r="X903" s="70">
        <f t="shared" si="14"/>
        <v>9.4752350380708436E-3</v>
      </c>
    </row>
    <row r="904" spans="1:24" x14ac:dyDescent="0.1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SUMPRODUCT(線形モデル!B$2:T$2,テストセット!A904:S904)+線形モデル!U$2</f>
        <v>0.24615383785099518</v>
      </c>
      <c r="W904" s="1">
        <f>SUMPRODUCT(ロジスティック回帰!B$2:T$2,テストセット!A904:S904)+ロジスティック回帰!U$2</f>
        <v>-2.2670855886303465</v>
      </c>
      <c r="X904" s="70">
        <f t="shared" si="14"/>
        <v>9.388585172017451E-2</v>
      </c>
    </row>
    <row r="905" spans="1:24" x14ac:dyDescent="0.1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SUMPRODUCT(線形モデル!B$2:T$2,テストセット!A905:S905)+線形モデル!U$2</f>
        <v>0.24883139177359048</v>
      </c>
      <c r="W905" s="1">
        <f>SUMPRODUCT(ロジスティック回帰!B$2:T$2,テストセット!A905:S905)+ロジスティック回帰!U$2</f>
        <v>-1.9548187974120843</v>
      </c>
      <c r="X905" s="70">
        <f t="shared" si="14"/>
        <v>0.124028867313573</v>
      </c>
    </row>
    <row r="906" spans="1:24" x14ac:dyDescent="0.1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SUMPRODUCT(線形モデル!B$2:T$2,テストセット!A906:S906)+線形モデル!U$2</f>
        <v>0.31105394211629522</v>
      </c>
      <c r="W906" s="1">
        <f>SUMPRODUCT(ロジスティック回帰!B$2:T$2,テストセット!A906:S906)+ロジスティック回帰!U$2</f>
        <v>-1.2222347357937986</v>
      </c>
      <c r="X906" s="70">
        <f t="shared" si="14"/>
        <v>0.22754341770724185</v>
      </c>
    </row>
    <row r="907" spans="1:24" x14ac:dyDescent="0.1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SUMPRODUCT(線形モデル!B$2:T$2,テストセット!A907:S907)+線形モデル!U$2</f>
        <v>0.484221514164208</v>
      </c>
      <c r="W907" s="1">
        <f>SUMPRODUCT(ロジスティック回帰!B$2:T$2,テストセット!A907:S907)+ロジスティック回帰!U$2</f>
        <v>-0.24158104631680161</v>
      </c>
      <c r="X907" s="70">
        <f t="shared" si="14"/>
        <v>0.43989676358403007</v>
      </c>
    </row>
    <row r="908" spans="1:24" x14ac:dyDescent="0.1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SUMPRODUCT(線形モデル!B$2:T$2,テストセット!A908:S908)+線形モデル!U$2</f>
        <v>0.37261321859529306</v>
      </c>
      <c r="W908" s="1">
        <f>SUMPRODUCT(ロジスティック回帰!B$2:T$2,テストセット!A908:S908)+ロジスティック回帰!U$2</f>
        <v>-0.79578223738319198</v>
      </c>
      <c r="X908" s="70">
        <f t="shared" si="14"/>
        <v>0.31092846135341967</v>
      </c>
    </row>
    <row r="909" spans="1:24" x14ac:dyDescent="0.1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SUMPRODUCT(線形モデル!B$2:T$2,テストセット!A909:S909)+線形モデル!U$2</f>
        <v>0.47092387630830856</v>
      </c>
      <c r="W909" s="1">
        <f>SUMPRODUCT(ロジスティック回帰!B$2:T$2,テストセット!A909:S909)+ロジスティック回帰!U$2</f>
        <v>-0.21637908422316726</v>
      </c>
      <c r="X909" s="70">
        <f t="shared" si="14"/>
        <v>0.44611530477663064</v>
      </c>
    </row>
    <row r="910" spans="1:24" x14ac:dyDescent="0.1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SUMPRODUCT(線形モデル!B$2:T$2,テストセット!A910:S910)+線形モデル!U$2</f>
        <v>0.47092387630830856</v>
      </c>
      <c r="W910" s="1">
        <f>SUMPRODUCT(ロジスティック回帰!B$2:T$2,テストセット!A910:S910)+ロジスティック回帰!U$2</f>
        <v>-0.21637908422316726</v>
      </c>
      <c r="X910" s="70">
        <f t="shared" si="14"/>
        <v>0.44611530477663064</v>
      </c>
    </row>
    <row r="911" spans="1:24" x14ac:dyDescent="0.1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SUMPRODUCT(線形モデル!B$2:T$2,テストセット!A911:S911)+線形モデル!U$2</f>
        <v>0.16515379928144369</v>
      </c>
      <c r="W911" s="1">
        <f>SUMPRODUCT(ロジスティック回帰!B$2:T$2,テストセット!A911:S911)+ロジスティック回帰!U$2</f>
        <v>-2.3586920373814366</v>
      </c>
      <c r="X911" s="70">
        <f t="shared" si="14"/>
        <v>8.6377358253093353E-2</v>
      </c>
    </row>
    <row r="912" spans="1:24" x14ac:dyDescent="0.1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SUMPRODUCT(線形モデル!B$2:T$2,テストセット!A912:S912)+線形モデル!U$2</f>
        <v>0.4294693448349941</v>
      </c>
      <c r="W912" s="1">
        <f>SUMPRODUCT(ロジスティック回帰!B$2:T$2,テストセット!A912:S912)+ロジスティック回帰!U$2</f>
        <v>-0.5186428933439885</v>
      </c>
      <c r="X912" s="70">
        <f t="shared" si="14"/>
        <v>0.37316962533031278</v>
      </c>
    </row>
    <row r="913" spans="1:24" x14ac:dyDescent="0.1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SUMPRODUCT(線形モデル!B$2:T$2,テストセット!A913:S913)+線形モデル!U$2</f>
        <v>-4.7243704267510345E-2</v>
      </c>
      <c r="W913" s="1">
        <f>SUMPRODUCT(ロジスティック回帰!B$2:T$2,テストセット!A913:S913)+ロジスティック回帰!U$2</f>
        <v>-4.5571599706224983</v>
      </c>
      <c r="X913" s="70">
        <f t="shared" si="14"/>
        <v>1.0382878503169534E-2</v>
      </c>
    </row>
    <row r="914" spans="1:24" x14ac:dyDescent="0.1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SUMPRODUCT(線形モデル!B$2:T$2,テストセット!A914:S914)+線形モデル!U$2</f>
        <v>0.32514839104412885</v>
      </c>
      <c r="W914" s="1">
        <f>SUMPRODUCT(ロジスティック回帰!B$2:T$2,テストセット!A914:S914)+ロジスティック回帰!U$2</f>
        <v>-1.6868955433219921</v>
      </c>
      <c r="X914" s="70">
        <f t="shared" si="14"/>
        <v>0.15618454279959115</v>
      </c>
    </row>
    <row r="915" spans="1:24" x14ac:dyDescent="0.1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SUMPRODUCT(線形モデル!B$2:T$2,テストセット!A915:S915)+線形モデル!U$2</f>
        <v>0.23285619999509571</v>
      </c>
      <c r="W915" s="1">
        <f>SUMPRODUCT(ロジスティック回帰!B$2:T$2,テストセット!A915:S915)+ロジスティック回帰!U$2</f>
        <v>-2.2418836265367124</v>
      </c>
      <c r="X915" s="70">
        <f t="shared" si="14"/>
        <v>9.6051869638724863E-2</v>
      </c>
    </row>
    <row r="916" spans="1:24" x14ac:dyDescent="0.1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SUMPRODUCT(線形モデル!B$2:T$2,テストセット!A916:S916)+線形モデル!U$2</f>
        <v>0.45740004791176225</v>
      </c>
      <c r="W916" s="1">
        <f>SUMPRODUCT(ロジスティック回帰!B$2:T$2,テストセット!A916:S916)+ロジスティック回帰!U$2</f>
        <v>-0.36831494224695061</v>
      </c>
      <c r="X916" s="70">
        <f t="shared" si="14"/>
        <v>0.40894825359117204</v>
      </c>
    </row>
    <row r="917" spans="1:24" x14ac:dyDescent="0.1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SUMPRODUCT(線形モデル!B$2:T$2,テストセット!A917:S917)+線形モデル!U$2</f>
        <v>1.0763715460377687E-2</v>
      </c>
      <c r="W917" s="1">
        <f>SUMPRODUCT(ロジスティック回帰!B$2:T$2,テストセット!A917:S917)+ロジスティック回帰!U$2</f>
        <v>-3.9803233397256292</v>
      </c>
      <c r="X917" s="70">
        <f t="shared" si="14"/>
        <v>1.8337069410563369E-2</v>
      </c>
    </row>
    <row r="918" spans="1:24" x14ac:dyDescent="0.1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SUMPRODUCT(線形モデル!B$2:T$2,テストセット!A918:S918)+線形モデル!U$2</f>
        <v>0.45740004791176225</v>
      </c>
      <c r="W918" s="1">
        <f>SUMPRODUCT(ロジスティック回帰!B$2:T$2,テストセット!A918:S918)+ロジスティック回帰!U$2</f>
        <v>-0.36831494224695061</v>
      </c>
      <c r="X918" s="70">
        <f t="shared" si="14"/>
        <v>0.40894825359117204</v>
      </c>
    </row>
    <row r="919" spans="1:24" x14ac:dyDescent="0.1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SUMPRODUCT(線形モデル!B$2:T$2,テストセット!A919:S919)+線形モデル!U$2</f>
        <v>0.21354009547521391</v>
      </c>
      <c r="W919" s="1">
        <f>SUMPRODUCT(ロジスティック回帰!B$2:T$2,テストセット!A919:S919)+ロジスティック回帰!U$2</f>
        <v>-2.2410967343883827</v>
      </c>
      <c r="X919" s="70">
        <f t="shared" si="14"/>
        <v>9.6120213984638159E-2</v>
      </c>
    </row>
    <row r="920" spans="1:24" x14ac:dyDescent="0.1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SUMPRODUCT(線形モデル!B$2:T$2,テストセット!A920:S920)+線形モデル!U$2</f>
        <v>0.2268377333311134</v>
      </c>
      <c r="W920" s="1">
        <f>SUMPRODUCT(ロジスティック回帰!B$2:T$2,テストセット!A920:S920)+ロジスティック回帰!U$2</f>
        <v>-2.2662986964820169</v>
      </c>
      <c r="X920" s="70">
        <f t="shared" si="14"/>
        <v>9.3952815052950389E-2</v>
      </c>
    </row>
    <row r="921" spans="1:24" x14ac:dyDescent="0.1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SUMPRODUCT(線形モデル!B$2:T$2,テストセット!A921:S921)+線形モデル!U$2</f>
        <v>0.4294693448349941</v>
      </c>
      <c r="W921" s="1">
        <f>SUMPRODUCT(ロジスティック回帰!B$2:T$2,テストセット!A921:S921)+ロジスティック回帰!U$2</f>
        <v>-0.5186428933439885</v>
      </c>
      <c r="X921" s="70">
        <f t="shared" si="14"/>
        <v>0.37316962533031278</v>
      </c>
    </row>
    <row r="922" spans="1:24" x14ac:dyDescent="0.1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SUMPRODUCT(線形モデル!B$2:T$2,テストセット!A922:S922)+線形モデル!U$2</f>
        <v>0.75041538767105576</v>
      </c>
      <c r="W922" s="1">
        <f>SUMPRODUCT(ロジスティック回帰!B$2:T$2,テストセット!A922:S922)+ロジスティック回帰!U$2</f>
        <v>2.0859641177238237</v>
      </c>
      <c r="X922" s="70">
        <f t="shared" si="14"/>
        <v>0.88953146172927577</v>
      </c>
    </row>
    <row r="923" spans="1:24" x14ac:dyDescent="0.1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SUMPRODUCT(線形モデル!B$2:T$2,テストセット!A923:S923)+線形モデル!U$2</f>
        <v>0.59788868416293761</v>
      </c>
      <c r="W923" s="1">
        <f>SUMPRODUCT(ロジスティック回帰!B$2:T$2,テストセット!A923:S923)+ロジスティック回帰!U$2</f>
        <v>1.1072404992767564</v>
      </c>
      <c r="X923" s="70">
        <f t="shared" si="14"/>
        <v>0.75161429734991958</v>
      </c>
    </row>
    <row r="924" spans="1:24" x14ac:dyDescent="0.1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SUMPRODUCT(線形モデル!B$2:T$2,テストセット!A924:S924)+線形モデル!U$2</f>
        <v>0.21822313477422706</v>
      </c>
      <c r="W924" s="1">
        <f>SUMPRODUCT(ロジスティック回帰!B$2:T$2,テストセット!A924:S924)+ロジスティック回帰!U$2</f>
        <v>-2.4174135397273844</v>
      </c>
      <c r="X924" s="70">
        <f t="shared" si="14"/>
        <v>8.1854428914584748E-2</v>
      </c>
    </row>
    <row r="925" spans="1:24" x14ac:dyDescent="0.1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SUMPRODUCT(線形モデル!B$2:T$2,テストセット!A925:S925)+線形モデル!U$2</f>
        <v>0.15538790723637042</v>
      </c>
      <c r="W925" s="1">
        <f>SUMPRODUCT(ロジスティック回帰!B$2:T$2,テストセット!A925:S925)+ロジスティック回帰!U$2</f>
        <v>-2.8095041674844694</v>
      </c>
      <c r="X925" s="70">
        <f t="shared" si="14"/>
        <v>5.6812744184282858E-2</v>
      </c>
    </row>
    <row r="926" spans="1:24" x14ac:dyDescent="0.1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SUMPRODUCT(線形モデル!B$2:T$2,テストセット!A926:S926)+線形モデル!U$2</f>
        <v>0.484221514164208</v>
      </c>
      <c r="W926" s="1">
        <f>SUMPRODUCT(ロジスティック回帰!B$2:T$2,テストセット!A926:S926)+ロジスティック回帰!U$2</f>
        <v>-0.24158104631680161</v>
      </c>
      <c r="X926" s="70">
        <f t="shared" si="14"/>
        <v>0.43989676358403007</v>
      </c>
    </row>
    <row r="927" spans="1:24" x14ac:dyDescent="0.1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SUMPRODUCT(線形モデル!B$2:T$2,テストセット!A927:S927)+線形モデル!U$2</f>
        <v>0.47092387630830856</v>
      </c>
      <c r="W927" s="1">
        <f>SUMPRODUCT(ロジスティック回帰!B$2:T$2,テストセット!A927:S927)+ロジスティック回帰!U$2</f>
        <v>-0.21637908422316726</v>
      </c>
      <c r="X927" s="70">
        <f t="shared" si="14"/>
        <v>0.44611530477663064</v>
      </c>
    </row>
    <row r="928" spans="1:24" x14ac:dyDescent="0.1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SUMPRODUCT(線形モデル!B$2:T$2,テストセット!A928:S928)+線形モデル!U$2</f>
        <v>0.4294693448349941</v>
      </c>
      <c r="W928" s="1">
        <f>SUMPRODUCT(ロジスティック回帰!B$2:T$2,テストセット!A928:S928)+ロジスティック回帰!U$2</f>
        <v>-0.5186428933439885</v>
      </c>
      <c r="X928" s="70">
        <f t="shared" si="14"/>
        <v>0.37316962533031278</v>
      </c>
    </row>
    <row r="929" spans="1:24" x14ac:dyDescent="0.1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SUMPRODUCT(線形モデル!B$2:T$2,テストセット!A929:S929)+線形モデル!U$2</f>
        <v>0.45629081108743985</v>
      </c>
      <c r="W929" s="1">
        <f>SUMPRODUCT(ロジスティック回帰!B$2:T$2,テストセット!A929:S929)+ロジスティック回帰!U$2</f>
        <v>-0.39190899741383955</v>
      </c>
      <c r="X929" s="70">
        <f t="shared" si="14"/>
        <v>0.40325783303081747</v>
      </c>
    </row>
    <row r="930" spans="1:24" x14ac:dyDescent="0.1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SUMPRODUCT(線形モデル!B$2:T$2,テストセット!A930:S930)+線形モデル!U$2</f>
        <v>0.3579801533744244</v>
      </c>
      <c r="W930" s="1">
        <f>SUMPRODUCT(ロジスティック回帰!B$2:T$2,テストセット!A930:S930)+ロジスティック回帰!U$2</f>
        <v>-0.97131215057386422</v>
      </c>
      <c r="X930" s="70">
        <f t="shared" si="14"/>
        <v>0.27461904003884419</v>
      </c>
    </row>
    <row r="931" spans="1:24" x14ac:dyDescent="0.1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SUMPRODUCT(線形モデル!B$2:T$2,テストセット!A931:S931)+線形モデル!U$2</f>
        <v>0.43881556104285846</v>
      </c>
      <c r="W931" s="1">
        <f>SUMPRODUCT(ロジスティック回帰!B$2:T$2,テストセット!A931:S931)+ロジスティック回帰!U$2</f>
        <v>-0.33807399772843422</v>
      </c>
      <c r="X931" s="70">
        <f t="shared" si="14"/>
        <v>0.4162774017732237</v>
      </c>
    </row>
    <row r="932" spans="1:24" x14ac:dyDescent="0.1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SUMPRODUCT(線形モデル!B$2:T$2,テストセット!A932:S932)+線形モデル!U$2</f>
        <v>0.64518281751431039</v>
      </c>
      <c r="W932" s="1">
        <f>SUMPRODUCT(ロジスティック回帰!B$2:T$2,テストセット!A932:S932)+ロジスティック回帰!U$2</f>
        <v>1.0179539774178885</v>
      </c>
      <c r="X932" s="70">
        <f t="shared" si="14"/>
        <v>0.73457386751545861</v>
      </c>
    </row>
    <row r="933" spans="1:24" x14ac:dyDescent="0.1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SUMPRODUCT(線形モデル!B$2:T$2,テストセット!A933:S933)+線形モデル!U$2</f>
        <v>0.37261321859529306</v>
      </c>
      <c r="W933" s="1">
        <f>SUMPRODUCT(ロジスティック回帰!B$2:T$2,テストセット!A933:S933)+ロジスティック回帰!U$2</f>
        <v>-0.79578223738319198</v>
      </c>
      <c r="X933" s="70">
        <f t="shared" si="14"/>
        <v>0.31092846135341967</v>
      </c>
    </row>
    <row r="934" spans="1:24" x14ac:dyDescent="0.1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SUMPRODUCT(線形モデル!B$2:T$2,テストセット!A934:S934)+線形モデル!U$2</f>
        <v>0.18331861031313856</v>
      </c>
      <c r="W934" s="1">
        <f>SUMPRODUCT(ロジスティック回帰!B$2:T$2,テストセット!A934:S934)+ロジスティック回帰!U$2</f>
        <v>-2.6591762163874315</v>
      </c>
      <c r="X934" s="70">
        <f t="shared" si="14"/>
        <v>6.5425685782085713E-2</v>
      </c>
    </row>
    <row r="935" spans="1:24" x14ac:dyDescent="0.1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SUMPRODUCT(線形モデル!B$2:T$2,テストセット!A935:S935)+線形モデル!U$2</f>
        <v>0.37261321859529306</v>
      </c>
      <c r="W935" s="1">
        <f>SUMPRODUCT(ロジスティック回帰!B$2:T$2,テストセット!A935:S935)+ロジスティック回帰!U$2</f>
        <v>-0.79578223738319198</v>
      </c>
      <c r="X935" s="70">
        <f t="shared" si="14"/>
        <v>0.31092846135341967</v>
      </c>
    </row>
    <row r="936" spans="1:24" x14ac:dyDescent="0.1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SUMPRODUCT(線形モデル!B$2:T$2,テストセット!A936:S936)+線形モデル!U$2</f>
        <v>0.45740004791176225</v>
      </c>
      <c r="W936" s="1">
        <f>SUMPRODUCT(ロジスティック回帰!B$2:T$2,テストセット!A936:S936)+ロジスティック回帰!U$2</f>
        <v>-0.36831494224695061</v>
      </c>
      <c r="X936" s="70">
        <f t="shared" si="14"/>
        <v>0.40894825359117204</v>
      </c>
    </row>
    <row r="937" spans="1:24" x14ac:dyDescent="0.1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SUMPRODUCT(線形モデル!B$2:T$2,テストセット!A937:S937)+線形モデル!U$2</f>
        <v>0.2268377333311134</v>
      </c>
      <c r="W937" s="1">
        <f>SUMPRODUCT(ロジスティック回帰!B$2:T$2,テストセット!A937:S937)+ロジスティック回帰!U$2</f>
        <v>-2.2662986964820169</v>
      </c>
      <c r="X937" s="70">
        <f t="shared" si="14"/>
        <v>9.3952815052950389E-2</v>
      </c>
    </row>
    <row r="938" spans="1:24" x14ac:dyDescent="0.1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SUMPRODUCT(線形モデル!B$2:T$2,テストセット!A938:S938)+線形モデル!U$2</f>
        <v>0.47092387630830856</v>
      </c>
      <c r="W938" s="1">
        <f>SUMPRODUCT(ロジスティック回帰!B$2:T$2,テストセット!A938:S938)+ロジスティック回帰!U$2</f>
        <v>-0.21637908422316726</v>
      </c>
      <c r="X938" s="70">
        <f t="shared" si="14"/>
        <v>0.44611530477663064</v>
      </c>
    </row>
    <row r="939" spans="1:24" x14ac:dyDescent="0.1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SUMPRODUCT(線形モデル!B$2:T$2,テストセット!A939:S939)+線形モデル!U$2</f>
        <v>0.22200992552114474</v>
      </c>
      <c r="W939" s="1">
        <f>SUMPRODUCT(ロジスティック回帰!B$2:T$2,テストセット!A939:S939)+ロジスティック回帰!U$2</f>
        <v>-2.0815526933422333</v>
      </c>
      <c r="X939" s="70">
        <f t="shared" si="14"/>
        <v>0.11090277342827884</v>
      </c>
    </row>
    <row r="940" spans="1:24" x14ac:dyDescent="0.1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SUMPRODUCT(線形モデル!B$2:T$2,テストセット!A940:S940)+線形モデル!U$2</f>
        <v>0.2972176879673607</v>
      </c>
      <c r="W940" s="1">
        <f>SUMPRODUCT(ロジスティック回帰!B$2:T$2,テストセット!A940:S940)+ロジスティック回帰!U$2</f>
        <v>-1.83722349441903</v>
      </c>
      <c r="X940" s="70">
        <f t="shared" si="14"/>
        <v>0.13737999602502232</v>
      </c>
    </row>
    <row r="941" spans="1:24" x14ac:dyDescent="0.1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SUMPRODUCT(線形モデル!B$2:T$2,テストセット!A941:S941)+線形モデル!U$2</f>
        <v>0.67784789740383511</v>
      </c>
      <c r="W941" s="1">
        <f>SUMPRODUCT(ロジスティック回帰!B$2:T$2,テストセット!A941:S941)+ロジスティック回帰!U$2</f>
        <v>1.0128008750340114</v>
      </c>
      <c r="X941" s="70">
        <f t="shared" si="14"/>
        <v>0.73356792712156627</v>
      </c>
    </row>
    <row r="942" spans="1:24" x14ac:dyDescent="0.1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SUMPRODUCT(線形モデル!B$2:T$2,テストセット!A942:S942)+線形モデル!U$2</f>
        <v>0.38591085645119255</v>
      </c>
      <c r="W942" s="1">
        <f>SUMPRODUCT(ロジスティック回帰!B$2:T$2,テストセット!A942:S942)+ロジスティック回帰!U$2</f>
        <v>-0.82098419947682633</v>
      </c>
      <c r="X942" s="70">
        <f t="shared" si="14"/>
        <v>0.3055547816078607</v>
      </c>
    </row>
    <row r="943" spans="1:24" x14ac:dyDescent="0.1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SUMPRODUCT(線形モデル!B$2:T$2,テストセット!A943:S943)+線形モデル!U$2</f>
        <v>0.7783460907478239</v>
      </c>
      <c r="W943" s="1">
        <f>SUMPRODUCT(ロジスティック回帰!B$2:T$2,テストセット!A943:S943)+ロジスティック回帰!U$2</f>
        <v>2.2362920688208616</v>
      </c>
      <c r="X943" s="70">
        <f t="shared" si="14"/>
        <v>0.90346154049318961</v>
      </c>
    </row>
    <row r="944" spans="1:24" x14ac:dyDescent="0.1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SUMPRODUCT(線形モデル!B$2:T$2,テストセット!A944:S944)+線形モデル!U$2</f>
        <v>-1.0616980604164494E-2</v>
      </c>
      <c r="W944" s="1">
        <f>SUMPRODUCT(ロジスティック回帰!B$2:T$2,テストセット!A944:S944)+ロジスティック回帰!U$2</f>
        <v>-4.0701501583618933</v>
      </c>
      <c r="X944" s="70">
        <f t="shared" si="14"/>
        <v>1.678816934398486E-2</v>
      </c>
    </row>
    <row r="945" spans="1:24" x14ac:dyDescent="0.1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SUMPRODUCT(線形モデル!B$2:T$2,テストセット!A945:S945)+線形モデル!U$2</f>
        <v>-2.5250045825033207E-2</v>
      </c>
      <c r="W945" s="1">
        <f>SUMPRODUCT(ロジスティック回帰!B$2:T$2,テストセット!A945:S945)+ロジスティック回帰!U$2</f>
        <v>-4.2456800715525658</v>
      </c>
      <c r="X945" s="70">
        <f t="shared" si="14"/>
        <v>1.4123652398619147E-2</v>
      </c>
    </row>
    <row r="946" spans="1:24" x14ac:dyDescent="0.1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SUMPRODUCT(線形モデル!B$2:T$2,テストセット!A946:S946)+線形モデル!U$2</f>
        <v>2.5396780681246345E-2</v>
      </c>
      <c r="W946" s="1">
        <f>SUMPRODUCT(ロジスティック回帰!B$2:T$2,テストセット!A946:S946)+ロジスティック回帰!U$2</f>
        <v>-3.8047934265349572</v>
      </c>
      <c r="X946" s="70">
        <f t="shared" si="14"/>
        <v>2.1778914495423646E-2</v>
      </c>
    </row>
    <row r="947" spans="1:24" x14ac:dyDescent="0.1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SUMPRODUCT(線形モデル!B$2:T$2,テストセット!A947:S947)+線形モデル!U$2</f>
        <v>0.32514839104412885</v>
      </c>
      <c r="W947" s="1">
        <f>SUMPRODUCT(ロジスティック回帰!B$2:T$2,テストセット!A947:S947)+ロジスティック回帰!U$2</f>
        <v>-1.6868955433219921</v>
      </c>
      <c r="X947" s="70">
        <f t="shared" si="14"/>
        <v>0.15618454279959115</v>
      </c>
    </row>
    <row r="948" spans="1:24" x14ac:dyDescent="0.1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SUMPRODUCT(線形モデル!B$2:T$2,テストセット!A948:S948)+線形モデル!U$2</f>
        <v>0.37261321859529306</v>
      </c>
      <c r="W948" s="1">
        <f>SUMPRODUCT(ロジスティック回帰!B$2:T$2,テストセット!A948:S948)+ロジスティック回帰!U$2</f>
        <v>-0.79578223738319198</v>
      </c>
      <c r="X948" s="70">
        <f t="shared" si="14"/>
        <v>0.31092846135341967</v>
      </c>
    </row>
    <row r="949" spans="1:24" x14ac:dyDescent="0.1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SUMPRODUCT(線形モデル!B$2:T$2,テストセット!A949:S949)+線形モデル!U$2</f>
        <v>0.37261321859529306</v>
      </c>
      <c r="W949" s="1">
        <f>SUMPRODUCT(ロジスティック回帰!B$2:T$2,テストセット!A949:S949)+ロジスティック回帰!U$2</f>
        <v>-0.79578223738319198</v>
      </c>
      <c r="X949" s="70">
        <f t="shared" si="14"/>
        <v>0.31092846135341967</v>
      </c>
    </row>
    <row r="950" spans="1:24" x14ac:dyDescent="0.1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SUMPRODUCT(線形モデル!B$2:T$2,テストセット!A950:S950)+線形モデル!U$2</f>
        <v>0.45629081108743985</v>
      </c>
      <c r="W950" s="1">
        <f>SUMPRODUCT(ロジスティック回帰!B$2:T$2,テストセット!A950:S950)+ロジスティック回帰!U$2</f>
        <v>-0.39190899741383955</v>
      </c>
      <c r="X950" s="70">
        <f t="shared" si="14"/>
        <v>0.40325783303081747</v>
      </c>
    </row>
    <row r="951" spans="1:24" x14ac:dyDescent="0.1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SUMPRODUCT(線形モデル!B$2:T$2,テストセット!A951:S951)+線形モデル!U$2</f>
        <v>0.3579801533744244</v>
      </c>
      <c r="W951" s="1">
        <f>SUMPRODUCT(ロジスティック回帰!B$2:T$2,テストセット!A951:S951)+ロジスティック回帰!U$2</f>
        <v>-0.97131215057386422</v>
      </c>
      <c r="X951" s="70">
        <f t="shared" si="14"/>
        <v>0.27461904003884419</v>
      </c>
    </row>
    <row r="952" spans="1:24" x14ac:dyDescent="0.1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SUMPRODUCT(線形モデル!B$2:T$2,テストセット!A952:S952)+線形モデル!U$2</f>
        <v>0.73075260199550096</v>
      </c>
      <c r="W952" s="1">
        <f>SUMPRODUCT(ロジスティック回帰!B$2:T$2,テストセット!A952:S952)+ロジスティック回帰!U$2</f>
        <v>1.4957110767824036</v>
      </c>
      <c r="X952" s="70">
        <f t="shared" si="14"/>
        <v>0.81693392703282364</v>
      </c>
    </row>
    <row r="953" spans="1:24" x14ac:dyDescent="0.1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SUMPRODUCT(線形モデル!B$2:T$2,テストセット!A953:S953)+線形モデル!U$2</f>
        <v>0.11991247706121155</v>
      </c>
      <c r="W953" s="1">
        <f>SUMPRODUCT(ロジスティック回帰!B$2:T$2,テストセット!A953:S953)+ロジスティック回帰!U$2</f>
        <v>-2.9968166928874092</v>
      </c>
      <c r="X953" s="70">
        <f t="shared" si="14"/>
        <v>4.7569891723183585E-2</v>
      </c>
    </row>
    <row r="954" spans="1:24" x14ac:dyDescent="0.1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SUMPRODUCT(線形モデル!B$2:T$2,テストセット!A954:S954)+線形モデル!U$2</f>
        <v>0.57369362605374064</v>
      </c>
      <c r="W954" s="1">
        <f>SUMPRODUCT(ロジスティック回帰!B$2:T$2,テストセット!A954:S954)+ロジスティック回帰!U$2</f>
        <v>0.56528472018801268</v>
      </c>
      <c r="X954" s="70">
        <f t="shared" si="14"/>
        <v>0.63767443858928763</v>
      </c>
    </row>
    <row r="955" spans="1:24" x14ac:dyDescent="0.1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SUMPRODUCT(線形モデル!B$2:T$2,テストセット!A955:S955)+線形モデル!U$2</f>
        <v>-3.9160646058867599E-2</v>
      </c>
      <c r="W955" s="1">
        <f>SUMPRODUCT(ロジスティック回帰!B$2:T$2,テストセット!A955:S955)+ロジスティック回帰!U$2</f>
        <v>-4.4421311898926001</v>
      </c>
      <c r="X955" s="70">
        <f t="shared" si="14"/>
        <v>1.1633885463802182E-2</v>
      </c>
    </row>
    <row r="956" spans="1:24" x14ac:dyDescent="0.1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SUMPRODUCT(線形モデル!B$2:T$2,テストセット!A956:S956)+線形モデル!U$2</f>
        <v>0.3579801533744244</v>
      </c>
      <c r="W956" s="1">
        <f>SUMPRODUCT(ロジスティック回帰!B$2:T$2,テストセット!A956:S956)+ロジスティック回帰!U$2</f>
        <v>-0.97131215057386422</v>
      </c>
      <c r="X956" s="70">
        <f t="shared" si="14"/>
        <v>0.27461904003884419</v>
      </c>
    </row>
    <row r="957" spans="1:24" x14ac:dyDescent="0.1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SUMPRODUCT(線形モデル!B$2:T$2,テストセット!A957:S957)+線形モデル!U$2</f>
        <v>8.3898715775800714E-2</v>
      </c>
      <c r="W957" s="1">
        <f>SUMPRODUCT(ロジスティック回帰!B$2:T$2,テストセット!A957:S957)+ロジスティック回帰!U$2</f>
        <v>-3.2621734247143452</v>
      </c>
      <c r="X957" s="70">
        <f t="shared" si="14"/>
        <v>3.6891907795608338E-2</v>
      </c>
    </row>
    <row r="958" spans="1:24" x14ac:dyDescent="0.1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SUMPRODUCT(線形モデル!B$2:T$2,テストセット!A958:S958)+線形モデル!U$2</f>
        <v>0.75152462449537816</v>
      </c>
      <c r="W958" s="1">
        <f>SUMPRODUCT(ロジスティック回帰!B$2:T$2,テストセット!A958:S958)+ロジスティック回帰!U$2</f>
        <v>2.1095581728907127</v>
      </c>
      <c r="X958" s="70">
        <f t="shared" si="14"/>
        <v>0.89182871744193604</v>
      </c>
    </row>
    <row r="959" spans="1:24" x14ac:dyDescent="0.1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SUMPRODUCT(線形モデル!B$2:T$2,テストセット!A959:S959)+線形モデル!U$2</f>
        <v>-0.28263382665812786</v>
      </c>
      <c r="W959" s="1">
        <f>SUMPRODUCT(ロジスティック回帰!B$2:T$2,テストセット!A959:S959)+ロジスティック回帰!U$2</f>
        <v>-6.2703977217177806</v>
      </c>
      <c r="X959" s="70">
        <f t="shared" si="14"/>
        <v>1.8879052247356707E-3</v>
      </c>
    </row>
    <row r="960" spans="1:24" x14ac:dyDescent="0.1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SUMPRODUCT(線形モデル!B$2:T$2,テストセット!A960:S960)+線形モデル!U$2</f>
        <v>0.3579801533744244</v>
      </c>
      <c r="W960" s="1">
        <f>SUMPRODUCT(ロジスティック回帰!B$2:T$2,テストセット!A960:S960)+ロジスティック回帰!U$2</f>
        <v>-0.97131215057386422</v>
      </c>
      <c r="X960" s="70">
        <f t="shared" si="14"/>
        <v>0.27461904003884419</v>
      </c>
    </row>
    <row r="961" spans="1:24" x14ac:dyDescent="0.1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SUMPRODUCT(線形モデル!B$2:T$2,テストセット!A961:S961)+線形モデル!U$2</f>
        <v>0.15538790723637042</v>
      </c>
      <c r="W961" s="1">
        <f>SUMPRODUCT(ロジスティック回帰!B$2:T$2,テストセット!A961:S961)+ロジスティック回帰!U$2</f>
        <v>-2.8095041674844694</v>
      </c>
      <c r="X961" s="70">
        <f t="shared" si="14"/>
        <v>5.6812744184282858E-2</v>
      </c>
    </row>
    <row r="962" spans="1:24" x14ac:dyDescent="0.1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SUMPRODUCT(線形モデル!B$2:T$2,テストセット!A962:S962)+線形モデル!U$2</f>
        <v>-8.5523890595041174E-3</v>
      </c>
      <c r="W962" s="1">
        <f>SUMPRODUCT(ロジスティック回帰!B$2:T$2,テストセット!A962:S962)+ロジスティック回帰!U$2</f>
        <v>-3.9795364475772996</v>
      </c>
      <c r="X962" s="70">
        <f t="shared" si="14"/>
        <v>1.8351239485469635E-2</v>
      </c>
    </row>
    <row r="963" spans="1:24" x14ac:dyDescent="0.1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SUMPRODUCT(線形モデル!B$2:T$2,テストセット!A963:S963)+線形モデル!U$2</f>
        <v>0.24883139177359048</v>
      </c>
      <c r="W963" s="1">
        <f>SUMPRODUCT(ロジスティック回帰!B$2:T$2,テストセット!A963:S963)+ロジスティック回帰!U$2</f>
        <v>-1.9548187974120843</v>
      </c>
      <c r="X963" s="70">
        <f t="shared" ref="X963:X1001" si="15">EXP(W963)/(1+EXP(W963))</f>
        <v>0.124028867313573</v>
      </c>
    </row>
    <row r="964" spans="1:24" x14ac:dyDescent="0.1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SUMPRODUCT(線形モデル!B$2:T$2,テストセット!A964:S964)+線形モデル!U$2</f>
        <v>0.45629081108743985</v>
      </c>
      <c r="W964" s="1">
        <f>SUMPRODUCT(ロジスティック回帰!B$2:T$2,テストセット!A964:S964)+ロジスティック回帰!U$2</f>
        <v>-0.39190899741383955</v>
      </c>
      <c r="X964" s="70">
        <f t="shared" si="15"/>
        <v>0.40325783303081747</v>
      </c>
    </row>
    <row r="965" spans="1:24" x14ac:dyDescent="0.1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SUMPRODUCT(線形モデル!B$2:T$2,テストセット!A965:S965)+線形モデル!U$2</f>
        <v>0.51613450210476064</v>
      </c>
      <c r="W965" s="1">
        <f>SUMPRODUCT(ロジスティック回帰!B$2:T$2,テストセット!A965:S965)+ロジスティック回帰!U$2</f>
        <v>0.39632042179542987</v>
      </c>
      <c r="X965" s="70">
        <f t="shared" si="15"/>
        <v>0.59780328176343622</v>
      </c>
    </row>
    <row r="966" spans="1:24" x14ac:dyDescent="0.1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SUMPRODUCT(線形モデル!B$2:T$2,テストセット!A966:S966)+線形モデル!U$2</f>
        <v>0.21822313477422706</v>
      </c>
      <c r="W966" s="1">
        <f>SUMPRODUCT(ロジスティック回帰!B$2:T$2,テストセット!A966:S966)+ロジスティック回帰!U$2</f>
        <v>-2.4174135397273844</v>
      </c>
      <c r="X966" s="70">
        <f t="shared" si="15"/>
        <v>8.1854428914584748E-2</v>
      </c>
    </row>
    <row r="967" spans="1:24" x14ac:dyDescent="0.1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SUMPRODUCT(線形モデル!B$2:T$2,テストセット!A967:S967)+線形モデル!U$2</f>
        <v>0.45629081108743985</v>
      </c>
      <c r="W967" s="1">
        <f>SUMPRODUCT(ロジスティック回帰!B$2:T$2,テストセット!A967:S967)+ロジスティック回帰!U$2</f>
        <v>-0.39190899741383955</v>
      </c>
      <c r="X967" s="70">
        <f t="shared" si="15"/>
        <v>0.40325783303081747</v>
      </c>
    </row>
    <row r="968" spans="1:24" x14ac:dyDescent="0.1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SUMPRODUCT(線形モデル!B$2:T$2,テストセット!A968:S968)+線形モデル!U$2</f>
        <v>8.3898715775800714E-2</v>
      </c>
      <c r="W968" s="1">
        <f>SUMPRODUCT(ロジスティック回帰!B$2:T$2,テストセット!A968:S968)+ロジスティック回帰!U$2</f>
        <v>-3.2621734247143452</v>
      </c>
      <c r="X968" s="70">
        <f t="shared" si="15"/>
        <v>3.6891907795608338E-2</v>
      </c>
    </row>
    <row r="969" spans="1:24" x14ac:dyDescent="0.1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SUMPRODUCT(線形モデル!B$2:T$2,テストセット!A969:S969)+線形モデル!U$2</f>
        <v>0.13454554228208027</v>
      </c>
      <c r="W969" s="1">
        <f>SUMPRODUCT(ロジスティック回帰!B$2:T$2,テストセット!A969:S969)+ロジスティック回帰!U$2</f>
        <v>-2.8212867796967367</v>
      </c>
      <c r="X969" s="70">
        <f t="shared" si="15"/>
        <v>5.6184659310777332E-2</v>
      </c>
    </row>
    <row r="970" spans="1:24" x14ac:dyDescent="0.1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SUMPRODUCT(線形モデル!B$2:T$2,テストセット!A970:S970)+線形モデル!U$2</f>
        <v>0.15538790723637042</v>
      </c>
      <c r="W970" s="1">
        <f>SUMPRODUCT(ロジスティック回帰!B$2:T$2,テストセット!A970:S970)+ロジスティック回帰!U$2</f>
        <v>-2.8095041674844694</v>
      </c>
      <c r="X970" s="70">
        <f t="shared" si="15"/>
        <v>5.6812744184282858E-2</v>
      </c>
    </row>
    <row r="971" spans="1:24" x14ac:dyDescent="0.1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SUMPRODUCT(線形モデル!B$2:T$2,テストセット!A971:S971)+線形モデル!U$2</f>
        <v>0.61725211443754224</v>
      </c>
      <c r="W971" s="1">
        <f>SUMPRODUCT(ロジスティック回帰!B$2:T$2,テストセット!A971:S971)+ロジスティック回帰!U$2</f>
        <v>0.86762602632085062</v>
      </c>
      <c r="X971" s="70">
        <f t="shared" si="15"/>
        <v>0.70425148346987587</v>
      </c>
    </row>
    <row r="972" spans="1:24" x14ac:dyDescent="0.1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SUMPRODUCT(線形モデル!B$2:T$2,テストセット!A972:S972)+線形モデル!U$2</f>
        <v>6.0259248478470306E-2</v>
      </c>
      <c r="W972" s="1">
        <f>SUMPRODUCT(ロジスティック回帰!B$2:T$2,テストセット!A972:S972)+ロジスティック回帰!U$2</f>
        <v>-3.839133981565686</v>
      </c>
      <c r="X972" s="70">
        <f t="shared" si="15"/>
        <v>2.1059193196601801E-2</v>
      </c>
    </row>
    <row r="973" spans="1:24" x14ac:dyDescent="0.1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SUMPRODUCT(線形モデル!B$2:T$2,テストセット!A973:S973)+線形モデル!U$2</f>
        <v>0.21354009547521391</v>
      </c>
      <c r="W973" s="1">
        <f>SUMPRODUCT(ロジスティック回帰!B$2:T$2,テストセット!A973:S973)+ロジスティック回帰!U$2</f>
        <v>-2.2410967343883827</v>
      </c>
      <c r="X973" s="70">
        <f t="shared" si="15"/>
        <v>9.6120213984638159E-2</v>
      </c>
    </row>
    <row r="974" spans="1:24" x14ac:dyDescent="0.1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SUMPRODUCT(線形モデル!B$2:T$2,テストセット!A974:S974)+線形モデル!U$2</f>
        <v>0.18331861031313856</v>
      </c>
      <c r="W974" s="1">
        <f>SUMPRODUCT(ロジスティック回帰!B$2:T$2,テストセット!A974:S974)+ロジスティック回帰!U$2</f>
        <v>-2.6591762163874315</v>
      </c>
      <c r="X974" s="70">
        <f t="shared" si="15"/>
        <v>6.5425685782085713E-2</v>
      </c>
    </row>
    <row r="975" spans="1:24" x14ac:dyDescent="0.1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SUMPRODUCT(線形モデル!B$2:T$2,テストセット!A975:S975)+線形モデル!U$2</f>
        <v>0.21014007656558431</v>
      </c>
      <c r="W975" s="1">
        <f>SUMPRODUCT(ロジスティック回帰!B$2:T$2,テストセット!A975:S975)+ロジスティック回帰!U$2</f>
        <v>-2.5324423204572826</v>
      </c>
      <c r="X975" s="70">
        <f t="shared" si="15"/>
        <v>7.3614917155960913E-2</v>
      </c>
    </row>
    <row r="976" spans="1:24" x14ac:dyDescent="0.1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SUMPRODUCT(線形モデル!B$2:T$2,テストセット!A976:S976)+線形モデル!U$2</f>
        <v>0.4294693448349941</v>
      </c>
      <c r="W976" s="1">
        <f>SUMPRODUCT(ロジスティック回帰!B$2:T$2,テストセット!A976:S976)+ロジスティック回帰!U$2</f>
        <v>-0.5186428933439885</v>
      </c>
      <c r="X976" s="70">
        <f t="shared" si="15"/>
        <v>0.37316962533031278</v>
      </c>
    </row>
    <row r="977" spans="1:24" x14ac:dyDescent="0.1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SUMPRODUCT(線形モデル!B$2:T$2,テストセット!A977:S977)+線形モデル!U$2</f>
        <v>0.43661416137613862</v>
      </c>
      <c r="W977" s="1">
        <f>SUMPRODUCT(ロジスティック回帰!B$2:T$2,テストセット!A977:S977)+ロジスティック回帰!U$2</f>
        <v>-0.5685498777472453</v>
      </c>
      <c r="X977" s="70">
        <f t="shared" si="15"/>
        <v>0.36157150027905194</v>
      </c>
    </row>
    <row r="978" spans="1:24" x14ac:dyDescent="0.1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SUMPRODUCT(線形モデル!B$2:T$2,テストセット!A978:S978)+線形モデル!U$2</f>
        <v>0.37261321859529306</v>
      </c>
      <c r="W978" s="1">
        <f>SUMPRODUCT(ロジスティック回帰!B$2:T$2,テストセット!A978:S978)+ロジスティック回帰!U$2</f>
        <v>-0.79578223738319198</v>
      </c>
      <c r="X978" s="70">
        <f t="shared" si="15"/>
        <v>0.31092846135341967</v>
      </c>
    </row>
    <row r="979" spans="1:24" x14ac:dyDescent="0.1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SUMPRODUCT(線形モデル!B$2:T$2,テストセット!A979:S979)+線形モデル!U$2</f>
        <v>0.24883139177359048</v>
      </c>
      <c r="W979" s="1">
        <f>SUMPRODUCT(ロジスティック回帰!B$2:T$2,テストセット!A979:S979)+ロジスティック回帰!U$2</f>
        <v>-1.9548187974120843</v>
      </c>
      <c r="X979" s="70">
        <f t="shared" si="15"/>
        <v>0.124028867313573</v>
      </c>
    </row>
    <row r="980" spans="1:24" x14ac:dyDescent="0.1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SUMPRODUCT(線形モデル!B$2:T$2,テストセット!A980:S980)+線形モデル!U$2</f>
        <v>0.16515379928144369</v>
      </c>
      <c r="W980" s="1">
        <f>SUMPRODUCT(ロジスティック回帰!B$2:T$2,テストセット!A980:S980)+ロジスティック回帰!U$2</f>
        <v>-2.3586920373814366</v>
      </c>
      <c r="X980" s="70">
        <f t="shared" si="15"/>
        <v>8.6377358253093353E-2</v>
      </c>
    </row>
    <row r="981" spans="1:24" x14ac:dyDescent="0.1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SUMPRODUCT(線形モデル!B$2:T$2,テストセット!A981:S981)+線形モデル!U$2</f>
        <v>0.27039622171491495</v>
      </c>
      <c r="W981" s="1">
        <f>SUMPRODUCT(ロジスティック回帰!B$2:T$2,テストセット!A981:S981)+ロジスティック回帰!U$2</f>
        <v>-1.9639573903491789</v>
      </c>
      <c r="X981" s="70">
        <f t="shared" si="15"/>
        <v>0.12303940494698924</v>
      </c>
    </row>
    <row r="982" spans="1:24" x14ac:dyDescent="0.1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SUMPRODUCT(線形モデル!B$2:T$2,テストセット!A982:S982)+線形モデル!U$2</f>
        <v>0.16253272377751493</v>
      </c>
      <c r="W982" s="1">
        <f>SUMPRODUCT(ロジスティック回帰!B$2:T$2,テストセット!A982:S982)+ロジスティック回帰!U$2</f>
        <v>-2.8594111518877265</v>
      </c>
      <c r="X982" s="70">
        <f t="shared" si="15"/>
        <v>5.4196876662910731E-2</v>
      </c>
    </row>
    <row r="983" spans="1:24" x14ac:dyDescent="0.1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SUMPRODUCT(線形モデル!B$2:T$2,テストセット!A983:S983)+線形モデル!U$2</f>
        <v>0.1478431801379797</v>
      </c>
      <c r="W983" s="1">
        <f>SUMPRODUCT(ロジスティック回帰!B$2:T$2,テストセット!A983:S983)+ロジスティック回帰!U$2</f>
        <v>-2.8464887417903713</v>
      </c>
      <c r="X983" s="70">
        <f t="shared" si="15"/>
        <v>5.486310267299753E-2</v>
      </c>
    </row>
    <row r="984" spans="1:24" x14ac:dyDescent="0.1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SUMPRODUCT(線形モデル!B$2:T$2,テストセット!A984:S984)+線形モデル!U$2</f>
        <v>0.17991152207298422</v>
      </c>
      <c r="W984" s="1">
        <f>SUMPRODUCT(ロジスティック回帰!B$2:T$2,テストセット!A984:S984)+ロジスティック回帰!U$2</f>
        <v>-2.5172212817019513</v>
      </c>
      <c r="X984" s="70">
        <f t="shared" si="15"/>
        <v>7.4659687895112917E-2</v>
      </c>
    </row>
    <row r="985" spans="1:24" x14ac:dyDescent="0.1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SUMPRODUCT(線形モデル!B$2:T$2,テストセット!A985:S985)+線形モデル!U$2</f>
        <v>0.31185075318822941</v>
      </c>
      <c r="W985" s="1">
        <f>SUMPRODUCT(ロジスティック回帰!B$2:T$2,テストセット!A985:S985)+ロジスティック回帰!U$2</f>
        <v>-1.6616935812283578</v>
      </c>
      <c r="X985" s="70">
        <f t="shared" si="15"/>
        <v>0.15953478479386796</v>
      </c>
    </row>
    <row r="986" spans="1:24" x14ac:dyDescent="0.1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SUMPRODUCT(線形モデル!B$2:T$2,テストセット!A986:S986)+線形モデル!U$2</f>
        <v>0.4294693448349941</v>
      </c>
      <c r="W986" s="1">
        <f>SUMPRODUCT(ロジスティック回帰!B$2:T$2,テストセット!A986:S986)+ロジスティック回帰!U$2</f>
        <v>-0.5186428933439885</v>
      </c>
      <c r="X986" s="70">
        <f t="shared" si="15"/>
        <v>0.37316962533031278</v>
      </c>
    </row>
    <row r="987" spans="1:24" x14ac:dyDescent="0.1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SUMPRODUCT(線形モデル!B$2:T$2,テストセット!A987:S987)+線形モデル!U$2</f>
        <v>0.51851336143014459</v>
      </c>
      <c r="W987" s="1">
        <f>SUMPRODUCT(ロジスティック回帰!B$2:T$2,テストセット!A987:S987)+ロジスティック回帰!U$2</f>
        <v>0.34067506420444621</v>
      </c>
      <c r="X987" s="70">
        <f t="shared" si="15"/>
        <v>0.58435449477622825</v>
      </c>
    </row>
    <row r="988" spans="1:24" x14ac:dyDescent="0.1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SUMPRODUCT(線形モデル!B$2:T$2,テストセット!A988:S988)+線形モデル!U$2</f>
        <v>-5.2071512077478954E-2</v>
      </c>
      <c r="W988" s="1">
        <f>SUMPRODUCT(ロジスティック回帰!B$2:T$2,テストセット!A988:S988)+ロジスティック回帰!U$2</f>
        <v>-4.3724139674827152</v>
      </c>
      <c r="X988" s="70">
        <f t="shared" si="15"/>
        <v>1.2463439909777559E-2</v>
      </c>
    </row>
    <row r="989" spans="1:24" x14ac:dyDescent="0.1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SUMPRODUCT(線形モデル!B$2:T$2,テストセット!A989:S989)+線形モデル!U$2</f>
        <v>0.17002097245723913</v>
      </c>
      <c r="W989" s="1">
        <f>SUMPRODUCT(ロジスティック回帰!B$2:T$2,テストセット!A989:S989)+ロジスティック回帰!U$2</f>
        <v>-2.6339742542937974</v>
      </c>
      <c r="X989" s="70">
        <f t="shared" si="15"/>
        <v>6.6983644422511271E-2</v>
      </c>
    </row>
    <row r="990" spans="1:24" x14ac:dyDescent="0.1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SUMPRODUCT(線形モデル!B$2:T$2,テストセット!A990:S990)+線形モデル!U$2</f>
        <v>0.45629081108743985</v>
      </c>
      <c r="W990" s="1">
        <f>SUMPRODUCT(ロジスティック回帰!B$2:T$2,テストセット!A990:S990)+ロジスティック回帰!U$2</f>
        <v>-0.39190899741383955</v>
      </c>
      <c r="X990" s="70">
        <f t="shared" si="15"/>
        <v>0.40325783303081747</v>
      </c>
    </row>
    <row r="991" spans="1:24" x14ac:dyDescent="0.1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SUMPRODUCT(線形モデル!B$2:T$2,テストセット!A991:S991)+線形モデル!U$2</f>
        <v>-8.7546942252637816E-2</v>
      </c>
      <c r="W991" s="1">
        <f>SUMPRODUCT(ロジスティック回帰!B$2:T$2,テストセット!A991:S991)+ロジスティック回帰!U$2</f>
        <v>-4.5597264928856545</v>
      </c>
      <c r="X991" s="70">
        <f t="shared" si="15"/>
        <v>1.0356540407385083E-2</v>
      </c>
    </row>
    <row r="992" spans="1:24" x14ac:dyDescent="0.1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SUMPRODUCT(線形モデル!B$2:T$2,テストセット!A992:S992)+線形モデル!U$2</f>
        <v>0.23285619999509571</v>
      </c>
      <c r="W992" s="1">
        <f>SUMPRODUCT(ロジスティック回帰!B$2:T$2,テストセット!A992:S992)+ロジスティック回帰!U$2</f>
        <v>-2.2418836265367124</v>
      </c>
      <c r="X992" s="70">
        <f t="shared" si="15"/>
        <v>9.6051869638724863E-2</v>
      </c>
    </row>
    <row r="993" spans="1:24" x14ac:dyDescent="0.1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SUMPRODUCT(線形モデル!B$2:T$2,テストセット!A993:S993)+線形モデル!U$2</f>
        <v>-2.5250045825033207E-2</v>
      </c>
      <c r="W993" s="1">
        <f>SUMPRODUCT(ロジスティック回帰!B$2:T$2,テストセット!A993:S993)+ロジスティック回帰!U$2</f>
        <v>-4.2456800715525658</v>
      </c>
      <c r="X993" s="70">
        <f t="shared" si="15"/>
        <v>1.4123652398619147E-2</v>
      </c>
    </row>
    <row r="994" spans="1:24" x14ac:dyDescent="0.1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SUMPRODUCT(線形モデル!B$2:T$2,テストセット!A994:S994)+線形モデル!U$2</f>
        <v>0.11182941885256886</v>
      </c>
      <c r="W994" s="1">
        <f>SUMPRODUCT(ロジスティック回帰!B$2:T$2,テストセット!A994:S994)+ロジスティック回帰!U$2</f>
        <v>-3.1118454736173073</v>
      </c>
      <c r="X994" s="70">
        <f t="shared" si="15"/>
        <v>4.2621276619809009E-2</v>
      </c>
    </row>
    <row r="995" spans="1:24" x14ac:dyDescent="0.1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SUMPRODUCT(線形モデル!B$2:T$2,テストセット!A995:S995)+線形モデル!U$2</f>
        <v>0.54644406450691274</v>
      </c>
      <c r="W995" s="1">
        <f>SUMPRODUCT(ロジスティック回帰!B$2:T$2,テストセット!A995:S995)+ロジスティック回帰!U$2</f>
        <v>0.4910030153014841</v>
      </c>
      <c r="X995" s="70">
        <f t="shared" si="15"/>
        <v>0.62034268863470421</v>
      </c>
    </row>
    <row r="996" spans="1:24" x14ac:dyDescent="0.1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SUMPRODUCT(線形モデル!B$2:T$2,テストセット!A996:S996)+線形モデル!U$2</f>
        <v>0.3587801825210708</v>
      </c>
      <c r="W996" s="1">
        <f>SUMPRODUCT(ロジスティック回帰!B$2:T$2,テストセット!A996:S996)+ロジスティック回帰!U$2</f>
        <v>-1.1043101160306239</v>
      </c>
      <c r="X996" s="70">
        <f t="shared" si="15"/>
        <v>0.24893317989493735</v>
      </c>
    </row>
    <row r="997" spans="1:24" x14ac:dyDescent="0.1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SUMPRODUCT(線形モデル!B$2:T$2,テストセット!A997:S997)+線形モデル!U$2</f>
        <v>0.66673779517890897</v>
      </c>
      <c r="W997" s="1">
        <f>SUMPRODUCT(ロジスティック回帰!B$2:T$2,テストセット!A997:S997)+ロジスティック回帰!U$2</f>
        <v>1.6820908777544712</v>
      </c>
      <c r="X997" s="70">
        <f t="shared" si="15"/>
        <v>0.84318119932821167</v>
      </c>
    </row>
    <row r="998" spans="1:24" x14ac:dyDescent="0.1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SUMPRODUCT(線形モデル!B$2:T$2,テストセット!A998:S998)+線形モデル!U$2</f>
        <v>0.10578414205564596</v>
      </c>
      <c r="W998" s="1">
        <f>SUMPRODUCT(ロジスティック回帰!B$2:T$2,テストセット!A998:S998)+ロジスティック回帰!U$2</f>
        <v>-3.372693543922666</v>
      </c>
      <c r="X998" s="70">
        <f t="shared" si="15"/>
        <v>3.3159844423579797E-2</v>
      </c>
    </row>
    <row r="999" spans="1:24" x14ac:dyDescent="0.1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SUMPRODUCT(線形モデル!B$2:T$2,テストセット!A999:S999)+線形モデル!U$2</f>
        <v>0.29097548423401831</v>
      </c>
      <c r="W999" s="1">
        <f>SUMPRODUCT(ロジスティック回帰!B$2:T$2,テストセット!A999:S999)+ロジスティック回帰!U$2</f>
        <v>-1.8992041676118525</v>
      </c>
      <c r="X999" s="70">
        <f t="shared" si="15"/>
        <v>0.13019857339686391</v>
      </c>
    </row>
    <row r="1000" spans="1:24" x14ac:dyDescent="0.1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SUMPRODUCT(線形モデル!B$2:T$2,テストセット!A1000:S1000)+線形モデル!U$2</f>
        <v>-2.4527580837998886E-2</v>
      </c>
      <c r="W1000" s="1">
        <f>SUMPRODUCT(ロジスティック回帰!B$2:T$2,テストセット!A1000:S1000)+ロジスティック回帰!U$2</f>
        <v>-4.2666012767019277</v>
      </c>
      <c r="X1000" s="70">
        <f t="shared" si="15"/>
        <v>1.3835283700378963E-2</v>
      </c>
    </row>
    <row r="1001" spans="1:24" x14ac:dyDescent="0.1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SUMPRODUCT(線形モデル!B$2:T$2,テストセット!A1001:S1001)+線形モデル!U$2</f>
        <v>0.45629081108743985</v>
      </c>
      <c r="W1001" s="1">
        <f>SUMPRODUCT(ロジスティック回帰!B$2:T$2,テストセット!A1001:S1001)+ロジスティック回帰!U$2</f>
        <v>-0.39190899741383955</v>
      </c>
      <c r="X1001" s="70">
        <f t="shared" si="15"/>
        <v>0.40325783303081747</v>
      </c>
    </row>
    <row r="1003" spans="1:24" x14ac:dyDescent="0.15">
      <c r="V1003" s="27"/>
    </row>
  </sheetData>
  <phoneticPr fontId="6"/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07"/>
  <sheetViews>
    <sheetView zoomScale="70" zoomScaleNormal="70" workbookViewId="0"/>
  </sheetViews>
  <sheetFormatPr defaultColWidth="11" defaultRowHeight="14.25" x14ac:dyDescent="0.1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42.75" x14ac:dyDescent="0.15">
      <c r="A1" t="s">
        <v>52</v>
      </c>
      <c r="B1" s="19" t="s">
        <v>53</v>
      </c>
      <c r="C1" s="1" t="s">
        <v>54</v>
      </c>
      <c r="D1" t="s">
        <v>55</v>
      </c>
      <c r="E1" t="s">
        <v>56</v>
      </c>
      <c r="F1" s="1" t="s">
        <v>57</v>
      </c>
    </row>
    <row r="2" spans="1:6" x14ac:dyDescent="0.15">
      <c r="A2" s="1">
        <f>MIN(テストセット!V2:V1001)</f>
        <v>-0.34699531463039279</v>
      </c>
      <c r="B2" s="1">
        <v>-0.35</v>
      </c>
      <c r="C2" s="1">
        <f>COUNTIFS(テストセット!$V$2:$V$1001,"&gt;=" &amp; B2,テストセット!$U$2:$U$1001,"=1")/COUNTIF(テストセット!$V$2:$V$1001,"&gt;=" &amp; B2)</f>
        <v>0.06</v>
      </c>
      <c r="D2" s="1">
        <f>COUNTIFS(テストセット!$V$2:$V$1001,"&lt;" &amp; B2,テストセット!$U$2:$U$1001,"=0")/COUNTIF(テストセット!$U$2:$U$1001,"=0")</f>
        <v>0</v>
      </c>
      <c r="E2" s="1">
        <f>1-D2</f>
        <v>1</v>
      </c>
      <c r="F2" s="1">
        <f>COUNTIFS(テストセット!$V$2:$V$1001,"&gt;=" &amp; B2,テストセット!$U$2:$U$1001,"=1")/COUNTIF(テストセット!$U$2:$U$1001,"=1")</f>
        <v>1</v>
      </c>
    </row>
    <row r="3" spans="1:6" x14ac:dyDescent="0.15">
      <c r="B3" s="1">
        <v>-0.3</v>
      </c>
      <c r="C3" s="1">
        <f>COUNTIFS(テストセット!$V$2:$V$1001,"&gt;=" &amp; B3,テストセット!$U$2:$U$1001,"=1")/COUNTIF(テストセット!$V$2:$V$1001,"&gt;=" &amp; B3)</f>
        <v>6.0120240480961921E-2</v>
      </c>
      <c r="D3" s="1">
        <f>COUNTIFS(テストセット!$V$2:$V$1001,"&lt;" &amp; B3,テストセット!$U$2:$U$1001,"=0")/COUNTIF(テストセット!$U$2:$U$1001,"=0")</f>
        <v>2.1276595744680851E-3</v>
      </c>
      <c r="E3" s="1">
        <f t="shared" ref="E3:E33" si="0">1-D3</f>
        <v>0.99787234042553197</v>
      </c>
      <c r="F3" s="1">
        <f>COUNTIFS(テストセット!$V$2:$V$1001,"&gt;=" &amp; B3,テストセット!$U$2:$U$1001,"=1")/COUNTIF(テストセット!$U$2:$U$1001,"=1")</f>
        <v>1</v>
      </c>
    </row>
    <row r="4" spans="1:6" x14ac:dyDescent="0.15">
      <c r="A4" t="s">
        <v>58</v>
      </c>
      <c r="B4" s="1">
        <v>-0.25</v>
      </c>
      <c r="C4" s="1">
        <f>COUNTIFS(テストセット!$V$2:$V$1001,"&gt;=" &amp; B4,テストセット!$U$2:$U$1001,"=1")/COUNTIF(テストセット!$V$2:$V$1001,"&gt;=" &amp; B4)</f>
        <v>6.0606060606060608E-2</v>
      </c>
      <c r="D4" s="1">
        <f>COUNTIFS(テストセット!$V$2:$V$1001,"&lt;" &amp; B4,テストセット!$U$2:$U$1001,"=0")/COUNTIF(テストセット!$U$2:$U$1001,"=0")</f>
        <v>1.0638297872340425E-2</v>
      </c>
      <c r="E4" s="1">
        <f t="shared" si="0"/>
        <v>0.98936170212765961</v>
      </c>
      <c r="F4" s="1">
        <f>COUNTIFS(テストセット!$V$2:$V$1001,"&gt;=" &amp; B4,テストセット!$U$2:$U$1001,"=1")/COUNTIF(テストセット!$U$2:$U$1001,"=1")</f>
        <v>1</v>
      </c>
    </row>
    <row r="5" spans="1:6" x14ac:dyDescent="0.15">
      <c r="A5" s="1">
        <f>MAX(テストセット!V2:V1001)</f>
        <v>1.2513601092487365</v>
      </c>
      <c r="B5" s="1">
        <v>-0.2</v>
      </c>
      <c r="C5" s="1">
        <f>COUNTIFS(テストセット!$V$2:$V$1001,"&gt;=" &amp; B5,テストセット!$U$2:$U$1001,"=1")/COUNTIF(テストセット!$V$2:$V$1001,"&gt;=" &amp; B5)</f>
        <v>6.0913705583756347E-2</v>
      </c>
      <c r="D5" s="1">
        <f>COUNTIFS(テストセット!$V$2:$V$1001,"&lt;" &amp; B5,テストセット!$U$2:$U$1001,"=0")/COUNTIF(テストセット!$U$2:$U$1001,"=0")</f>
        <v>1.5957446808510637E-2</v>
      </c>
      <c r="E5" s="1">
        <f t="shared" si="0"/>
        <v>0.98404255319148937</v>
      </c>
      <c r="F5" s="1">
        <f>COUNTIFS(テストセット!$V$2:$V$1001,"&gt;=" &amp; B5,テストセット!$U$2:$U$1001,"=1")/COUNTIF(テストセット!$U$2:$U$1001,"=1")</f>
        <v>1</v>
      </c>
    </row>
    <row r="6" spans="1:6" x14ac:dyDescent="0.15">
      <c r="B6" s="1">
        <v>-0.15</v>
      </c>
      <c r="C6" s="1">
        <f>COUNTIFS(テストセット!$V$2:$V$1001,"&gt;=" &amp; B6,テストセット!$U$2:$U$1001,"=1")/COUNTIF(テストセット!$V$2:$V$1001,"&gt;=" &amp; B6)</f>
        <v>6.1601642710472276E-2</v>
      </c>
      <c r="D6" s="1">
        <f>COUNTIFS(テストセット!$V$2:$V$1001,"&lt;" &amp; B6,テストセット!$U$2:$U$1001,"=0")/COUNTIF(テストセット!$U$2:$U$1001,"=0")</f>
        <v>2.7659574468085105E-2</v>
      </c>
      <c r="E6" s="1">
        <f t="shared" si="0"/>
        <v>0.97234042553191491</v>
      </c>
      <c r="F6" s="1">
        <f>COUNTIFS(テストセット!$V$2:$V$1001,"&gt;=" &amp; B6,テストセット!$U$2:$U$1001,"=1")/COUNTIF(テストセット!$U$2:$U$1001,"=1")</f>
        <v>1</v>
      </c>
    </row>
    <row r="7" spans="1:6" x14ac:dyDescent="0.15">
      <c r="B7" s="1">
        <v>-0.1</v>
      </c>
      <c r="C7" s="1">
        <f>COUNTIFS(テストセット!$V$2:$V$1001,"&gt;=" &amp; B7,テストセット!$U$2:$U$1001,"=1")/COUNTIF(テストセット!$V$2:$V$1001,"&gt;=" &amp; B7)</f>
        <v>6.2893081761006289E-2</v>
      </c>
      <c r="D7" s="1">
        <f>COUNTIFS(テストセット!$V$2:$V$1001,"&lt;" &amp; B7,テストセット!$U$2:$U$1001,"=0")/COUNTIF(テストセット!$U$2:$U$1001,"=0")</f>
        <v>4.8936170212765959E-2</v>
      </c>
      <c r="E7" s="1">
        <f t="shared" si="0"/>
        <v>0.95106382978723403</v>
      </c>
      <c r="F7" s="1">
        <f>COUNTIFS(テストセット!$V$2:$V$1001,"&gt;=" &amp; B7,テストセット!$U$2:$U$1001,"=1")/COUNTIF(テストセット!$U$2:$U$1001,"=1")</f>
        <v>1</v>
      </c>
    </row>
    <row r="8" spans="1:6" x14ac:dyDescent="0.15">
      <c r="B8" s="1">
        <v>-0.05</v>
      </c>
      <c r="C8" s="1">
        <f>COUNTIFS(テストセット!$V$2:$V$1001,"&gt;=" &amp; B8,テストセット!$U$2:$U$1001,"=1")/COUNTIF(テストセット!$V$2:$V$1001,"&gt;=" &amp; B8)</f>
        <v>6.4724919093851127E-2</v>
      </c>
      <c r="D8" s="1">
        <f>COUNTIFS(テストセット!$V$2:$V$1001,"&lt;" &amp; B8,テストセット!$U$2:$U$1001,"=0")/COUNTIF(テストセット!$U$2:$U$1001,"=0")</f>
        <v>7.7659574468085107E-2</v>
      </c>
      <c r="E8" s="1">
        <f t="shared" si="0"/>
        <v>0.92234042553191486</v>
      </c>
      <c r="F8" s="1">
        <f>COUNTIFS(テストセット!$V$2:$V$1001,"&gt;=" &amp; B8,テストセット!$U$2:$U$1001,"=1")/COUNTIF(テストセット!$U$2:$U$1001,"=1")</f>
        <v>1</v>
      </c>
    </row>
    <row r="9" spans="1:6" x14ac:dyDescent="0.15">
      <c r="B9" s="1">
        <v>0</v>
      </c>
      <c r="C9" s="1">
        <f>COUNTIFS(テストセット!$V$2:$V$1001,"&gt;=" &amp; B9,テストセット!$U$2:$U$1001,"=1")/COUNTIF(テストセット!$V$2:$V$1001,"&gt;=" &amp; B9)</f>
        <v>6.7189249720044794E-2</v>
      </c>
      <c r="D9" s="1">
        <f>COUNTIFS(テストセット!$V$2:$V$1001,"&lt;" &amp; B9,テストセット!$U$2:$U$1001,"=0")/COUNTIF(テストセット!$U$2:$U$1001,"=0")</f>
        <v>0.11382978723404255</v>
      </c>
      <c r="E9" s="1">
        <f t="shared" si="0"/>
        <v>0.88617021276595742</v>
      </c>
      <c r="F9" s="1">
        <f>COUNTIFS(テストセット!$V$2:$V$1001,"&gt;=" &amp; B9,テストセット!$U$2:$U$1001,"=1")/COUNTIF(テストセット!$U$2:$U$1001,"=1")</f>
        <v>1</v>
      </c>
    </row>
    <row r="10" spans="1:6" x14ac:dyDescent="0.15">
      <c r="B10" s="1">
        <v>0.05</v>
      </c>
      <c r="C10" s="1">
        <f>COUNTIFS(テストセット!$V$2:$V$1001,"&gt;=" &amp; B10,テストセット!$U$2:$U$1001,"=1")/COUNTIF(テストセット!$V$2:$V$1001,"&gt;=" &amp; B10)</f>
        <v>6.7351598173515978E-2</v>
      </c>
      <c r="D10" s="1">
        <f>COUNTIFS(テストセット!$V$2:$V$1001,"&lt;" &amp; B10,テストセット!$U$2:$U$1001,"=0")/COUNTIF(テストセット!$U$2:$U$1001,"=0")</f>
        <v>0.13085106382978723</v>
      </c>
      <c r="E10" s="1">
        <f t="shared" si="0"/>
        <v>0.86914893617021272</v>
      </c>
      <c r="F10" s="1">
        <f>COUNTIFS(テストセット!$V$2:$V$1001,"&gt;=" &amp; B10,テストセット!$U$2:$U$1001,"=1")/COUNTIF(テストセット!$U$2:$U$1001,"=1")</f>
        <v>0.98333333333333328</v>
      </c>
    </row>
    <row r="11" spans="1:6" x14ac:dyDescent="0.15">
      <c r="B11" s="1">
        <v>0.1</v>
      </c>
      <c r="C11" s="1">
        <f>COUNTIFS(テストセット!$V$2:$V$1001,"&gt;=" &amp; B11,テストセット!$U$2:$U$1001,"=1")/COUNTIF(テストセット!$V$2:$V$1001,"&gt;=" &amp; B11)</f>
        <v>7.0998796630565589E-2</v>
      </c>
      <c r="D11" s="1">
        <f>COUNTIFS(テストセット!$V$2:$V$1001,"&lt;" &amp; B11,テストセット!$U$2:$U$1001,"=0")/COUNTIF(テストセット!$U$2:$U$1001,"=0")</f>
        <v>0.17872340425531916</v>
      </c>
      <c r="E11" s="1">
        <f t="shared" si="0"/>
        <v>0.82127659574468082</v>
      </c>
      <c r="F11" s="1">
        <f>COUNTIFS(テストセット!$V$2:$V$1001,"&gt;=" &amp; B11,テストセット!$U$2:$U$1001,"=1")/COUNTIF(テストセット!$U$2:$U$1001,"=1")</f>
        <v>0.98333333333333328</v>
      </c>
    </row>
    <row r="12" spans="1:6" x14ac:dyDescent="0.15">
      <c r="B12" s="1">
        <v>0.15</v>
      </c>
      <c r="C12" s="1">
        <f>COUNTIFS(テストセット!$V$2:$V$1001,"&gt;=" &amp; B12,テストセット!$U$2:$U$1001,"=1")/COUNTIF(テストセット!$V$2:$V$1001,"&gt;=" &amp; B12)</f>
        <v>7.5738125802310652E-2</v>
      </c>
      <c r="D12" s="1">
        <f>COUNTIFS(テストセット!$V$2:$V$1001,"&lt;" &amp; B12,テストセット!$U$2:$U$1001,"=0")/COUNTIF(テストセット!$U$2:$U$1001,"=0")</f>
        <v>0.23404255319148937</v>
      </c>
      <c r="E12" s="1">
        <f t="shared" si="0"/>
        <v>0.76595744680851063</v>
      </c>
      <c r="F12" s="1">
        <f>COUNTIFS(テストセット!$V$2:$V$1001,"&gt;=" &amp; B12,テストセット!$U$2:$U$1001,"=1")/COUNTIF(テストセット!$U$2:$U$1001,"=1")</f>
        <v>0.98333333333333328</v>
      </c>
    </row>
    <row r="13" spans="1:6" x14ac:dyDescent="0.15">
      <c r="B13" s="1">
        <v>0.2</v>
      </c>
      <c r="C13" s="1">
        <f>COUNTIFS(テストセット!$V$2:$V$1001,"&gt;=" &amp; B13,テストセット!$U$2:$U$1001,"=1")/COUNTIF(テストセット!$V$2:$V$1001,"&gt;=" &amp; B13)</f>
        <v>8.5294117647058826E-2</v>
      </c>
      <c r="D13" s="1">
        <f>COUNTIFS(テストセット!$V$2:$V$1001,"&lt;" &amp; B13,テストセット!$U$2:$U$1001,"=0")/COUNTIF(テストセット!$U$2:$U$1001,"=0")</f>
        <v>0.33829787234042552</v>
      </c>
      <c r="E13" s="1">
        <f t="shared" si="0"/>
        <v>0.66170212765957448</v>
      </c>
      <c r="F13" s="1">
        <f>COUNTIFS(テストセット!$V$2:$V$1001,"&gt;=" &amp; B13,テストセット!$U$2:$U$1001,"=1")/COUNTIF(テストセット!$U$2:$U$1001,"=1")</f>
        <v>0.96666666666666667</v>
      </c>
    </row>
    <row r="14" spans="1:6" x14ac:dyDescent="0.15">
      <c r="B14" s="1">
        <v>0.25</v>
      </c>
      <c r="C14" s="1">
        <f>COUNTIFS(テストセット!$V$2:$V$1001,"&gt;=" &amp; B14,テストセット!$U$2:$U$1001,"=1")/COUNTIF(テストセット!$V$2:$V$1001,"&gt;=" &amp; B14)</f>
        <v>9.8106712564543896E-2</v>
      </c>
      <c r="D14" s="1">
        <f>COUNTIFS(テストセット!$V$2:$V$1001,"&lt;" &amp; B14,テストセット!$U$2:$U$1001,"=0")/COUNTIF(テストセット!$U$2:$U$1001,"=0")</f>
        <v>0.44255319148936167</v>
      </c>
      <c r="E14" s="1">
        <f t="shared" si="0"/>
        <v>0.55744680851063833</v>
      </c>
      <c r="F14" s="1">
        <f>COUNTIFS(テストセット!$V$2:$V$1001,"&gt;=" &amp; B14,テストセット!$U$2:$U$1001,"=1")/COUNTIF(テストセット!$U$2:$U$1001,"=1")</f>
        <v>0.95</v>
      </c>
    </row>
    <row r="15" spans="1:6" x14ac:dyDescent="0.15">
      <c r="B15" s="1">
        <v>0.3</v>
      </c>
      <c r="C15" s="1">
        <f>COUNTIFS(テストセット!$V$2:$V$1001,"&gt;=" &amp; B15,テストセット!$U$2:$U$1001,"=1")/COUNTIF(テストセット!$V$2:$V$1001,"&gt;=" &amp; B15)</f>
        <v>0.10836501901140684</v>
      </c>
      <c r="D15" s="1">
        <f>COUNTIFS(テストセット!$V$2:$V$1001,"&lt;" &amp; B15,テストセット!$U$2:$U$1001,"=0")/COUNTIF(テストセット!$U$2:$U$1001,"=0")</f>
        <v>0.50106382978723407</v>
      </c>
      <c r="E15" s="1">
        <f t="shared" si="0"/>
        <v>0.49893617021276593</v>
      </c>
      <c r="F15" s="1">
        <f>COUNTIFS(テストセット!$V$2:$V$1001,"&gt;=" &amp; B15,テストセット!$U$2:$U$1001,"=1")/COUNTIF(テストセット!$U$2:$U$1001,"=1")</f>
        <v>0.95</v>
      </c>
    </row>
    <row r="16" spans="1:6" x14ac:dyDescent="0.15">
      <c r="B16" s="1">
        <v>0.35</v>
      </c>
      <c r="C16" s="1">
        <f>COUNTIFS(テストセット!$V$2:$V$1001,"&gt;=" &amp; B16,テストセット!$U$2:$U$1001,"=1")/COUNTIF(テストセット!$V$2:$V$1001,"&gt;=" &amp; B16)</f>
        <v>0.1144578313253012</v>
      </c>
      <c r="D16" s="1">
        <f>COUNTIFS(テストセット!$V$2:$V$1001,"&lt;" &amp; B16,テストセット!$U$2:$U$1001,"=0")/COUNTIF(テストセット!$U$2:$U$1001,"=0")</f>
        <v>0.5308510638297872</v>
      </c>
      <c r="E16" s="1">
        <f t="shared" si="0"/>
        <v>0.4691489361702128</v>
      </c>
      <c r="F16" s="1">
        <f>COUNTIFS(テストセット!$V$2:$V$1001,"&gt;=" &amp; B16,テストセット!$U$2:$U$1001,"=1")/COUNTIF(テストセット!$U$2:$U$1001,"=1")</f>
        <v>0.95</v>
      </c>
    </row>
    <row r="17" spans="2:6" x14ac:dyDescent="0.15">
      <c r="B17" s="1">
        <v>0.4</v>
      </c>
      <c r="C17" s="1">
        <f>COUNTIFS(テストセット!$V$2:$V$1001,"&gt;=" &amp; B17,テストセット!$U$2:$U$1001,"=1")/COUNTIF(テストセット!$V$2:$V$1001,"&gt;=" &amp; B17)</f>
        <v>0.15652173913043479</v>
      </c>
      <c r="D17" s="1">
        <f>COUNTIFS(テストセット!$V$2:$V$1001,"&lt;" &amp; B17,テストセット!$U$2:$U$1001,"=0")/COUNTIF(テストセット!$U$2:$U$1001,"=0")</f>
        <v>0.69042553191489364</v>
      </c>
      <c r="E17" s="1">
        <f t="shared" si="0"/>
        <v>0.30957446808510636</v>
      </c>
      <c r="F17" s="1">
        <f>COUNTIFS(テストセット!$V$2:$V$1001,"&gt;=" &amp; B17,テストセット!$U$2:$U$1001,"=1")/COUNTIF(テストセット!$U$2:$U$1001,"=1")</f>
        <v>0.9</v>
      </c>
    </row>
    <row r="18" spans="2:6" x14ac:dyDescent="0.15">
      <c r="B18" s="1">
        <v>0.45</v>
      </c>
      <c r="C18" s="1">
        <f>COUNTIFS(テストセット!$V$2:$V$1001,"&gt;=" &amp; B18,テストセット!$U$2:$U$1001,"=1")/COUNTIF(テストセット!$V$2:$V$1001,"&gt;=" &amp; B18)</f>
        <v>0.18571428571428572</v>
      </c>
      <c r="D18" s="1">
        <f>COUNTIFS(テストセット!$V$2:$V$1001,"&lt;" &amp; B18,テストセット!$U$2:$U$1001,"=0")/COUNTIF(テストセット!$U$2:$U$1001,"=0")</f>
        <v>0.75744680851063828</v>
      </c>
      <c r="E18" s="1">
        <f t="shared" si="0"/>
        <v>0.24255319148936172</v>
      </c>
      <c r="F18" s="1">
        <f>COUNTIFS(テストセット!$V$2:$V$1001,"&gt;=" &amp; B18,テストセット!$U$2:$U$1001,"=1")/COUNTIF(テストセット!$U$2:$U$1001,"=1")</f>
        <v>0.8666666666666667</v>
      </c>
    </row>
    <row r="19" spans="2:6" x14ac:dyDescent="0.15">
      <c r="B19" s="1">
        <v>0.5</v>
      </c>
      <c r="C19" s="1">
        <f>COUNTIFS(テストセット!$V$2:$V$1001,"&gt;=" &amp; B19,テストセット!$U$2:$U$1001,"=1")/COUNTIF(テストセット!$V$2:$V$1001,"&gt;=" &amp; B19)</f>
        <v>0.31333333333333335</v>
      </c>
      <c r="D19" s="1">
        <f>COUNTIFS(テストセット!$V$2:$V$1001,"&lt;" &amp; B19,テストセット!$U$2:$U$1001,"=0")/COUNTIF(テストセット!$U$2:$U$1001,"=0")</f>
        <v>0.8904255319148936</v>
      </c>
      <c r="E19" s="1">
        <f t="shared" si="0"/>
        <v>0.1095744680851064</v>
      </c>
      <c r="F19" s="1">
        <f>COUNTIFS(テストセット!$V$2:$V$1001,"&gt;=" &amp; B19,テストセット!$U$2:$U$1001,"=1")/COUNTIF(テストセット!$U$2:$U$1001,"=1")</f>
        <v>0.78333333333333333</v>
      </c>
    </row>
    <row r="20" spans="2:6" x14ac:dyDescent="0.15">
      <c r="B20" s="1">
        <v>0.55000000000000004</v>
      </c>
      <c r="C20" s="1">
        <f>COUNTIFS(テストセット!$V$2:$V$1001,"&gt;=" &amp; B20,テストセット!$U$2:$U$1001,"=1")/COUNTIF(テストセット!$V$2:$V$1001,"&gt;=" &amp; B20)</f>
        <v>0.34090909090909088</v>
      </c>
      <c r="D20" s="1">
        <f>COUNTIFS(テストセット!$V$2:$V$1001,"&lt;" &amp; B20,テストセット!$U$2:$U$1001,"=0")/COUNTIF(テストセット!$U$2:$U$1001,"=0")</f>
        <v>0.9074468085106383</v>
      </c>
      <c r="E20" s="1">
        <f t="shared" si="0"/>
        <v>9.2553191489361697E-2</v>
      </c>
      <c r="F20" s="1">
        <f>COUNTIFS(テストセット!$V$2:$V$1001,"&gt;=" &amp; B20,テストセット!$U$2:$U$1001,"=1")/COUNTIF(テストセット!$U$2:$U$1001,"=1")</f>
        <v>0.75</v>
      </c>
    </row>
    <row r="21" spans="2:6" x14ac:dyDescent="0.15">
      <c r="B21" s="1">
        <v>0.6</v>
      </c>
      <c r="C21" s="1">
        <f>COUNTIFS(テストセット!$V$2:$V$1001,"&gt;=" &amp; B21,テストセット!$U$2:$U$1001,"=1")/COUNTIF(テストセット!$V$2:$V$1001,"&gt;=" &amp; B21)</f>
        <v>0.38392857142857145</v>
      </c>
      <c r="D21" s="1">
        <f>COUNTIFS(テストセット!$V$2:$V$1001,"&lt;" &amp; B21,テストセット!$U$2:$U$1001,"=0")/COUNTIF(テストセット!$U$2:$U$1001,"=0")</f>
        <v>0.92659574468085104</v>
      </c>
      <c r="E21" s="1">
        <f t="shared" si="0"/>
        <v>7.3404255319148959E-2</v>
      </c>
      <c r="F21" s="1">
        <f>COUNTIFS(テストセット!$V$2:$V$1001,"&gt;=" &amp; B21,テストセット!$U$2:$U$1001,"=1")/COUNTIF(テストセット!$U$2:$U$1001,"=1")</f>
        <v>0.71666666666666667</v>
      </c>
    </row>
    <row r="22" spans="2:6" x14ac:dyDescent="0.15">
      <c r="B22" s="1">
        <v>0.65</v>
      </c>
      <c r="C22" s="1">
        <f>COUNTIFS(テストセット!$V$2:$V$1001,"&gt;=" &amp; B22,テストセット!$U$2:$U$1001,"=1")/COUNTIF(テストセット!$V$2:$V$1001,"&gt;=" &amp; B22)</f>
        <v>0.48749999999999999</v>
      </c>
      <c r="D22" s="1">
        <f>COUNTIFS(テストセット!$V$2:$V$1001,"&lt;" &amp; B22,テストセット!$U$2:$U$1001,"=0")/COUNTIF(テストセット!$U$2:$U$1001,"=0")</f>
        <v>0.95638297872340428</v>
      </c>
      <c r="E22" s="1">
        <f t="shared" si="0"/>
        <v>4.3617021276595724E-2</v>
      </c>
      <c r="F22" s="1">
        <f>COUNTIFS(テストセット!$V$2:$V$1001,"&gt;=" &amp; B22,テストセット!$U$2:$U$1001,"=1")/COUNTIF(テストセット!$U$2:$U$1001,"=1")</f>
        <v>0.65</v>
      </c>
    </row>
    <row r="23" spans="2:6" x14ac:dyDescent="0.15">
      <c r="B23" s="1">
        <v>0.7</v>
      </c>
      <c r="C23" s="1">
        <f>COUNTIFS(テストセット!$V$2:$V$1001,"&gt;=" &amp; B23,テストセット!$U$2:$U$1001,"=1")/COUNTIF(テストセット!$V$2:$V$1001,"&gt;=" &amp; B23)</f>
        <v>0.625</v>
      </c>
      <c r="D23" s="1">
        <f>COUNTIFS(テストセット!$V$2:$V$1001,"&lt;" &amp; B23,テストセット!$U$2:$U$1001,"=0")/COUNTIF(テストセット!$U$2:$U$1001,"=0")</f>
        <v>0.97765957446808516</v>
      </c>
      <c r="E23" s="1">
        <f t="shared" si="0"/>
        <v>2.2340425531914843E-2</v>
      </c>
      <c r="F23" s="1">
        <f>COUNTIFS(テストセット!$V$2:$V$1001,"&gt;=" &amp; B23,テストセット!$U$2:$U$1001,"=1")/COUNTIF(テストセット!$U$2:$U$1001,"=1")</f>
        <v>0.58333333333333337</v>
      </c>
    </row>
    <row r="24" spans="2:6" x14ac:dyDescent="0.15">
      <c r="B24" s="1">
        <v>0.75</v>
      </c>
      <c r="C24" s="1">
        <f>COUNTIFS(テストセット!$V$2:$V$1001,"&gt;=" &amp; B24,テストセット!$U$2:$U$1001,"=1")/COUNTIF(テストセット!$V$2:$V$1001,"&gt;=" &amp; B24)</f>
        <v>0.68085106382978722</v>
      </c>
      <c r="D24" s="1">
        <f>COUNTIFS(テストセット!$V$2:$V$1001,"&lt;" &amp; B24,テストセット!$U$2:$U$1001,"=0")/COUNTIF(テストセット!$U$2:$U$1001,"=0")</f>
        <v>0.98404255319148937</v>
      </c>
      <c r="E24" s="1">
        <f t="shared" si="0"/>
        <v>1.5957446808510634E-2</v>
      </c>
      <c r="F24" s="1">
        <f>COUNTIFS(テストセット!$V$2:$V$1001,"&gt;=" &amp; B24,テストセット!$U$2:$U$1001,"=1")/COUNTIF(テストセット!$U$2:$U$1001,"=1")</f>
        <v>0.53333333333333333</v>
      </c>
    </row>
    <row r="25" spans="2:6" x14ac:dyDescent="0.15">
      <c r="B25" s="1">
        <v>0.8</v>
      </c>
      <c r="C25" s="1">
        <f>COUNTIFS(テストセット!$V$2:$V$1001,"&gt;=" &amp; B25,テストセット!$U$2:$U$1001,"=1")/COUNTIF(テストセット!$V$2:$V$1001,"&gt;=" &amp; B25)</f>
        <v>0.77777777777777779</v>
      </c>
      <c r="D25" s="1">
        <f>COUNTIFS(テストセット!$V$2:$V$1001,"&lt;" &amp; B25,テストセット!$U$2:$U$1001,"=0")/COUNTIF(テストセット!$U$2:$U$1001,"=0")</f>
        <v>0.99148936170212765</v>
      </c>
      <c r="E25" s="1">
        <f t="shared" si="0"/>
        <v>8.5106382978723527E-3</v>
      </c>
      <c r="F25" s="1">
        <f>COUNTIFS(テストセット!$V$2:$V$1001,"&gt;=" &amp; B25,テストセット!$U$2:$U$1001,"=1")/COUNTIF(テストセット!$U$2:$U$1001,"=1")</f>
        <v>0.46666666666666667</v>
      </c>
    </row>
    <row r="26" spans="2:6" x14ac:dyDescent="0.15">
      <c r="B26" s="1">
        <v>0.85</v>
      </c>
      <c r="C26" s="1">
        <f>COUNTIFS(テストセット!$V$2:$V$1001,"&gt;=" &amp; B26,テストセット!$U$2:$U$1001,"=1")/COUNTIF(テストセット!$V$2:$V$1001,"&gt;=" &amp; B26)</f>
        <v>0.8571428571428571</v>
      </c>
      <c r="D26" s="1">
        <f>COUNTIFS(テストセット!$V$2:$V$1001,"&lt;" &amp; B26,テストセット!$U$2:$U$1001,"=0")/COUNTIF(テストセット!$U$2:$U$1001,"=0")</f>
        <v>0.99574468085106382</v>
      </c>
      <c r="E26" s="1">
        <f t="shared" si="0"/>
        <v>4.2553191489361764E-3</v>
      </c>
      <c r="F26" s="1">
        <f>COUNTIFS(テストセット!$V$2:$V$1001,"&gt;=" &amp; B26,テストセット!$U$2:$U$1001,"=1")/COUNTIF(テストセット!$U$2:$U$1001,"=1")</f>
        <v>0.4</v>
      </c>
    </row>
    <row r="27" spans="2:6" x14ac:dyDescent="0.15">
      <c r="B27" s="1">
        <v>0.9</v>
      </c>
      <c r="C27" s="1">
        <f>COUNTIFS(テストセット!$V$2:$V$1001,"&gt;=" &amp; B27,テストセット!$U$2:$U$1001,"=1")/COUNTIF(テストセット!$V$2:$V$1001,"&gt;=" &amp; B27)</f>
        <v>0.95238095238095233</v>
      </c>
      <c r="D27" s="1">
        <f>COUNTIFS(テストセット!$V$2:$V$1001,"&lt;" &amp; B27,テストセット!$U$2:$U$1001,"=0")/COUNTIF(テストセット!$U$2:$U$1001,"=0")</f>
        <v>0.99893617021276593</v>
      </c>
      <c r="E27" s="1">
        <f t="shared" si="0"/>
        <v>1.0638297872340718E-3</v>
      </c>
      <c r="F27" s="1">
        <f>COUNTIFS(テストセット!$V$2:$V$1001,"&gt;=" &amp; B27,テストセット!$U$2:$U$1001,"=1")/COUNTIF(テストセット!$U$2:$U$1001,"=1")</f>
        <v>0.33333333333333331</v>
      </c>
    </row>
    <row r="28" spans="2:6" x14ac:dyDescent="0.15">
      <c r="B28" s="1">
        <v>0.95</v>
      </c>
      <c r="C28" s="1">
        <f>COUNTIFS(テストセット!$V$2:$V$1001,"&gt;=" &amp; B28,テストセット!$U$2:$U$1001,"=1")/COUNTIF(テストセット!$V$2:$V$1001,"&gt;=" &amp; B28)</f>
        <v>0.94444444444444442</v>
      </c>
      <c r="D28" s="1">
        <f>COUNTIFS(テストセット!$V$2:$V$1001,"&lt;" &amp; B28,テストセット!$U$2:$U$1001,"=0")/COUNTIF(テストセット!$U$2:$U$1001,"=0")</f>
        <v>0.99893617021276593</v>
      </c>
      <c r="E28" s="1">
        <f t="shared" si="0"/>
        <v>1.0638297872340718E-3</v>
      </c>
      <c r="F28" s="1">
        <f>COUNTIFS(テストセット!$V$2:$V$1001,"&gt;=" &amp; B28,テストセット!$U$2:$U$1001,"=1")/COUNTIF(テストセット!$U$2:$U$1001,"=1")</f>
        <v>0.28333333333333333</v>
      </c>
    </row>
    <row r="29" spans="2:6" x14ac:dyDescent="0.15">
      <c r="B29" s="1">
        <v>1</v>
      </c>
      <c r="C29" s="1">
        <f>COUNTIFS(テストセット!$V$2:$V$1001,"&gt;=" &amp; B29,テストセット!$U$2:$U$1001,"=1")/COUNTIF(テストセット!$V$2:$V$1001,"&gt;=" &amp; B29)</f>
        <v>1</v>
      </c>
      <c r="D29" s="1">
        <f>COUNTIFS(テストセット!$V$2:$V$1001,"&lt;" &amp; B29,テストセット!$U$2:$U$1001,"=0")/COUNTIF(テストセット!$U$2:$U$1001,"=0")</f>
        <v>1</v>
      </c>
      <c r="E29" s="1">
        <f t="shared" si="0"/>
        <v>0</v>
      </c>
      <c r="F29" s="1">
        <f>COUNTIFS(テストセット!$V$2:$V$1001,"&gt;=" &amp; B29,テストセット!$U$2:$U$1001,"=1")/COUNTIF(テストセット!$U$2:$U$1001,"=1")</f>
        <v>0.23333333333333334</v>
      </c>
    </row>
    <row r="30" spans="2:6" x14ac:dyDescent="0.15">
      <c r="B30" s="1">
        <v>1.05</v>
      </c>
      <c r="C30" s="1">
        <f>COUNTIFS(テストセット!$V$2:$V$1001,"&gt;=" &amp; B30,テストセット!$U$2:$U$1001,"=1")/COUNTIF(テストセット!$V$2:$V$1001,"&gt;=" &amp; B30)</f>
        <v>1</v>
      </c>
      <c r="D30" s="1">
        <f>COUNTIFS(テストセット!$V$2:$V$1001,"&lt;" &amp; B30,テストセット!$U$2:$U$1001,"=0")/COUNTIF(テストセット!$U$2:$U$1001,"=0")</f>
        <v>1</v>
      </c>
      <c r="E30" s="1">
        <f t="shared" si="0"/>
        <v>0</v>
      </c>
      <c r="F30" s="1">
        <f>COUNTIFS(テストセット!$V$2:$V$1001,"&gt;=" &amp; B30,テストセット!$U$2:$U$1001,"=1")/COUNTIF(テストセット!$U$2:$U$1001,"=1")</f>
        <v>0.18333333333333332</v>
      </c>
    </row>
    <row r="31" spans="2:6" x14ac:dyDescent="0.15">
      <c r="B31" s="1">
        <v>1.1000000000000001</v>
      </c>
      <c r="C31" s="1">
        <f>COUNTIFS(テストセット!$V$2:$V$1001,"&gt;=" &amp; B31,テストセット!$U$2:$U$1001,"=1")/COUNTIF(テストセット!$V$2:$V$1001,"&gt;=" &amp; B31)</f>
        <v>1</v>
      </c>
      <c r="D31" s="1">
        <f>COUNTIFS(テストセット!$V$2:$V$1001,"&lt;" &amp; B31,テストセット!$U$2:$U$1001,"=0")/COUNTIF(テストセット!$U$2:$U$1001,"=0")</f>
        <v>1</v>
      </c>
      <c r="E31" s="1">
        <f t="shared" si="0"/>
        <v>0</v>
      </c>
      <c r="F31" s="1">
        <f>COUNTIFS(テストセット!$V$2:$V$1001,"&gt;=" &amp; B31,テストセット!$U$2:$U$1001,"=1")/COUNTIF(テストセット!$U$2:$U$1001,"=1")</f>
        <v>0.15</v>
      </c>
    </row>
    <row r="32" spans="2:6" x14ac:dyDescent="0.15">
      <c r="B32" s="1">
        <v>1.1499999999999999</v>
      </c>
      <c r="C32" s="1">
        <f>COUNTIFS(テストセット!$V$2:$V$1001,"&gt;=" &amp; B32,テストセット!$U$2:$U$1001,"=1")/COUNTIF(テストセット!$V$2:$V$1001,"&gt;=" &amp; B32)</f>
        <v>1</v>
      </c>
      <c r="D32" s="1">
        <f>COUNTIFS(テストセット!$V$2:$V$1001,"&lt;" &amp; B32,テストセット!$U$2:$U$1001,"=0")/COUNTIF(テストセット!$U$2:$U$1001,"=0")</f>
        <v>1</v>
      </c>
      <c r="E32" s="1">
        <f t="shared" si="0"/>
        <v>0</v>
      </c>
      <c r="F32" s="1">
        <f>COUNTIFS(テストセット!$V$2:$V$1001,"&gt;=" &amp; B32,テストセット!$U$2:$U$1001,"=1")/COUNTIF(テストセット!$U$2:$U$1001,"=1")</f>
        <v>3.3333333333333333E-2</v>
      </c>
    </row>
    <row r="33" spans="2:6" x14ac:dyDescent="0.15">
      <c r="B33" s="1">
        <v>1.2</v>
      </c>
      <c r="C33" s="1">
        <f>COUNTIFS(テストセット!$V$2:$V$1001,"&gt;=" &amp; B33,テストセット!$U$2:$U$1001,"=1")/COUNTIF(テストセット!$V$2:$V$1001,"&gt;=" &amp; B33)</f>
        <v>1</v>
      </c>
      <c r="D33" s="1">
        <f>COUNTIFS(テストセット!$V$2:$V$1001,"&lt;" &amp; B33,テストセット!$U$2:$U$1001,"=0")/COUNTIF(テストセット!$U$2:$U$1001,"=0")</f>
        <v>1</v>
      </c>
      <c r="E33" s="1">
        <f t="shared" si="0"/>
        <v>0</v>
      </c>
      <c r="F33" s="1">
        <f>COUNTIFS(テストセット!$V$2:$V$1001,"&gt;=" &amp; B33,テストセット!$U$2:$U$1001,"=1")/COUNTIF(テストセット!$U$2:$U$1001,"=1")</f>
        <v>3.3333333333333333E-2</v>
      </c>
    </row>
    <row r="34" spans="2:6" x14ac:dyDescent="0.15">
      <c r="B34" s="1">
        <v>1.25</v>
      </c>
      <c r="C34" s="1">
        <f>COUNTIFS(テストセット!$V$2:$V$1001,"&gt;=" &amp; B34,テストセット!$U$2:$U$1001,"=1")/COUNTIF(テストセット!$V$2:$V$1001,"&gt;=" &amp; B34)</f>
        <v>1</v>
      </c>
      <c r="D34" s="1">
        <f>COUNTIFS(テストセット!$V$2:$V$1001,"&lt;" &amp; B34,テストセット!$U$2:$U$1001,"=0")/COUNTIF(テストセット!$U$2:$U$1001,"=0")</f>
        <v>1</v>
      </c>
      <c r="E34" s="1">
        <f t="shared" ref="E34" si="1">1-D34</f>
        <v>0</v>
      </c>
      <c r="F34" s="1">
        <f>COUNTIFS(テストセット!$V$2:$V$1001,"&gt;=" &amp; B34,テストセット!$U$2:$U$1001,"=1")/COUNTIF(テストセット!$U$2:$U$1001,"=1")</f>
        <v>1.6666666666666666E-2</v>
      </c>
    </row>
    <row r="35" spans="2:6" x14ac:dyDescent="0.15">
      <c r="B35" s="1"/>
      <c r="C35" s="1"/>
      <c r="D35" s="1"/>
      <c r="E35" s="1"/>
      <c r="F35" s="1"/>
    </row>
    <row r="36" spans="2:6" x14ac:dyDescent="0.15">
      <c r="B36" s="1"/>
      <c r="C36" s="1"/>
      <c r="D36" s="1"/>
      <c r="E36" s="1"/>
      <c r="F36" s="1"/>
    </row>
    <row r="37" spans="2:6" x14ac:dyDescent="0.15">
      <c r="B37" s="1"/>
      <c r="C37" s="1"/>
      <c r="D37" s="1"/>
      <c r="E37" s="1"/>
      <c r="F37" s="1"/>
    </row>
    <row r="38" spans="2:6" x14ac:dyDescent="0.15">
      <c r="B38" s="1"/>
      <c r="C38" s="1"/>
      <c r="D38" s="1"/>
      <c r="E38" s="1"/>
      <c r="F38" s="1"/>
    </row>
    <row r="39" spans="2:6" x14ac:dyDescent="0.15">
      <c r="B39" s="1"/>
      <c r="C39" s="1"/>
      <c r="D39" s="1"/>
      <c r="E39" s="1"/>
      <c r="F39" s="1"/>
    </row>
    <row r="40" spans="2:6" x14ac:dyDescent="0.15">
      <c r="B40" s="1"/>
      <c r="C40" s="1"/>
      <c r="D40" s="1"/>
      <c r="E40" s="1"/>
      <c r="F40" s="1"/>
    </row>
    <row r="41" spans="2:6" x14ac:dyDescent="0.15">
      <c r="B41" s="1"/>
      <c r="C41" s="1"/>
      <c r="D41" s="1"/>
      <c r="E41" s="1"/>
      <c r="F41" s="1"/>
    </row>
    <row r="42" spans="2:6" x14ac:dyDescent="0.15">
      <c r="B42" s="1"/>
      <c r="C42" s="1"/>
      <c r="D42" s="1"/>
      <c r="E42" s="1"/>
      <c r="F42" s="1"/>
    </row>
    <row r="43" spans="2:6" x14ac:dyDescent="0.15">
      <c r="B43" s="1"/>
      <c r="C43" s="1"/>
      <c r="D43" s="1"/>
      <c r="E43" s="1"/>
      <c r="F43" s="1"/>
    </row>
    <row r="44" spans="2:6" x14ac:dyDescent="0.15">
      <c r="B44" s="1"/>
      <c r="C44" s="1"/>
      <c r="D44" s="1"/>
      <c r="E44" s="1"/>
      <c r="F44" s="1"/>
    </row>
    <row r="45" spans="2:6" x14ac:dyDescent="0.15">
      <c r="B45" s="1"/>
      <c r="C45" s="1"/>
      <c r="D45" s="1"/>
      <c r="E45" s="1"/>
      <c r="F45" s="1"/>
    </row>
    <row r="46" spans="2:6" x14ac:dyDescent="0.15">
      <c r="B46" s="1"/>
      <c r="C46" s="1"/>
      <c r="D46" s="1"/>
      <c r="E46" s="1"/>
      <c r="F46" s="1"/>
    </row>
    <row r="47" spans="2:6" x14ac:dyDescent="0.15">
      <c r="B47" s="1"/>
      <c r="C47" s="1"/>
      <c r="D47" s="1"/>
      <c r="E47" s="1"/>
      <c r="F47" s="1"/>
    </row>
    <row r="48" spans="2:6" x14ac:dyDescent="0.15">
      <c r="B48" s="1"/>
      <c r="C48" s="1"/>
      <c r="D48" s="1"/>
      <c r="E48" s="1"/>
      <c r="F48" s="1"/>
    </row>
    <row r="49" spans="2:6" x14ac:dyDescent="0.15">
      <c r="B49" s="1"/>
      <c r="C49" s="1"/>
      <c r="D49" s="1"/>
      <c r="E49" s="1"/>
      <c r="F49" s="1"/>
    </row>
    <row r="50" spans="2:6" x14ac:dyDescent="0.15">
      <c r="B50" s="1"/>
      <c r="C50" s="1"/>
      <c r="D50" s="1"/>
      <c r="E50" s="1"/>
      <c r="F50" s="1"/>
    </row>
    <row r="51" spans="2:6" x14ac:dyDescent="0.15">
      <c r="B51" s="1"/>
      <c r="C51" s="1"/>
      <c r="D51" s="1"/>
      <c r="E51" s="1"/>
      <c r="F51" s="1"/>
    </row>
    <row r="52" spans="2:6" x14ac:dyDescent="0.15">
      <c r="B52" s="1"/>
      <c r="C52" s="1"/>
      <c r="D52" s="1"/>
      <c r="E52" s="1"/>
      <c r="F52" s="1"/>
    </row>
    <row r="53" spans="2:6" x14ac:dyDescent="0.15">
      <c r="B53" s="1"/>
      <c r="C53" s="1"/>
      <c r="D53" s="1"/>
      <c r="E53" s="1"/>
      <c r="F53" s="1"/>
    </row>
    <row r="54" spans="2:6" x14ac:dyDescent="0.15">
      <c r="B54" s="1"/>
      <c r="C54" s="1"/>
      <c r="D54" s="1"/>
      <c r="E54" s="1"/>
      <c r="F54" s="1"/>
    </row>
    <row r="55" spans="2:6" x14ac:dyDescent="0.15">
      <c r="B55" s="1"/>
      <c r="C55" s="1"/>
      <c r="D55" s="1"/>
      <c r="E55" s="1"/>
      <c r="F55" s="1"/>
    </row>
    <row r="56" spans="2:6" x14ac:dyDescent="0.15">
      <c r="B56" s="1"/>
      <c r="C56" s="1"/>
      <c r="D56" s="1"/>
      <c r="E56" s="1"/>
      <c r="F56" s="1"/>
    </row>
    <row r="57" spans="2:6" x14ac:dyDescent="0.15">
      <c r="B57" s="1"/>
      <c r="C57" s="1"/>
      <c r="D57" s="1"/>
      <c r="E57" s="1"/>
      <c r="F57" s="1"/>
    </row>
    <row r="58" spans="2:6" x14ac:dyDescent="0.15">
      <c r="B58" s="1"/>
      <c r="C58" s="1"/>
      <c r="D58" s="1"/>
      <c r="E58" s="1"/>
      <c r="F58" s="1"/>
    </row>
    <row r="59" spans="2:6" x14ac:dyDescent="0.15">
      <c r="B59" s="1"/>
      <c r="C59" s="1"/>
      <c r="D59" s="1"/>
      <c r="E59" s="1"/>
      <c r="F59" s="1"/>
    </row>
    <row r="60" spans="2:6" x14ac:dyDescent="0.15">
      <c r="B60" s="1"/>
      <c r="C60" s="1"/>
      <c r="D60" s="1"/>
      <c r="E60" s="1"/>
      <c r="F60" s="1"/>
    </row>
    <row r="61" spans="2:6" x14ac:dyDescent="0.15">
      <c r="B61" s="1"/>
      <c r="C61" s="1"/>
      <c r="D61" s="1"/>
      <c r="E61" s="1"/>
      <c r="F61" s="1"/>
    </row>
    <row r="62" spans="2:6" x14ac:dyDescent="0.15">
      <c r="B62" s="1"/>
      <c r="C62" s="1"/>
      <c r="D62" s="1"/>
      <c r="E62" s="1"/>
      <c r="F62" s="1"/>
    </row>
    <row r="63" spans="2:6" x14ac:dyDescent="0.15">
      <c r="B63" s="1"/>
      <c r="C63" s="1"/>
      <c r="D63" s="1"/>
      <c r="E63" s="1"/>
      <c r="F63" s="1"/>
    </row>
    <row r="64" spans="2:6" x14ac:dyDescent="0.15">
      <c r="B64" s="1"/>
      <c r="C64" s="1"/>
      <c r="D64" s="1"/>
      <c r="E64" s="1"/>
      <c r="F64" s="1"/>
    </row>
    <row r="65" spans="2:6" x14ac:dyDescent="0.15">
      <c r="B65" s="1"/>
      <c r="C65" s="1"/>
      <c r="D65" s="1"/>
      <c r="E65" s="1"/>
      <c r="F65" s="1"/>
    </row>
    <row r="66" spans="2:6" x14ac:dyDescent="0.15">
      <c r="B66" s="1"/>
      <c r="C66" s="1"/>
      <c r="D66" s="1"/>
      <c r="E66" s="1"/>
      <c r="F66" s="1"/>
    </row>
    <row r="67" spans="2:6" x14ac:dyDescent="0.15">
      <c r="B67" s="1"/>
      <c r="C67" s="1"/>
      <c r="D67" s="1"/>
      <c r="E67" s="1"/>
      <c r="F67" s="1"/>
    </row>
    <row r="68" spans="2:6" x14ac:dyDescent="0.15">
      <c r="B68" s="1"/>
      <c r="C68" s="1"/>
      <c r="D68" s="1"/>
      <c r="E68" s="1"/>
      <c r="F68" s="1"/>
    </row>
    <row r="69" spans="2:6" x14ac:dyDescent="0.15">
      <c r="B69" s="1"/>
      <c r="C69" s="1"/>
      <c r="D69" s="1"/>
      <c r="E69" s="1"/>
      <c r="F69" s="1"/>
    </row>
    <row r="70" spans="2:6" x14ac:dyDescent="0.15">
      <c r="B70" s="1"/>
      <c r="C70" s="1"/>
      <c r="D70" s="1"/>
      <c r="E70" s="1"/>
      <c r="F70" s="1"/>
    </row>
    <row r="71" spans="2:6" x14ac:dyDescent="0.15">
      <c r="B71" s="1"/>
      <c r="C71" s="1"/>
      <c r="D71" s="1"/>
      <c r="E71" s="1"/>
      <c r="F71" s="1"/>
    </row>
    <row r="72" spans="2:6" x14ac:dyDescent="0.15">
      <c r="B72" s="1"/>
      <c r="C72" s="1"/>
      <c r="D72" s="1"/>
      <c r="E72" s="1"/>
      <c r="F72" s="1"/>
    </row>
    <row r="73" spans="2:6" x14ac:dyDescent="0.15">
      <c r="B73" s="1"/>
      <c r="C73" s="1"/>
      <c r="D73" s="1"/>
      <c r="E73" s="1"/>
      <c r="F73" s="1"/>
    </row>
    <row r="74" spans="2:6" x14ac:dyDescent="0.15">
      <c r="B74" s="1"/>
      <c r="C74" s="1"/>
      <c r="D74" s="1"/>
      <c r="E74" s="1"/>
      <c r="F74" s="1"/>
    </row>
    <row r="75" spans="2:6" x14ac:dyDescent="0.15">
      <c r="B75" s="1"/>
      <c r="C75" s="1"/>
      <c r="D75" s="1"/>
      <c r="E75" s="1"/>
      <c r="F75" s="1"/>
    </row>
    <row r="76" spans="2:6" x14ac:dyDescent="0.15">
      <c r="B76" s="1"/>
      <c r="C76" s="1"/>
      <c r="D76" s="1"/>
      <c r="E76" s="1"/>
      <c r="F76" s="1"/>
    </row>
    <row r="77" spans="2:6" x14ac:dyDescent="0.15">
      <c r="B77" s="1"/>
      <c r="C77" s="1"/>
      <c r="D77" s="1"/>
      <c r="E77" s="1"/>
      <c r="F77" s="1"/>
    </row>
    <row r="78" spans="2:6" x14ac:dyDescent="0.15">
      <c r="B78" s="1"/>
      <c r="C78" s="1"/>
      <c r="D78" s="1"/>
      <c r="E78" s="1"/>
      <c r="F78" s="1"/>
    </row>
    <row r="79" spans="2:6" x14ac:dyDescent="0.15">
      <c r="B79" s="1"/>
      <c r="C79" s="1"/>
      <c r="D79" s="1"/>
      <c r="E79" s="1"/>
      <c r="F79" s="1"/>
    </row>
    <row r="80" spans="2:6" x14ac:dyDescent="0.15">
      <c r="B80" s="1"/>
      <c r="C80" s="1"/>
      <c r="D80" s="1"/>
      <c r="E80" s="1"/>
      <c r="F80" s="1"/>
    </row>
    <row r="81" spans="2:6" x14ac:dyDescent="0.15">
      <c r="B81" s="1"/>
      <c r="C81" s="1"/>
      <c r="D81" s="1"/>
      <c r="E81" s="1"/>
      <c r="F81" s="1"/>
    </row>
    <row r="82" spans="2:6" x14ac:dyDescent="0.15">
      <c r="B82" s="1"/>
      <c r="C82" s="1"/>
      <c r="D82" s="1"/>
      <c r="E82" s="1"/>
      <c r="F82" s="1"/>
    </row>
    <row r="83" spans="2:6" x14ac:dyDescent="0.15">
      <c r="B83" s="1"/>
      <c r="C83" s="1"/>
      <c r="D83" s="1"/>
      <c r="E83" s="1"/>
      <c r="F83" s="1"/>
    </row>
    <row r="84" spans="2:6" x14ac:dyDescent="0.15">
      <c r="B84" s="1"/>
      <c r="C84" s="1"/>
      <c r="D84" s="1"/>
      <c r="E84" s="1"/>
      <c r="F84" s="1"/>
    </row>
    <row r="85" spans="2:6" x14ac:dyDescent="0.15">
      <c r="B85" s="1"/>
      <c r="C85" s="1"/>
      <c r="D85" s="1"/>
      <c r="E85" s="1"/>
      <c r="F85" s="1"/>
    </row>
    <row r="86" spans="2:6" x14ac:dyDescent="0.15">
      <c r="B86" s="1"/>
      <c r="C86" s="1"/>
      <c r="D86" s="1"/>
      <c r="E86" s="1"/>
      <c r="F86" s="1"/>
    </row>
    <row r="87" spans="2:6" x14ac:dyDescent="0.15">
      <c r="B87" s="1"/>
      <c r="C87" s="1"/>
      <c r="D87" s="1"/>
      <c r="E87" s="1"/>
      <c r="F87" s="1"/>
    </row>
    <row r="88" spans="2:6" x14ac:dyDescent="0.15">
      <c r="B88" s="1"/>
      <c r="C88" s="1"/>
      <c r="D88" s="1"/>
      <c r="E88" s="1"/>
      <c r="F88" s="1"/>
    </row>
    <row r="89" spans="2:6" x14ac:dyDescent="0.15">
      <c r="B89" s="1"/>
      <c r="C89" s="1"/>
      <c r="D89" s="1"/>
      <c r="E89" s="1"/>
      <c r="F89" s="1"/>
    </row>
    <row r="90" spans="2:6" x14ac:dyDescent="0.15">
      <c r="B90" s="1"/>
      <c r="C90" s="1"/>
      <c r="D90" s="1"/>
      <c r="E90" s="1"/>
      <c r="F90" s="1"/>
    </row>
    <row r="91" spans="2:6" x14ac:dyDescent="0.15">
      <c r="B91" s="1"/>
      <c r="C91" s="1"/>
      <c r="D91" s="1"/>
      <c r="E91" s="1"/>
      <c r="F91" s="1"/>
    </row>
    <row r="92" spans="2:6" x14ac:dyDescent="0.15">
      <c r="B92" s="1"/>
      <c r="C92" s="1"/>
      <c r="D92" s="1"/>
      <c r="E92" s="1"/>
      <c r="F92" s="1"/>
    </row>
    <row r="93" spans="2:6" x14ac:dyDescent="0.15">
      <c r="B93" s="1"/>
      <c r="C93" s="1"/>
      <c r="D93" s="1"/>
      <c r="E93" s="1"/>
      <c r="F93" s="1"/>
    </row>
    <row r="94" spans="2:6" x14ac:dyDescent="0.15">
      <c r="B94" s="1"/>
      <c r="C94" s="1"/>
      <c r="D94" s="1"/>
      <c r="E94" s="1"/>
      <c r="F94" s="1"/>
    </row>
    <row r="95" spans="2:6" x14ac:dyDescent="0.15">
      <c r="B95" s="1"/>
      <c r="C95" s="1"/>
      <c r="D95" s="1"/>
      <c r="E95" s="1"/>
      <c r="F95" s="1"/>
    </row>
    <row r="96" spans="2:6" x14ac:dyDescent="0.15">
      <c r="B96" s="1"/>
      <c r="C96" s="1"/>
      <c r="D96" s="1"/>
      <c r="E96" s="1"/>
      <c r="F96" s="1"/>
    </row>
    <row r="97" spans="2:6" x14ac:dyDescent="0.15">
      <c r="B97" s="1"/>
      <c r="C97" s="1"/>
      <c r="D97" s="1"/>
      <c r="E97" s="1"/>
      <c r="F97" s="1"/>
    </row>
    <row r="98" spans="2:6" x14ac:dyDescent="0.15">
      <c r="B98" s="1"/>
      <c r="C98" s="1"/>
      <c r="D98" s="1"/>
      <c r="E98" s="1"/>
      <c r="F98" s="1"/>
    </row>
    <row r="99" spans="2:6" x14ac:dyDescent="0.15">
      <c r="B99" s="1"/>
      <c r="C99" s="1"/>
      <c r="D99" s="1"/>
      <c r="E99" s="1"/>
      <c r="F99" s="1"/>
    </row>
    <row r="100" spans="2:6" x14ac:dyDescent="0.15">
      <c r="B100" s="1"/>
      <c r="C100" s="1"/>
      <c r="D100" s="1"/>
      <c r="E100" s="1"/>
      <c r="F100" s="1"/>
    </row>
    <row r="101" spans="2:6" x14ac:dyDescent="0.15">
      <c r="B101" s="1"/>
      <c r="C101" s="1"/>
      <c r="D101" s="1"/>
      <c r="E101" s="1"/>
      <c r="F101" s="1"/>
    </row>
    <row r="102" spans="2:6" x14ac:dyDescent="0.15">
      <c r="B102" s="1"/>
      <c r="C102" s="1"/>
      <c r="D102" s="1"/>
      <c r="E102" s="1"/>
      <c r="F102" s="1"/>
    </row>
    <row r="103" spans="2:6" x14ac:dyDescent="0.15">
      <c r="B103" s="1"/>
      <c r="C103" s="1"/>
      <c r="D103" s="1"/>
      <c r="E103" s="1"/>
      <c r="F103" s="1"/>
    </row>
    <row r="104" spans="2:6" x14ac:dyDescent="0.15">
      <c r="B104" s="1"/>
      <c r="C104" s="1"/>
      <c r="D104" s="1"/>
      <c r="E104" s="1"/>
      <c r="F104" s="1"/>
    </row>
    <row r="105" spans="2:6" x14ac:dyDescent="0.15">
      <c r="B105" s="1"/>
      <c r="C105" s="1"/>
      <c r="D105" s="1"/>
      <c r="E105" s="1"/>
      <c r="F105" s="1"/>
    </row>
    <row r="106" spans="2:6" x14ac:dyDescent="0.15">
      <c r="B106" s="1"/>
      <c r="C106" s="1"/>
      <c r="D106" s="1"/>
      <c r="E106" s="1"/>
      <c r="F106" s="1"/>
    </row>
    <row r="107" spans="2:6" x14ac:dyDescent="0.15">
      <c r="B107" s="1"/>
      <c r="C107" s="1"/>
      <c r="D107" s="1"/>
      <c r="E107" s="1"/>
      <c r="F107" s="1"/>
    </row>
  </sheetData>
  <phoneticPr fontId="6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07"/>
  <sheetViews>
    <sheetView tabSelected="1" zoomScale="90" zoomScaleNormal="90" workbookViewId="0"/>
  </sheetViews>
  <sheetFormatPr defaultColWidth="11" defaultRowHeight="14.25" x14ac:dyDescent="0.15"/>
  <cols>
    <col min="1" max="1" width="13.125" bestFit="1" customWidth="1"/>
    <col min="2" max="2" width="12.875" customWidth="1"/>
    <col min="4" max="4" width="11.5" customWidth="1"/>
    <col min="5" max="5" width="18.875" customWidth="1"/>
    <col min="6" max="6" width="13.375" customWidth="1"/>
  </cols>
  <sheetData>
    <row r="1" spans="1:6" ht="42.75" x14ac:dyDescent="0.15">
      <c r="A1" s="4" t="s">
        <v>52</v>
      </c>
      <c r="B1" s="19" t="s">
        <v>53</v>
      </c>
      <c r="C1" s="19" t="s">
        <v>54</v>
      </c>
      <c r="D1" s="4" t="s">
        <v>55</v>
      </c>
      <c r="E1" s="4" t="s">
        <v>56</v>
      </c>
      <c r="F1" s="19" t="s">
        <v>57</v>
      </c>
    </row>
    <row r="2" spans="1:6" x14ac:dyDescent="0.15">
      <c r="A2" s="1">
        <f>MIN(テストセット!X2:X1001)</f>
        <v>1.1895469970249115E-3</v>
      </c>
      <c r="B2" s="1">
        <v>0</v>
      </c>
      <c r="C2" s="1">
        <f>COUNTIFS(テストセット!$X$2:$X$1001,"&gt;=" &amp; B2,テストセット!$U$2:$U$1001,"=1")/COUNTIF(テストセット!$X$2:$X$1001,"&gt;=" &amp; B2)</f>
        <v>0.06</v>
      </c>
      <c r="D2" s="1">
        <f>COUNTIFS(テストセット!$X$2:$X$1001,"&lt;" &amp; B2,テストセット!$U$2:$U$1001,"=0")/COUNTIF(テストセット!$U$2:$U$1001,"=0")</f>
        <v>0</v>
      </c>
      <c r="E2" s="1">
        <f>1-D2</f>
        <v>1</v>
      </c>
      <c r="F2" s="1">
        <f>COUNTIFS(テストセット!$X$2:$X$1001,"&gt;=" &amp; B2,テストセット!$U$2:$U$1001,"=1")/COUNTIF(テストセット!$U$2:$U$1001,"=1")</f>
        <v>1</v>
      </c>
    </row>
    <row r="3" spans="1:6" x14ac:dyDescent="0.15">
      <c r="B3" s="1">
        <v>0.05</v>
      </c>
      <c r="C3" s="1">
        <f>COUNTIFS(テストセット!$X$2:$X$1001,"&gt;=" &amp; B3,テストセット!$U$2:$U$1001,"=1")/COUNTIF(テストセット!$X$2:$X$1001,"&gt;=" &amp; B3)</f>
        <v>7.3566084788029923E-2</v>
      </c>
      <c r="D3" s="1">
        <f>COUNTIFS(テストセット!$X$2:$X$1001,"&lt;" &amp; B3,テストセット!$U$2:$U$1001,"=0")/COUNTIF(テストセット!$U$2:$U$1001,"=0")</f>
        <v>0.20957446808510638</v>
      </c>
      <c r="E3" s="1">
        <f t="shared" ref="E3:E22" si="0">1-D3</f>
        <v>0.79042553191489362</v>
      </c>
      <c r="F3" s="1">
        <f>COUNTIFS(テストセット!$X$2:$X$1001,"&gt;=" &amp; B3,テストセット!$U$2:$U$1001,"=1")/COUNTIF(テストセット!$U$2:$U$1001,"=1")</f>
        <v>0.98333333333333328</v>
      </c>
    </row>
    <row r="4" spans="1:6" x14ac:dyDescent="0.15">
      <c r="A4" t="s">
        <v>58</v>
      </c>
      <c r="B4" s="1">
        <v>0.1</v>
      </c>
      <c r="C4" s="1">
        <f>COUNTIFS(テストセット!$X$2:$X$1001,"&gt;=" &amp; B4,テストセット!$U$2:$U$1001,"=1")/COUNTIF(テストセット!$X$2:$X$1001,"&gt;=" &amp; B4)</f>
        <v>9.4308943089430899E-2</v>
      </c>
      <c r="D4" s="1">
        <f>COUNTIFS(テストセット!$X$2:$X$1001,"&lt;" &amp; B4,テストセット!$U$2:$U$1001,"=0")/COUNTIF(テストセット!$U$2:$U$1001,"=0")</f>
        <v>0.4074468085106383</v>
      </c>
      <c r="E4" s="1">
        <f t="shared" si="0"/>
        <v>0.5925531914893617</v>
      </c>
      <c r="F4" s="1">
        <f>COUNTIFS(テストセット!$X$2:$X$1001,"&gt;=" &amp; B4,テストセット!$U$2:$U$1001,"=1")/COUNTIF(テストセット!$U$2:$U$1001,"=1")</f>
        <v>0.96666666666666667</v>
      </c>
    </row>
    <row r="5" spans="1:6" x14ac:dyDescent="0.15">
      <c r="A5" s="1">
        <f>MAX(テストセット!X2:X1001)</f>
        <v>0.99921551733782499</v>
      </c>
      <c r="B5" s="1">
        <v>0.15</v>
      </c>
      <c r="C5" s="1">
        <f>COUNTIFS(テストセット!$X$2:$X$1001,"&gt;=" &amp; B5,テストセット!$U$2:$U$1001,"=1")/COUNTIF(テストセット!$X$2:$X$1001,"&gt;=" &amp; B5)</f>
        <v>0.10694183864915573</v>
      </c>
      <c r="D5" s="1">
        <f>COUNTIFS(テストセット!$X$2:$X$1001,"&lt;" &amp; B5,テストセット!$U$2:$U$1001,"=0")/COUNTIF(テストセット!$U$2:$U$1001,"=0")</f>
        <v>0.49361702127659574</v>
      </c>
      <c r="E5" s="1">
        <f t="shared" si="0"/>
        <v>0.50638297872340421</v>
      </c>
      <c r="F5" s="1">
        <f>COUNTIFS(テストセット!$X$2:$X$1001,"&gt;=" &amp; B5,テストセット!$U$2:$U$1001,"=1")/COUNTIF(テストセット!$U$2:$U$1001,"=1")</f>
        <v>0.95</v>
      </c>
    </row>
    <row r="6" spans="1:6" x14ac:dyDescent="0.15">
      <c r="B6" s="1">
        <v>0.2</v>
      </c>
      <c r="C6" s="1">
        <f>COUNTIFS(テストセット!$X$2:$X$1001,"&gt;=" &amp; B6,テストセット!$U$2:$U$1001,"=1")/COUNTIF(テストセット!$X$2:$X$1001,"&gt;=" &amp; B6)</f>
        <v>0.1111111111111111</v>
      </c>
      <c r="D6" s="1">
        <f>COUNTIFS(テストセット!$X$2:$X$1001,"&lt;" &amp; B6,テストセット!$U$2:$U$1001,"=0")/COUNTIF(テストセット!$U$2:$U$1001,"=0")</f>
        <v>0.51489361702127656</v>
      </c>
      <c r="E6" s="1">
        <f t="shared" si="0"/>
        <v>0.48510638297872344</v>
      </c>
      <c r="F6" s="1">
        <f>COUNTIFS(テストセット!$X$2:$X$1001,"&gt;=" &amp; B6,テストセット!$U$2:$U$1001,"=1")/COUNTIF(テストセット!$U$2:$U$1001,"=1")</f>
        <v>0.95</v>
      </c>
    </row>
    <row r="7" spans="1:6" x14ac:dyDescent="0.15">
      <c r="B7" s="1">
        <v>0.25</v>
      </c>
      <c r="C7" s="1">
        <f>COUNTIFS(テストセット!$X$2:$X$1001,"&gt;=" &amp; B7,テストセット!$U$2:$U$1001,"=1")/COUNTIF(テストセット!$X$2:$X$1001,"&gt;=" &amp; B7)</f>
        <v>0.11405295315682282</v>
      </c>
      <c r="D7" s="1">
        <f>COUNTIFS(テストセット!$X$2:$X$1001,"&lt;" &amp; B7,テストセット!$U$2:$U$1001,"=0")/COUNTIF(テストセット!$U$2:$U$1001,"=0")</f>
        <v>0.53723404255319152</v>
      </c>
      <c r="E7" s="1">
        <f t="shared" si="0"/>
        <v>0.46276595744680848</v>
      </c>
      <c r="F7" s="1">
        <f>COUNTIFS(テストセット!$X$2:$X$1001,"&gt;=" &amp; B7,テストセット!$U$2:$U$1001,"=1")/COUNTIF(テストセット!$U$2:$U$1001,"=1")</f>
        <v>0.93333333333333335</v>
      </c>
    </row>
    <row r="8" spans="1:6" x14ac:dyDescent="0.15">
      <c r="B8" s="1">
        <v>0.3</v>
      </c>
      <c r="C8" s="1">
        <f>COUNTIFS(テストセット!$X$2:$X$1001,"&gt;=" &amp; B8,テストセット!$U$2:$U$1001,"=1")/COUNTIF(テストセット!$X$2:$X$1001,"&gt;=" &amp; B8)</f>
        <v>0.13365155131264916</v>
      </c>
      <c r="D8" s="1">
        <f>COUNTIFS(テストセット!$X$2:$X$1001,"&lt;" &amp; B8,テストセット!$U$2:$U$1001,"=0")/COUNTIF(テストセット!$U$2:$U$1001,"=0")</f>
        <v>0.61382978723404258</v>
      </c>
      <c r="E8" s="1">
        <f t="shared" si="0"/>
        <v>0.38617021276595742</v>
      </c>
      <c r="F8" s="1">
        <f>COUNTIFS(テストセット!$X$2:$X$1001,"&gt;=" &amp; B8,テストセット!$U$2:$U$1001,"=1")/COUNTIF(テストセット!$U$2:$U$1001,"=1")</f>
        <v>0.93333333333333335</v>
      </c>
    </row>
    <row r="9" spans="1:6" x14ac:dyDescent="0.15">
      <c r="B9" s="1">
        <v>0.35</v>
      </c>
      <c r="C9" s="1">
        <f>COUNTIFS(テストセット!$X$2:$X$1001,"&gt;=" &amp; B9,テストセット!$U$2:$U$1001,"=1")/COUNTIF(テストセット!$X$2:$X$1001,"&gt;=" &amp; B9)</f>
        <v>0.15743440233236153</v>
      </c>
      <c r="D9" s="1">
        <f>COUNTIFS(テストセット!$X$2:$X$1001,"&lt;" &amp; B9,テストセット!$U$2:$U$1001,"=0")/COUNTIF(テストセット!$U$2:$U$1001,"=0")</f>
        <v>0.69255319148936167</v>
      </c>
      <c r="E9" s="1">
        <f t="shared" si="0"/>
        <v>0.30744680851063833</v>
      </c>
      <c r="F9" s="1">
        <f>COUNTIFS(テストセット!$X$2:$X$1001,"&gt;=" &amp; B9,テストセット!$U$2:$U$1001,"=1")/COUNTIF(テストセット!$U$2:$U$1001,"=1")</f>
        <v>0.9</v>
      </c>
    </row>
    <row r="10" spans="1:6" x14ac:dyDescent="0.15">
      <c r="B10" s="1">
        <v>0.4</v>
      </c>
      <c r="C10" s="1">
        <f>COUNTIFS(テストセット!$X$2:$X$1001,"&gt;=" &amp; B10,テストセット!$U$2:$U$1001,"=1")/COUNTIF(テストセット!$X$2:$X$1001,"&gt;=" &amp; B10)</f>
        <v>0.17607973421926909</v>
      </c>
      <c r="D10" s="1">
        <f>COUNTIFS(テストセット!$X$2:$X$1001,"&lt;" &amp; B10,テストセット!$U$2:$U$1001,"=0")/COUNTIF(テストセット!$U$2:$U$1001,"=0")</f>
        <v>0.7361702127659574</v>
      </c>
      <c r="E10" s="1">
        <f t="shared" si="0"/>
        <v>0.2638297872340426</v>
      </c>
      <c r="F10" s="1">
        <f>COUNTIFS(テストセット!$X$2:$X$1001,"&gt;=" &amp; B10,テストセット!$U$2:$U$1001,"=1")/COUNTIF(テストセット!$U$2:$U$1001,"=1")</f>
        <v>0.8833333333333333</v>
      </c>
    </row>
    <row r="11" spans="1:6" x14ac:dyDescent="0.15">
      <c r="B11" s="1">
        <v>0.45</v>
      </c>
      <c r="C11" s="1">
        <f>COUNTIFS(テストセット!$X$2:$X$1001,"&gt;=" &amp; B11,テストセット!$U$2:$U$1001,"=1")/COUNTIF(テストセット!$X$2:$X$1001,"&gt;=" &amp; B11)</f>
        <v>0.29813664596273293</v>
      </c>
      <c r="D11" s="1">
        <f>COUNTIFS(テストセット!$X$2:$X$1001,"&lt;" &amp; B11,テストセット!$U$2:$U$1001,"=0")/COUNTIF(テストセット!$U$2:$U$1001,"=0")</f>
        <v>0.87978723404255321</v>
      </c>
      <c r="E11" s="1">
        <f t="shared" si="0"/>
        <v>0.12021276595744679</v>
      </c>
      <c r="F11" s="1">
        <f>COUNTIFS(テストセット!$X$2:$X$1001,"&gt;=" &amp; B11,テストセット!$U$2:$U$1001,"=1")/COUNTIF(テストセット!$U$2:$U$1001,"=1")</f>
        <v>0.8</v>
      </c>
    </row>
    <row r="12" spans="1:6" x14ac:dyDescent="0.15">
      <c r="B12" s="1">
        <v>0.5</v>
      </c>
      <c r="C12" s="1">
        <f>COUNTIFS(テストセット!$X$2:$X$1001,"&gt;=" &amp; B12,テストセット!$U$2:$U$1001,"=1")/COUNTIF(テストセット!$X$2:$X$1001,"&gt;=" &amp; B12)</f>
        <v>0.29936305732484075</v>
      </c>
      <c r="D12" s="1">
        <f>COUNTIFS(テストセット!$X$2:$X$1001,"&lt;" &amp; B12,テストセット!$U$2:$U$1001,"=0")/COUNTIF(テストセット!$U$2:$U$1001,"=0")</f>
        <v>0.88297872340425532</v>
      </c>
      <c r="E12" s="1">
        <f t="shared" si="0"/>
        <v>0.11702127659574468</v>
      </c>
      <c r="F12" s="1">
        <f>COUNTIFS(テストセット!$X$2:$X$1001,"&gt;=" &amp; B12,テストセット!$U$2:$U$1001,"=1")/COUNTIF(テストセット!$U$2:$U$1001,"=1")</f>
        <v>0.78333333333333333</v>
      </c>
    </row>
    <row r="13" spans="1:6" x14ac:dyDescent="0.15">
      <c r="B13" s="1">
        <v>0.55000000000000004</v>
      </c>
      <c r="C13" s="1">
        <f>COUNTIFS(テストセット!$X$2:$X$1001,"&gt;=" &amp; B13,テストセット!$U$2:$U$1001,"=1")/COUNTIF(テストセット!$X$2:$X$1001,"&gt;=" &amp; B13)</f>
        <v>0.31543624161073824</v>
      </c>
      <c r="D13" s="1">
        <f>COUNTIFS(テストセット!$X$2:$X$1001,"&lt;" &amp; B13,テストセット!$U$2:$U$1001,"=0")/COUNTIF(テストセット!$U$2:$U$1001,"=0")</f>
        <v>0.89148936170212767</v>
      </c>
      <c r="E13" s="1">
        <f t="shared" si="0"/>
        <v>0.10851063829787233</v>
      </c>
      <c r="F13" s="1">
        <f>COUNTIFS(テストセット!$X$2:$X$1001,"&gt;=" &amp; B13,テストセット!$U$2:$U$1001,"=1")/COUNTIF(テストセット!$U$2:$U$1001,"=1")</f>
        <v>0.78333333333333333</v>
      </c>
    </row>
    <row r="14" spans="1:6" x14ac:dyDescent="0.15">
      <c r="B14" s="1">
        <v>0.6</v>
      </c>
      <c r="C14" s="1">
        <f>COUNTIFS(テストセット!$X$2:$X$1001,"&gt;=" &amp; B14,テストセット!$U$2:$U$1001,"=1")/COUNTIF(テストセット!$X$2:$X$1001,"&gt;=" &amp; B14)</f>
        <v>0.33093525179856115</v>
      </c>
      <c r="D14" s="1">
        <f>COUNTIFS(テストセット!$X$2:$X$1001,"&lt;" &amp; B14,テストセット!$U$2:$U$1001,"=0")/COUNTIF(テストセット!$U$2:$U$1001,"=0")</f>
        <v>0.90106382978723409</v>
      </c>
      <c r="E14" s="1">
        <f t="shared" si="0"/>
        <v>9.8936170212765906E-2</v>
      </c>
      <c r="F14" s="1">
        <f>COUNTIFS(テストセット!$X$2:$X$1001,"&gt;=" &amp; B14,テストセット!$U$2:$U$1001,"=1")/COUNTIF(テストセット!$U$2:$U$1001,"=1")</f>
        <v>0.76666666666666672</v>
      </c>
    </row>
    <row r="15" spans="1:6" x14ac:dyDescent="0.15">
      <c r="B15" s="1">
        <v>0.65</v>
      </c>
      <c r="C15" s="1">
        <f>COUNTIFS(テストセット!$X$2:$X$1001,"&gt;=" &amp; B15,テストセット!$U$2:$U$1001,"=1")/COUNTIF(テストセット!$X$2:$X$1001,"&gt;=" &amp; B15)</f>
        <v>0.36290322580645162</v>
      </c>
      <c r="D15" s="1">
        <f>COUNTIFS(テストセット!$X$2:$X$1001,"&lt;" &amp; B15,テストセット!$U$2:$U$1001,"=0")/COUNTIF(テストセット!$U$2:$U$1001,"=0")</f>
        <v>0.91595744680851066</v>
      </c>
      <c r="E15" s="1">
        <f t="shared" si="0"/>
        <v>8.4042553191489344E-2</v>
      </c>
      <c r="F15" s="1">
        <f>COUNTIFS(テストセット!$X$2:$X$1001,"&gt;=" &amp; B15,テストセット!$U$2:$U$1001,"=1")/COUNTIF(テストセット!$U$2:$U$1001,"=1")</f>
        <v>0.75</v>
      </c>
    </row>
    <row r="16" spans="1:6" x14ac:dyDescent="0.15">
      <c r="B16" s="1">
        <v>0.7</v>
      </c>
      <c r="C16" s="1">
        <f>COUNTIFS(テストセット!$X$2:$X$1001,"&gt;=" &amp; B16,テストセット!$U$2:$U$1001,"=1")/COUNTIF(テストセット!$X$2:$X$1001,"&gt;=" &amp; B16)</f>
        <v>0.36752136752136755</v>
      </c>
      <c r="D16" s="1">
        <f>COUNTIFS(テストセット!$X$2:$X$1001,"&lt;" &amp; B16,テストセット!$U$2:$U$1001,"=0")/COUNTIF(テストセット!$U$2:$U$1001,"=0")</f>
        <v>0.9212765957446809</v>
      </c>
      <c r="E16" s="1">
        <f t="shared" si="0"/>
        <v>7.8723404255319096E-2</v>
      </c>
      <c r="F16" s="1">
        <f>COUNTIFS(テストセット!$X$2:$X$1001,"&gt;=" &amp; B16,テストセット!$U$2:$U$1001,"=1")/COUNTIF(テストセット!$U$2:$U$1001,"=1")</f>
        <v>0.71666666666666667</v>
      </c>
    </row>
    <row r="17" spans="2:6" x14ac:dyDescent="0.15">
      <c r="B17" s="1">
        <v>0.75</v>
      </c>
      <c r="C17" s="1">
        <f>COUNTIFS(テストセット!$X$2:$X$1001,"&gt;=" &amp; B17,テストセット!$U$2:$U$1001,"=1")/COUNTIF(テストセット!$X$2:$X$1001,"&gt;=" &amp; B17)</f>
        <v>0.43010752688172044</v>
      </c>
      <c r="D17" s="1">
        <f>COUNTIFS(テストセット!$X$2:$X$1001,"&lt;" &amp; B17,テストセット!$U$2:$U$1001,"=0")/COUNTIF(テストセット!$U$2:$U$1001,"=0")</f>
        <v>0.94361702127659575</v>
      </c>
      <c r="E17" s="1">
        <f t="shared" si="0"/>
        <v>5.6382978723404253E-2</v>
      </c>
      <c r="F17" s="1">
        <f>COUNTIFS(テストセット!$X$2:$X$1001,"&gt;=" &amp; B17,テストセット!$U$2:$U$1001,"=1")/COUNTIF(テストセット!$U$2:$U$1001,"=1")</f>
        <v>0.66666666666666663</v>
      </c>
    </row>
    <row r="18" spans="2:6" x14ac:dyDescent="0.15">
      <c r="B18" s="1">
        <v>0.8</v>
      </c>
      <c r="C18" s="1">
        <f>COUNTIFS(テストセット!$X$2:$X$1001,"&gt;=" &amp; B18,テストセット!$U$2:$U$1001,"=1")/COUNTIF(テストセット!$X$2:$X$1001,"&gt;=" &amp; B18)</f>
        <v>0.50632911392405067</v>
      </c>
      <c r="D18" s="1">
        <f>COUNTIFS(テストセット!$X$2:$X$1001,"&lt;" &amp; B18,テストセット!$U$2:$U$1001,"=0")/COUNTIF(テストセット!$U$2:$U$1001,"=0")</f>
        <v>0.95851063829787231</v>
      </c>
      <c r="E18" s="1">
        <f t="shared" si="0"/>
        <v>4.1489361702127692E-2</v>
      </c>
      <c r="F18" s="1">
        <f>COUNTIFS(テストセット!$X$2:$X$1001,"&gt;=" &amp; B18,テストセット!$U$2:$U$1001,"=1")/COUNTIF(テストセット!$U$2:$U$1001,"=1")</f>
        <v>0.66666666666666663</v>
      </c>
    </row>
    <row r="19" spans="2:6" x14ac:dyDescent="0.15">
      <c r="B19" s="1">
        <v>0.85</v>
      </c>
      <c r="C19" s="1">
        <f>COUNTIFS(テストセット!$X$2:$X$1001,"&gt;=" &amp; B19,テストセット!$U$2:$U$1001,"=1")/COUNTIF(テストセット!$X$2:$X$1001,"&gt;=" &amp; B19)</f>
        <v>0.62068965517241381</v>
      </c>
      <c r="D19" s="1">
        <f>COUNTIFS(テストセット!$X$2:$X$1001,"&lt;" &amp; B19,テストセット!$U$2:$U$1001,"=0")/COUNTIF(テストセット!$U$2:$U$1001,"=0")</f>
        <v>0.97659574468085109</v>
      </c>
      <c r="E19" s="1">
        <f t="shared" si="0"/>
        <v>2.3404255319148914E-2</v>
      </c>
      <c r="F19" s="1">
        <f>COUNTIFS(テストセット!$X$2:$X$1001,"&gt;=" &amp; B19,テストセット!$U$2:$U$1001,"=1")/COUNTIF(テストセット!$U$2:$U$1001,"=1")</f>
        <v>0.6</v>
      </c>
    </row>
    <row r="20" spans="2:6" x14ac:dyDescent="0.15">
      <c r="B20" s="1">
        <v>0.9</v>
      </c>
      <c r="C20" s="1">
        <f>COUNTIFS(テストセット!$X$2:$X$1001,"&gt;=" &amp; B20,テストセット!$U$2:$U$1001,"=1")/COUNTIF(テストセット!$X$2:$X$1001,"&gt;=" &amp; B20)</f>
        <v>0.71111111111111114</v>
      </c>
      <c r="D20" s="1">
        <f>COUNTIFS(テストセット!$X$2:$X$1001,"&lt;" &amp; B20,テストセット!$U$2:$U$1001,"=0")/COUNTIF(テストセット!$U$2:$U$1001,"=0")</f>
        <v>0.9861702127659574</v>
      </c>
      <c r="E20" s="1">
        <f t="shared" si="0"/>
        <v>1.3829787234042601E-2</v>
      </c>
      <c r="F20" s="1">
        <f>COUNTIFS(テストセット!$X$2:$X$1001,"&gt;=" &amp; B20,テストセット!$U$2:$U$1001,"=1")/COUNTIF(テストセット!$U$2:$U$1001,"=1")</f>
        <v>0.53333333333333333</v>
      </c>
    </row>
    <row r="21" spans="2:6" x14ac:dyDescent="0.15">
      <c r="B21" s="1">
        <v>0.95</v>
      </c>
      <c r="C21" s="1">
        <f>COUNTIFS(テストセット!$X$2:$X$1001,"&gt;=" &amp; B21,テストセット!$U$2:$U$1001,"=1")/COUNTIF(テストセット!$X$2:$X$1001,"&gt;=" &amp; B21)</f>
        <v>0.75757575757575757</v>
      </c>
      <c r="D21" s="1">
        <f>COUNTIFS(テストセット!$X$2:$X$1001,"&lt;" &amp; B21,テストセット!$U$2:$U$1001,"=0")/COUNTIF(テストセット!$U$2:$U$1001,"=0")</f>
        <v>0.99148936170212765</v>
      </c>
      <c r="E21" s="1">
        <f t="shared" si="0"/>
        <v>8.5106382978723527E-3</v>
      </c>
      <c r="F21" s="1">
        <f>COUNTIFS(テストセット!$X$2:$X$1001,"&gt;=" &amp; B21,テストセット!$U$2:$U$1001,"=1")/COUNTIF(テストセット!$U$2:$U$1001,"=1")</f>
        <v>0.41666666666666669</v>
      </c>
    </row>
    <row r="22" spans="2:6" x14ac:dyDescent="0.15">
      <c r="B22" s="1">
        <v>0.999</v>
      </c>
      <c r="C22" s="1">
        <f>COUNTIFS(テストセット!$X$2:$X$1001,"&gt;=" &amp; B22,テストセット!$U$2:$U$1001,"=1")/COUNTIF(テストセット!$X$2:$X$1001,"&gt;=" &amp; B22)</f>
        <v>1</v>
      </c>
      <c r="D22" s="1">
        <f>COUNTIFS(テストセット!$X$2:$X$1001,"&lt;" &amp; B22,テストセット!$U$2:$U$1001,"=0")/COUNTIF(テストセット!$U$2:$U$1001,"=0")</f>
        <v>1</v>
      </c>
      <c r="E22" s="1">
        <f t="shared" si="0"/>
        <v>0</v>
      </c>
      <c r="F22" s="1">
        <f>COUNTIFS(テストセット!$X$2:$X$1001,"&gt;=" &amp; B22,テストセット!$U$2:$U$1001,"=1")/COUNTIF(テストセット!$U$2:$U$1001,"=1")</f>
        <v>1.6666666666666666E-2</v>
      </c>
    </row>
    <row r="23" spans="2:6" x14ac:dyDescent="0.15">
      <c r="B23" s="1"/>
      <c r="C23" s="1"/>
      <c r="D23" s="1"/>
      <c r="E23" s="1"/>
      <c r="F23" s="1"/>
    </row>
    <row r="24" spans="2:6" x14ac:dyDescent="0.15">
      <c r="B24" s="1"/>
      <c r="C24" s="1"/>
      <c r="D24" s="1"/>
      <c r="E24" s="1"/>
      <c r="F24" s="1"/>
    </row>
    <row r="25" spans="2:6" x14ac:dyDescent="0.15">
      <c r="B25" s="1"/>
      <c r="C25" s="1"/>
      <c r="D25" s="1"/>
      <c r="E25" s="1"/>
      <c r="F25" s="1"/>
    </row>
    <row r="26" spans="2:6" x14ac:dyDescent="0.15">
      <c r="B26" s="1"/>
      <c r="C26" s="1"/>
      <c r="D26" s="1"/>
      <c r="E26" s="1"/>
      <c r="F26" s="1"/>
    </row>
    <row r="27" spans="2:6" x14ac:dyDescent="0.15">
      <c r="B27" s="1"/>
      <c r="C27" s="1"/>
      <c r="D27" s="1"/>
      <c r="E27" s="1"/>
      <c r="F27" s="1"/>
    </row>
    <row r="28" spans="2:6" x14ac:dyDescent="0.15">
      <c r="B28" s="1"/>
      <c r="C28" s="1"/>
      <c r="D28" s="1"/>
      <c r="E28" s="1"/>
      <c r="F28" s="1"/>
    </row>
    <row r="29" spans="2:6" x14ac:dyDescent="0.15">
      <c r="B29" s="1"/>
      <c r="C29" s="1"/>
      <c r="D29" s="1"/>
      <c r="E29" s="1"/>
      <c r="F29" s="1"/>
    </row>
    <row r="30" spans="2:6" x14ac:dyDescent="0.15">
      <c r="B30" s="1"/>
      <c r="C30" s="1"/>
      <c r="D30" s="1"/>
      <c r="E30" s="1"/>
      <c r="F30" s="1"/>
    </row>
    <row r="31" spans="2:6" x14ac:dyDescent="0.15">
      <c r="B31" s="1"/>
      <c r="C31" s="1"/>
      <c r="D31" s="1"/>
      <c r="E31" s="1"/>
      <c r="F31" s="1"/>
    </row>
    <row r="32" spans="2:6" x14ac:dyDescent="0.15">
      <c r="B32" s="1"/>
      <c r="C32" s="1"/>
      <c r="D32" s="1"/>
      <c r="E32" s="1"/>
      <c r="F32" s="1"/>
    </row>
    <row r="33" spans="2:6" x14ac:dyDescent="0.15">
      <c r="B33" s="1"/>
      <c r="C33" s="1"/>
      <c r="D33" s="1"/>
      <c r="E33" s="1"/>
      <c r="F33" s="1"/>
    </row>
    <row r="34" spans="2:6" x14ac:dyDescent="0.15">
      <c r="B34" s="1"/>
      <c r="C34" s="1"/>
      <c r="D34" s="1"/>
      <c r="E34" s="1"/>
      <c r="F34" s="1"/>
    </row>
    <row r="35" spans="2:6" x14ac:dyDescent="0.15">
      <c r="B35" s="1"/>
      <c r="C35" s="1"/>
      <c r="D35" s="1"/>
      <c r="E35" s="1"/>
      <c r="F35" s="1"/>
    </row>
    <row r="36" spans="2:6" x14ac:dyDescent="0.15">
      <c r="B36" s="1"/>
      <c r="C36" s="1"/>
      <c r="D36" s="1"/>
      <c r="E36" s="1"/>
      <c r="F36" s="1"/>
    </row>
    <row r="37" spans="2:6" x14ac:dyDescent="0.15">
      <c r="B37" s="1"/>
      <c r="C37" s="1"/>
      <c r="D37" s="1"/>
      <c r="E37" s="1"/>
      <c r="F37" s="1"/>
    </row>
    <row r="38" spans="2:6" x14ac:dyDescent="0.15">
      <c r="B38" s="1"/>
      <c r="C38" s="1"/>
      <c r="D38" s="1"/>
      <c r="E38" s="1"/>
      <c r="F38" s="1"/>
    </row>
    <row r="39" spans="2:6" x14ac:dyDescent="0.15">
      <c r="B39" s="1"/>
      <c r="C39" s="1"/>
      <c r="D39" s="1"/>
      <c r="E39" s="1"/>
      <c r="F39" s="1"/>
    </row>
    <row r="40" spans="2:6" x14ac:dyDescent="0.15">
      <c r="B40" s="1"/>
      <c r="C40" s="1"/>
      <c r="D40" s="1"/>
      <c r="E40" s="1"/>
      <c r="F40" s="1"/>
    </row>
    <row r="41" spans="2:6" x14ac:dyDescent="0.15">
      <c r="B41" s="1"/>
      <c r="C41" s="1"/>
      <c r="D41" s="1"/>
      <c r="E41" s="1"/>
      <c r="F41" s="1"/>
    </row>
    <row r="42" spans="2:6" x14ac:dyDescent="0.15">
      <c r="B42" s="1"/>
      <c r="C42" s="1"/>
      <c r="D42" s="1"/>
      <c r="E42" s="1"/>
      <c r="F42" s="1"/>
    </row>
    <row r="43" spans="2:6" x14ac:dyDescent="0.15">
      <c r="B43" s="1"/>
      <c r="C43" s="1"/>
      <c r="D43" s="1"/>
      <c r="E43" s="1"/>
      <c r="F43" s="1"/>
    </row>
    <row r="44" spans="2:6" x14ac:dyDescent="0.15">
      <c r="B44" s="1"/>
      <c r="C44" s="1"/>
      <c r="D44" s="1"/>
      <c r="E44" s="1"/>
      <c r="F44" s="1"/>
    </row>
    <row r="45" spans="2:6" x14ac:dyDescent="0.15">
      <c r="B45" s="1"/>
      <c r="C45" s="1"/>
      <c r="D45" s="1"/>
      <c r="E45" s="1"/>
      <c r="F45" s="1"/>
    </row>
    <row r="46" spans="2:6" x14ac:dyDescent="0.15">
      <c r="B46" s="1"/>
      <c r="C46" s="1"/>
      <c r="D46" s="1"/>
      <c r="E46" s="1"/>
      <c r="F46" s="1"/>
    </row>
    <row r="47" spans="2:6" x14ac:dyDescent="0.15">
      <c r="B47" s="1"/>
      <c r="C47" s="1"/>
      <c r="D47" s="1"/>
      <c r="E47" s="1"/>
      <c r="F47" s="1"/>
    </row>
    <row r="48" spans="2:6" x14ac:dyDescent="0.15">
      <c r="B48" s="1"/>
      <c r="C48" s="1"/>
      <c r="D48" s="1"/>
      <c r="E48" s="1"/>
      <c r="F48" s="1"/>
    </row>
    <row r="49" spans="2:6" x14ac:dyDescent="0.15">
      <c r="B49" s="1"/>
      <c r="C49" s="1"/>
      <c r="D49" s="1"/>
      <c r="E49" s="1"/>
      <c r="F49" s="1"/>
    </row>
    <row r="50" spans="2:6" x14ac:dyDescent="0.15">
      <c r="B50" s="1"/>
      <c r="C50" s="1"/>
      <c r="D50" s="1"/>
      <c r="E50" s="1"/>
      <c r="F50" s="1"/>
    </row>
    <row r="51" spans="2:6" x14ac:dyDescent="0.15">
      <c r="B51" s="1"/>
      <c r="C51" s="1"/>
      <c r="D51" s="1"/>
      <c r="E51" s="1"/>
      <c r="F51" s="1"/>
    </row>
    <row r="52" spans="2:6" x14ac:dyDescent="0.15">
      <c r="B52" s="1"/>
      <c r="C52" s="1"/>
      <c r="D52" s="1"/>
      <c r="E52" s="1"/>
      <c r="F52" s="1"/>
    </row>
    <row r="53" spans="2:6" x14ac:dyDescent="0.15">
      <c r="B53" s="1"/>
      <c r="C53" s="1"/>
      <c r="D53" s="1"/>
      <c r="E53" s="1"/>
      <c r="F53" s="1"/>
    </row>
    <row r="54" spans="2:6" x14ac:dyDescent="0.15">
      <c r="B54" s="1"/>
      <c r="C54" s="1"/>
      <c r="D54" s="1"/>
      <c r="E54" s="1"/>
      <c r="F54" s="1"/>
    </row>
    <row r="55" spans="2:6" x14ac:dyDescent="0.15">
      <c r="B55" s="1"/>
      <c r="C55" s="1"/>
      <c r="D55" s="1"/>
      <c r="E55" s="1"/>
      <c r="F55" s="1"/>
    </row>
    <row r="56" spans="2:6" x14ac:dyDescent="0.15">
      <c r="B56" s="1"/>
      <c r="C56" s="1"/>
      <c r="D56" s="1"/>
      <c r="E56" s="1"/>
      <c r="F56" s="1"/>
    </row>
    <row r="57" spans="2:6" x14ac:dyDescent="0.15">
      <c r="B57" s="1"/>
      <c r="C57" s="1"/>
      <c r="D57" s="1"/>
      <c r="E57" s="1"/>
      <c r="F57" s="1"/>
    </row>
    <row r="58" spans="2:6" x14ac:dyDescent="0.15">
      <c r="B58" s="1"/>
      <c r="C58" s="1"/>
      <c r="D58" s="1"/>
      <c r="E58" s="1"/>
      <c r="F58" s="1"/>
    </row>
    <row r="59" spans="2:6" x14ac:dyDescent="0.15">
      <c r="B59" s="1"/>
      <c r="C59" s="1"/>
      <c r="D59" s="1"/>
      <c r="E59" s="1"/>
      <c r="F59" s="1"/>
    </row>
    <row r="60" spans="2:6" x14ac:dyDescent="0.15">
      <c r="B60" s="1"/>
      <c r="C60" s="1"/>
      <c r="D60" s="1"/>
      <c r="E60" s="1"/>
      <c r="F60" s="1"/>
    </row>
    <row r="61" spans="2:6" x14ac:dyDescent="0.15">
      <c r="B61" s="1"/>
      <c r="C61" s="1"/>
      <c r="D61" s="1"/>
      <c r="E61" s="1"/>
      <c r="F61" s="1"/>
    </row>
    <row r="62" spans="2:6" x14ac:dyDescent="0.15">
      <c r="B62" s="1"/>
      <c r="C62" s="1"/>
      <c r="D62" s="1"/>
      <c r="E62" s="1"/>
      <c r="F62" s="1"/>
    </row>
    <row r="63" spans="2:6" x14ac:dyDescent="0.15">
      <c r="B63" s="1"/>
      <c r="C63" s="1"/>
      <c r="D63" s="1"/>
      <c r="E63" s="1"/>
      <c r="F63" s="1"/>
    </row>
    <row r="64" spans="2:6" x14ac:dyDescent="0.15">
      <c r="B64" s="1"/>
      <c r="C64" s="1"/>
      <c r="D64" s="1"/>
      <c r="E64" s="1"/>
      <c r="F64" s="1"/>
    </row>
    <row r="65" spans="2:6" x14ac:dyDescent="0.15">
      <c r="B65" s="1"/>
      <c r="C65" s="1"/>
      <c r="D65" s="1"/>
      <c r="E65" s="1"/>
      <c r="F65" s="1"/>
    </row>
    <row r="66" spans="2:6" x14ac:dyDescent="0.15">
      <c r="B66" s="1"/>
      <c r="C66" s="1"/>
      <c r="D66" s="1"/>
      <c r="E66" s="1"/>
      <c r="F66" s="1"/>
    </row>
    <row r="67" spans="2:6" x14ac:dyDescent="0.15">
      <c r="B67" s="1"/>
      <c r="C67" s="1"/>
      <c r="D67" s="1"/>
      <c r="E67" s="1"/>
      <c r="F67" s="1"/>
    </row>
    <row r="68" spans="2:6" x14ac:dyDescent="0.15">
      <c r="B68" s="1"/>
      <c r="C68" s="1"/>
      <c r="D68" s="1"/>
      <c r="E68" s="1"/>
      <c r="F68" s="1"/>
    </row>
    <row r="69" spans="2:6" x14ac:dyDescent="0.15">
      <c r="B69" s="1"/>
      <c r="C69" s="1"/>
      <c r="D69" s="1"/>
      <c r="E69" s="1"/>
      <c r="F69" s="1"/>
    </row>
    <row r="70" spans="2:6" x14ac:dyDescent="0.15">
      <c r="B70" s="1"/>
      <c r="C70" s="1"/>
      <c r="D70" s="1"/>
      <c r="E70" s="1"/>
      <c r="F70" s="1"/>
    </row>
    <row r="71" spans="2:6" x14ac:dyDescent="0.15">
      <c r="B71" s="1"/>
      <c r="C71" s="1"/>
      <c r="D71" s="1"/>
      <c r="E71" s="1"/>
      <c r="F71" s="1"/>
    </row>
    <row r="72" spans="2:6" x14ac:dyDescent="0.15">
      <c r="B72" s="1"/>
      <c r="C72" s="1"/>
      <c r="D72" s="1"/>
      <c r="E72" s="1"/>
      <c r="F72" s="1"/>
    </row>
    <row r="73" spans="2:6" x14ac:dyDescent="0.15">
      <c r="B73" s="1"/>
      <c r="C73" s="1"/>
      <c r="D73" s="1"/>
      <c r="E73" s="1"/>
      <c r="F73" s="1"/>
    </row>
    <row r="74" spans="2:6" x14ac:dyDescent="0.15">
      <c r="B74" s="1"/>
      <c r="C74" s="1"/>
      <c r="D74" s="1"/>
      <c r="E74" s="1"/>
      <c r="F74" s="1"/>
    </row>
    <row r="75" spans="2:6" x14ac:dyDescent="0.15">
      <c r="B75" s="1"/>
      <c r="C75" s="1"/>
      <c r="D75" s="1"/>
      <c r="E75" s="1"/>
      <c r="F75" s="1"/>
    </row>
    <row r="76" spans="2:6" x14ac:dyDescent="0.15">
      <c r="B76" s="1"/>
      <c r="C76" s="1"/>
      <c r="D76" s="1"/>
      <c r="E76" s="1"/>
      <c r="F76" s="1"/>
    </row>
    <row r="77" spans="2:6" x14ac:dyDescent="0.15">
      <c r="B77" s="1"/>
      <c r="C77" s="1"/>
      <c r="D77" s="1"/>
      <c r="E77" s="1"/>
      <c r="F77" s="1"/>
    </row>
    <row r="78" spans="2:6" x14ac:dyDescent="0.15">
      <c r="B78" s="1"/>
      <c r="C78" s="1"/>
      <c r="D78" s="1"/>
      <c r="E78" s="1"/>
      <c r="F78" s="1"/>
    </row>
    <row r="79" spans="2:6" x14ac:dyDescent="0.15">
      <c r="B79" s="1"/>
      <c r="C79" s="1"/>
      <c r="D79" s="1"/>
      <c r="E79" s="1"/>
      <c r="F79" s="1"/>
    </row>
    <row r="80" spans="2:6" x14ac:dyDescent="0.15">
      <c r="B80" s="1"/>
      <c r="C80" s="1"/>
      <c r="D80" s="1"/>
      <c r="E80" s="1"/>
      <c r="F80" s="1"/>
    </row>
    <row r="81" spans="2:6" x14ac:dyDescent="0.15">
      <c r="B81" s="1"/>
      <c r="C81" s="1"/>
      <c r="D81" s="1"/>
      <c r="E81" s="1"/>
      <c r="F81" s="1"/>
    </row>
    <row r="82" spans="2:6" x14ac:dyDescent="0.15">
      <c r="B82" s="1"/>
      <c r="C82" s="1"/>
      <c r="D82" s="1"/>
      <c r="E82" s="1"/>
      <c r="F82" s="1"/>
    </row>
    <row r="83" spans="2:6" x14ac:dyDescent="0.15">
      <c r="B83" s="1"/>
      <c r="C83" s="1"/>
      <c r="D83" s="1"/>
      <c r="E83" s="1"/>
      <c r="F83" s="1"/>
    </row>
    <row r="84" spans="2:6" x14ac:dyDescent="0.15">
      <c r="B84" s="1"/>
      <c r="C84" s="1"/>
      <c r="D84" s="1"/>
      <c r="E84" s="1"/>
      <c r="F84" s="1"/>
    </row>
    <row r="85" spans="2:6" x14ac:dyDescent="0.15">
      <c r="B85" s="1"/>
      <c r="C85" s="1"/>
      <c r="D85" s="1"/>
      <c r="E85" s="1"/>
      <c r="F85" s="1"/>
    </row>
    <row r="86" spans="2:6" x14ac:dyDescent="0.15">
      <c r="B86" s="1"/>
      <c r="C86" s="1"/>
      <c r="D86" s="1"/>
      <c r="E86" s="1"/>
      <c r="F86" s="1"/>
    </row>
    <row r="87" spans="2:6" x14ac:dyDescent="0.15">
      <c r="B87" s="1"/>
      <c r="C87" s="1"/>
      <c r="D87" s="1"/>
      <c r="E87" s="1"/>
      <c r="F87" s="1"/>
    </row>
    <row r="88" spans="2:6" x14ac:dyDescent="0.15">
      <c r="B88" s="1"/>
      <c r="C88" s="1"/>
      <c r="D88" s="1"/>
      <c r="E88" s="1"/>
      <c r="F88" s="1"/>
    </row>
    <row r="89" spans="2:6" x14ac:dyDescent="0.15">
      <c r="B89" s="1"/>
      <c r="C89" s="1"/>
      <c r="D89" s="1"/>
      <c r="E89" s="1"/>
      <c r="F89" s="1"/>
    </row>
    <row r="90" spans="2:6" x14ac:dyDescent="0.15">
      <c r="B90" s="1"/>
      <c r="C90" s="1"/>
      <c r="D90" s="1"/>
      <c r="E90" s="1"/>
      <c r="F90" s="1"/>
    </row>
    <row r="91" spans="2:6" x14ac:dyDescent="0.15">
      <c r="B91" s="1"/>
      <c r="C91" s="1"/>
      <c r="D91" s="1"/>
      <c r="E91" s="1"/>
      <c r="F91" s="1"/>
    </row>
    <row r="92" spans="2:6" x14ac:dyDescent="0.15">
      <c r="B92" s="1"/>
      <c r="C92" s="1"/>
      <c r="D92" s="1"/>
      <c r="E92" s="1"/>
      <c r="F92" s="1"/>
    </row>
    <row r="93" spans="2:6" x14ac:dyDescent="0.15">
      <c r="B93" s="1"/>
      <c r="C93" s="1"/>
      <c r="D93" s="1"/>
      <c r="E93" s="1"/>
      <c r="F93" s="1"/>
    </row>
    <row r="94" spans="2:6" x14ac:dyDescent="0.15">
      <c r="B94" s="1"/>
      <c r="C94" s="1"/>
      <c r="D94" s="1"/>
      <c r="E94" s="1"/>
      <c r="F94" s="1"/>
    </row>
    <row r="95" spans="2:6" x14ac:dyDescent="0.15">
      <c r="B95" s="1"/>
      <c r="C95" s="1"/>
      <c r="D95" s="1"/>
      <c r="E95" s="1"/>
      <c r="F95" s="1"/>
    </row>
    <row r="96" spans="2:6" x14ac:dyDescent="0.15">
      <c r="B96" s="1"/>
      <c r="C96" s="1"/>
      <c r="D96" s="1"/>
      <c r="E96" s="1"/>
      <c r="F96" s="1"/>
    </row>
    <row r="97" spans="2:6" x14ac:dyDescent="0.15">
      <c r="B97" s="1"/>
      <c r="C97" s="1"/>
      <c r="D97" s="1"/>
      <c r="E97" s="1"/>
      <c r="F97" s="1"/>
    </row>
    <row r="98" spans="2:6" x14ac:dyDescent="0.15">
      <c r="B98" s="1"/>
      <c r="C98" s="1"/>
      <c r="D98" s="1"/>
      <c r="E98" s="1"/>
      <c r="F98" s="1"/>
    </row>
    <row r="99" spans="2:6" x14ac:dyDescent="0.15">
      <c r="B99" s="1"/>
      <c r="C99" s="1"/>
      <c r="D99" s="1"/>
      <c r="E99" s="1"/>
      <c r="F99" s="1"/>
    </row>
    <row r="100" spans="2:6" x14ac:dyDescent="0.15">
      <c r="B100" s="1"/>
      <c r="C100" s="1"/>
      <c r="D100" s="1"/>
      <c r="E100" s="1"/>
      <c r="F100" s="1"/>
    </row>
    <row r="101" spans="2:6" x14ac:dyDescent="0.15">
      <c r="B101" s="1"/>
      <c r="C101" s="1"/>
      <c r="D101" s="1"/>
      <c r="E101" s="1"/>
      <c r="F101" s="1"/>
    </row>
    <row r="102" spans="2:6" x14ac:dyDescent="0.15">
      <c r="B102" s="1"/>
      <c r="C102" s="1"/>
      <c r="D102" s="1"/>
      <c r="E102" s="1"/>
      <c r="F102" s="1"/>
    </row>
    <row r="103" spans="2:6" x14ac:dyDescent="0.15">
      <c r="B103" s="1"/>
      <c r="C103" s="1"/>
      <c r="D103" s="1"/>
      <c r="E103" s="1"/>
      <c r="F103" s="1"/>
    </row>
    <row r="104" spans="2:6" x14ac:dyDescent="0.15">
      <c r="B104" s="1"/>
      <c r="C104" s="1"/>
      <c r="D104" s="1"/>
      <c r="E104" s="1"/>
      <c r="F104" s="1"/>
    </row>
    <row r="105" spans="2:6" x14ac:dyDescent="0.15">
      <c r="B105" s="1"/>
      <c r="C105" s="1"/>
      <c r="D105" s="1"/>
      <c r="E105" s="1"/>
      <c r="F105" s="1"/>
    </row>
    <row r="106" spans="2:6" x14ac:dyDescent="0.15">
      <c r="B106" s="1"/>
      <c r="C106" s="1"/>
      <c r="D106" s="1"/>
      <c r="E106" s="1"/>
      <c r="F106" s="1"/>
    </row>
    <row r="107" spans="2:6" x14ac:dyDescent="0.15">
      <c r="B107" s="1"/>
      <c r="C107" s="1"/>
      <c r="D107" s="1"/>
      <c r="E107" s="1"/>
      <c r="F107" s="1"/>
    </row>
  </sheetData>
  <phoneticPr fontId="6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訓練データ</vt:lpstr>
      <vt:lpstr>ダミー変数付き訓練データ</vt:lpstr>
      <vt:lpstr>線形モデル</vt:lpstr>
      <vt:lpstr>モデル係数標準誤差</vt:lpstr>
      <vt:lpstr>ロジスティックリンクモデル</vt:lpstr>
      <vt:lpstr>ロジスティック回帰</vt:lpstr>
      <vt:lpstr>テストセット</vt:lpstr>
      <vt:lpstr>性能</vt:lpstr>
      <vt:lpstr>ロジスティックの性能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cp:lastPrinted>2013-07-21T15:34:03Z</cp:lastPrinted>
  <dcterms:created xsi:type="dcterms:W3CDTF">2013-01-08T02:02:09Z</dcterms:created>
  <dcterms:modified xsi:type="dcterms:W3CDTF">2017-08-10T10:35:05Z</dcterms:modified>
</cp:coreProperties>
</file>