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filterPrivacy="1" defaultThemeVersion="166925"/>
  <xr:revisionPtr revIDLastSave="0" documentId="13_ncr:1_{EB3FE80B-E472-4288-AF23-01E3581D6CDE}" xr6:coauthVersionLast="47" xr6:coauthVersionMax="47" xr10:uidLastSave="{00000000-0000-0000-0000-000000000000}"/>
  <bookViews>
    <workbookView xWindow="-120" yWindow="-120" windowWidth="29040" windowHeight="15840" activeTab="1" xr2:uid="{DC293444-DC50-4683-B8BF-A0FE96AF0019}"/>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8" i="2" l="1"/>
  <c r="D17" i="2"/>
  <c r="E45" i="1"/>
  <c r="E44" i="1"/>
  <c r="E43" i="1"/>
  <c r="E42" i="1"/>
  <c r="E41" i="1"/>
  <c r="E40" i="1"/>
  <c r="E39" i="1"/>
  <c r="E38" i="1"/>
  <c r="E37" i="1"/>
  <c r="E36" i="1"/>
  <c r="E35" i="1"/>
  <c r="E34" i="1"/>
  <c r="E33" i="1"/>
  <c r="E32" i="1"/>
  <c r="E31" i="1"/>
  <c r="E30" i="1"/>
  <c r="E29" i="1"/>
  <c r="E28" i="1"/>
  <c r="E27" i="1"/>
  <c r="E26" i="1"/>
  <c r="E25" i="1"/>
  <c r="E24" i="1"/>
  <c r="E23" i="1"/>
  <c r="E22" i="1"/>
  <c r="E21" i="1"/>
  <c r="E20" i="1"/>
  <c r="E19" i="1"/>
  <c r="E18" i="1"/>
  <c r="E17" i="1"/>
  <c r="E16" i="1"/>
  <c r="E15" i="1"/>
  <c r="E14" i="1"/>
  <c r="E13" i="1"/>
  <c r="E12" i="1"/>
  <c r="E11" i="1"/>
  <c r="E10" i="1"/>
  <c r="E9" i="1"/>
  <c r="E8" i="1"/>
  <c r="E7" i="1"/>
  <c r="E6" i="1"/>
  <c r="D6" i="1"/>
  <c r="D7" i="1" s="1"/>
  <c r="D8" i="1" s="1"/>
  <c r="D9" i="1" s="1"/>
  <c r="D10" i="1" s="1"/>
  <c r="D11" i="1" s="1"/>
  <c r="D12" i="1" s="1"/>
  <c r="D13" i="1" s="1"/>
  <c r="D14" i="1" s="1"/>
  <c r="D15" i="1" s="1"/>
  <c r="D16" i="1" s="1"/>
  <c r="D17" i="1" s="1"/>
  <c r="D18" i="1" s="1"/>
  <c r="D19" i="1" s="1"/>
  <c r="D20" i="1" s="1"/>
  <c r="D21" i="1" s="1"/>
  <c r="D22" i="1" s="1"/>
  <c r="D23" i="1" s="1"/>
  <c r="D24" i="1" s="1"/>
  <c r="D25" i="1" s="1"/>
  <c r="D26" i="1" s="1"/>
  <c r="D27" i="1" s="1"/>
  <c r="D28" i="1" s="1"/>
  <c r="D29" i="1" s="1"/>
  <c r="D30" i="1" s="1"/>
  <c r="D31" i="1" s="1"/>
  <c r="D32" i="1" s="1"/>
  <c r="D33" i="1" s="1"/>
  <c r="D34" i="1" s="1"/>
  <c r="D35" i="1" s="1"/>
  <c r="D36" i="1" s="1"/>
  <c r="D37" i="1" s="1"/>
  <c r="D38" i="1" s="1"/>
  <c r="D39" i="1" s="1"/>
  <c r="D40" i="1" s="1"/>
  <c r="D41" i="1" s="1"/>
  <c r="D42" i="1" s="1"/>
  <c r="D43" i="1" s="1"/>
  <c r="D44" i="1" s="1"/>
  <c r="D45" i="1" s="1"/>
</calcChain>
</file>

<file path=xl/sharedStrings.xml><?xml version="1.0" encoding="utf-8"?>
<sst xmlns="http://schemas.openxmlformats.org/spreadsheetml/2006/main" count="22" uniqueCount="22">
  <si>
    <t>値</t>
    <rPh sb="0" eb="1">
      <t>アタイ</t>
    </rPh>
    <phoneticPr fontId="1"/>
  </si>
  <si>
    <t>[2-1]</t>
    <phoneticPr fontId="1"/>
  </si>
  <si>
    <t>パターン③と比較すると株式の平均は殆ど変わらない．</t>
    <rPh sb="6" eb="8">
      <t>ヒカク</t>
    </rPh>
    <rPh sb="11" eb="13">
      <t>カブシキ</t>
    </rPh>
    <rPh sb="14" eb="16">
      <t>ヘイキン</t>
    </rPh>
    <rPh sb="17" eb="18">
      <t>ホトン</t>
    </rPh>
    <rPh sb="19" eb="20">
      <t>カ</t>
    </rPh>
    <phoneticPr fontId="1"/>
  </si>
  <si>
    <t>【日米株式の平均】</t>
    <rPh sb="1" eb="3">
      <t>ニチベイ</t>
    </rPh>
    <rPh sb="3" eb="5">
      <t>カブシキ</t>
    </rPh>
    <rPh sb="6" eb="8">
      <t>ヘイキン</t>
    </rPh>
    <phoneticPr fontId="1"/>
  </si>
  <si>
    <t>標準偏差の将来シナリオについては以下の特徴がある．</t>
    <rPh sb="0" eb="4">
      <t>ヒョウジュンヘンサ</t>
    </rPh>
    <rPh sb="5" eb="7">
      <t>ショウライ</t>
    </rPh>
    <rPh sb="16" eb="18">
      <t>イカ</t>
    </rPh>
    <rPh sb="19" eb="21">
      <t>トクチョウ</t>
    </rPh>
    <phoneticPr fontId="1"/>
  </si>
  <si>
    <t>・日本株式については，０年目に近い部分が上昇し，10年目に近い部分が下落する．</t>
    <rPh sb="1" eb="5">
      <t>ニホンカブシキ</t>
    </rPh>
    <rPh sb="12" eb="14">
      <t>ネンメ</t>
    </rPh>
    <rPh sb="15" eb="16">
      <t>チカ</t>
    </rPh>
    <rPh sb="17" eb="19">
      <t>ブブン</t>
    </rPh>
    <rPh sb="20" eb="22">
      <t>ジョウショウ</t>
    </rPh>
    <rPh sb="26" eb="28">
      <t>ネンメ</t>
    </rPh>
    <rPh sb="29" eb="30">
      <t>チカ</t>
    </rPh>
    <rPh sb="31" eb="33">
      <t>ブブン</t>
    </rPh>
    <rPh sb="34" eb="36">
      <t>ゲラク</t>
    </rPh>
    <phoneticPr fontId="1"/>
  </si>
  <si>
    <t>・米国株式については，平均的にパターン③よりも高い傾向にある</t>
    <rPh sb="1" eb="3">
      <t>ベイコク</t>
    </rPh>
    <rPh sb="3" eb="5">
      <t>カブシキ</t>
    </rPh>
    <rPh sb="11" eb="14">
      <t>ヘイキンテキ</t>
    </rPh>
    <rPh sb="23" eb="24">
      <t>タカ</t>
    </rPh>
    <rPh sb="25" eb="27">
      <t>ケイコウ</t>
    </rPh>
    <phoneticPr fontId="1"/>
  </si>
  <si>
    <t>【日米株式の標準偏差】</t>
    <rPh sb="1" eb="3">
      <t>ニチベイ</t>
    </rPh>
    <rPh sb="3" eb="5">
      <t>カブシキ</t>
    </rPh>
    <rPh sb="6" eb="10">
      <t>ヒョウジュンヘンサ</t>
    </rPh>
    <phoneticPr fontId="1"/>
  </si>
  <si>
    <t>[2-2]</t>
    <phoneticPr fontId="1"/>
  </si>
  <si>
    <t>現状のツールではジャンプ項の調整をする際，㊥と同様，株式の半期収益率の平均と標準偏差をジャンプ項導入前後で一致させるよう，パラメータを調整している．</t>
    <rPh sb="0" eb="2">
      <t>ゲンジョウ</t>
    </rPh>
    <rPh sb="12" eb="13">
      <t>コウ</t>
    </rPh>
    <rPh sb="14" eb="16">
      <t>チョウセイ</t>
    </rPh>
    <rPh sb="19" eb="20">
      <t>サイ</t>
    </rPh>
    <rPh sb="23" eb="25">
      <t>ドウヨウ</t>
    </rPh>
    <rPh sb="26" eb="28">
      <t>カブシキ</t>
    </rPh>
    <rPh sb="29" eb="31">
      <t>ハンキ</t>
    </rPh>
    <rPh sb="31" eb="34">
      <t>シュウエキリツ</t>
    </rPh>
    <rPh sb="35" eb="37">
      <t>ヘイキン</t>
    </rPh>
    <rPh sb="38" eb="42">
      <t>ヒョウジュンヘンサ</t>
    </rPh>
    <rPh sb="47" eb="48">
      <t>コウ</t>
    </rPh>
    <rPh sb="48" eb="52">
      <t>ドウニュウゼンゴ</t>
    </rPh>
    <rPh sb="53" eb="55">
      <t>イッチ</t>
    </rPh>
    <rPh sb="67" eb="69">
      <t>チョウセイ</t>
    </rPh>
    <phoneticPr fontId="1"/>
  </si>
  <si>
    <t>株式の半期収益率について「変更前」，「ＥＧＡＲＣＨのみ導入したパターン」（パターン③），「ＥＧＡＲＣＨとジャンプ項（調整なし）のパターン」，「ＥＧＡＲＣＨとジャンプ項（調整あり）」（パターン④）</t>
    <rPh sb="0" eb="2">
      <t>カブシキ</t>
    </rPh>
    <rPh sb="3" eb="5">
      <t>ハンキ</t>
    </rPh>
    <rPh sb="5" eb="8">
      <t>シュウエキリツ</t>
    </rPh>
    <rPh sb="13" eb="15">
      <t>ヘンコウ</t>
    </rPh>
    <rPh sb="15" eb="16">
      <t>マエ</t>
    </rPh>
    <rPh sb="27" eb="29">
      <t>ドウニュウ</t>
    </rPh>
    <rPh sb="56" eb="57">
      <t>コウ</t>
    </rPh>
    <rPh sb="58" eb="60">
      <t>チョウセイ</t>
    </rPh>
    <rPh sb="82" eb="83">
      <t>コウ</t>
    </rPh>
    <rPh sb="84" eb="86">
      <t>チョウセイ</t>
    </rPh>
    <phoneticPr fontId="1"/>
  </si>
  <si>
    <t>で比較すると以下のようになる．</t>
    <rPh sb="1" eb="3">
      <t>ヒカク</t>
    </rPh>
    <rPh sb="6" eb="8">
      <t>イカ</t>
    </rPh>
    <phoneticPr fontId="1"/>
  </si>
  <si>
    <t>【半期収益率の平均・標準偏差】</t>
    <rPh sb="1" eb="3">
      <t>ハンキ</t>
    </rPh>
    <rPh sb="3" eb="6">
      <t>シュウエキリツ</t>
    </rPh>
    <rPh sb="7" eb="9">
      <t>ヘイキン</t>
    </rPh>
    <rPh sb="10" eb="14">
      <t>ヒョウジュンヘンサ</t>
    </rPh>
    <phoneticPr fontId="1"/>
  </si>
  <si>
    <t>平均についてジャンプ項によって値が減少するものの，ジャンプ項の調整によってパターン③と同様の水準となっていることがわかる</t>
    <rPh sb="0" eb="2">
      <t>ヘイキン</t>
    </rPh>
    <rPh sb="10" eb="11">
      <t>コウ</t>
    </rPh>
    <rPh sb="15" eb="16">
      <t>アタイ</t>
    </rPh>
    <rPh sb="17" eb="19">
      <t>ゲンショウ</t>
    </rPh>
    <rPh sb="29" eb="30">
      <t>コウ</t>
    </rPh>
    <rPh sb="31" eb="33">
      <t>チョウセイ</t>
    </rPh>
    <rPh sb="43" eb="45">
      <t>ドウヨウ</t>
    </rPh>
    <rPh sb="46" eb="48">
      <t>スイジュン</t>
    </rPh>
    <phoneticPr fontId="1"/>
  </si>
  <si>
    <t>標準偏差についてはジャンプ項によって日米両者とも上昇していることがわかる．</t>
    <rPh sb="0" eb="4">
      <t>ヒョウジュンヘンサ</t>
    </rPh>
    <rPh sb="13" eb="14">
      <t>コウ</t>
    </rPh>
    <rPh sb="18" eb="22">
      <t>ニチベイリョウシャ</t>
    </rPh>
    <rPh sb="24" eb="26">
      <t>ジョウショウ</t>
    </rPh>
    <phoneticPr fontId="1"/>
  </si>
  <si>
    <t>日本株式半年収益率の標準偏差については以下の２点がポイントとなる．</t>
    <rPh sb="0" eb="2">
      <t>ニホン</t>
    </rPh>
    <rPh sb="2" eb="4">
      <t>カブシキ</t>
    </rPh>
    <rPh sb="4" eb="6">
      <t>ハントシ</t>
    </rPh>
    <rPh sb="6" eb="8">
      <t>シュウエキ</t>
    </rPh>
    <rPh sb="8" eb="9">
      <t>リツ</t>
    </rPh>
    <rPh sb="10" eb="12">
      <t>ヒョウジュン</t>
    </rPh>
    <rPh sb="12" eb="14">
      <t>ヘンサ</t>
    </rPh>
    <rPh sb="19" eb="21">
      <t>イカ</t>
    </rPh>
    <rPh sb="23" eb="24">
      <t>テン</t>
    </rPh>
    <phoneticPr fontId="1"/>
  </si>
  <si>
    <t>１０年目付近の値について，ジャンプ項の導入による標準偏差の上昇幅が他の年度と比較して低い</t>
    <rPh sb="2" eb="4">
      <t>ネンメ</t>
    </rPh>
    <rPh sb="4" eb="6">
      <t>フキン</t>
    </rPh>
    <rPh sb="7" eb="8">
      <t>アタイ</t>
    </rPh>
    <rPh sb="17" eb="18">
      <t>コウ</t>
    </rPh>
    <rPh sb="19" eb="21">
      <t>ドウニュウ</t>
    </rPh>
    <rPh sb="24" eb="28">
      <t>ヒョウジュンヘンサ</t>
    </rPh>
    <rPh sb="29" eb="31">
      <t>ジョウショウ</t>
    </rPh>
    <rPh sb="31" eb="32">
      <t>ハバ</t>
    </rPh>
    <rPh sb="33" eb="34">
      <t>タ</t>
    </rPh>
    <rPh sb="35" eb="37">
      <t>ネンド</t>
    </rPh>
    <rPh sb="38" eb="40">
      <t>ヒカク</t>
    </rPh>
    <rPh sb="42" eb="43">
      <t>ヒク</t>
    </rPh>
    <phoneticPr fontId="1"/>
  </si>
  <si>
    <t>ジャンプ項の調整によって，０年目付近の標準偏差は殆ど変化せず，１０年目に近づくにつれてジャンプ項の調整による標準偏差の下落幅は一定になる．</t>
    <rPh sb="4" eb="5">
      <t>コウ</t>
    </rPh>
    <rPh sb="6" eb="8">
      <t>チョウセイ</t>
    </rPh>
    <rPh sb="14" eb="16">
      <t>ネンメ</t>
    </rPh>
    <rPh sb="16" eb="18">
      <t>フキン</t>
    </rPh>
    <rPh sb="19" eb="23">
      <t>ヒョウジュンヘンサ</t>
    </rPh>
    <rPh sb="24" eb="25">
      <t>ホトン</t>
    </rPh>
    <rPh sb="26" eb="28">
      <t>ヘンカ</t>
    </rPh>
    <rPh sb="33" eb="35">
      <t>ネンメ</t>
    </rPh>
    <rPh sb="36" eb="37">
      <t>チカ</t>
    </rPh>
    <rPh sb="47" eb="48">
      <t>コウ</t>
    </rPh>
    <rPh sb="49" eb="51">
      <t>チョウセイ</t>
    </rPh>
    <rPh sb="54" eb="58">
      <t>ヒョウジュンヘンサ</t>
    </rPh>
    <rPh sb="59" eb="61">
      <t>ゲラク</t>
    </rPh>
    <rPh sb="61" eb="62">
      <t>ハバ</t>
    </rPh>
    <rPh sb="63" eb="65">
      <t>イッテイ</t>
    </rPh>
    <phoneticPr fontId="1"/>
  </si>
  <si>
    <t>さらに，その初年度付近の標準偏差の上昇を補うために他の年度の標準偏差を低下させる必要があるが，年度が大きくなるにつれて一定幅での変化になるため，</t>
    <phoneticPr fontId="1"/>
  </si>
  <si>
    <t>相対的にジャンプ項による標準偏差の上昇幅が低かった１０年目付近はパターン③と比較して低下することとなる．</t>
  </si>
  <si>
    <t>[2-1]で記載した日本株式の標準偏差について，初年度付近でパターン③と比較して上昇しているのは，ジャンプ項によって標準偏差が上昇し，調整によって減少するものの，初年度付近の標準偏差は変化しにくいためであると考えられる．</t>
    <rPh sb="6" eb="8">
      <t>キサイ</t>
    </rPh>
    <rPh sb="10" eb="14">
      <t>ニホンカブシキ</t>
    </rPh>
    <rPh sb="15" eb="19">
      <t>ヒョウジュンヘンサ</t>
    </rPh>
    <rPh sb="24" eb="27">
      <t>ショネンド</t>
    </rPh>
    <rPh sb="27" eb="29">
      <t>フキン</t>
    </rPh>
    <rPh sb="36" eb="38">
      <t>ヒカク</t>
    </rPh>
    <rPh sb="40" eb="42">
      <t>ジョウショウ</t>
    </rPh>
    <rPh sb="53" eb="54">
      <t>コウ</t>
    </rPh>
    <rPh sb="58" eb="62">
      <t>ヒョウジュンヘンサ</t>
    </rPh>
    <rPh sb="63" eb="65">
      <t>ジョウショウ</t>
    </rPh>
    <rPh sb="67" eb="69">
      <t>チョウセイ</t>
    </rPh>
    <rPh sb="73" eb="75">
      <t>ゲンショウ</t>
    </rPh>
    <rPh sb="81" eb="84">
      <t>ショネンド</t>
    </rPh>
    <rPh sb="84" eb="86">
      <t>フキン</t>
    </rPh>
    <rPh sb="87" eb="91">
      <t>ヒョウジュンヘンサ</t>
    </rPh>
    <rPh sb="92" eb="94">
      <t>ヘンカ</t>
    </rPh>
    <rPh sb="104" eb="105">
      <t>カンガ</t>
    </rPh>
    <phoneticPr fontId="1"/>
  </si>
  <si>
    <t>外国株式半年収益率の標準偏差についてはパターン③と比較して殆ど同水準であるが，若干大きくなる，この影響で外国株式の標準偏差についても大きくなる．</t>
    <rPh sb="0" eb="2">
      <t>ガイコク</t>
    </rPh>
    <rPh sb="2" eb="4">
      <t>カブシキ</t>
    </rPh>
    <rPh sb="4" eb="9">
      <t>ハントシシュウエキリツ</t>
    </rPh>
    <rPh sb="10" eb="14">
      <t>ヒョウジュンヘンサ</t>
    </rPh>
    <rPh sb="25" eb="27">
      <t>ヒカク</t>
    </rPh>
    <rPh sb="29" eb="30">
      <t>ホトン</t>
    </rPh>
    <rPh sb="31" eb="34">
      <t>ドウスイジュン</t>
    </rPh>
    <rPh sb="39" eb="41">
      <t>ジャッカン</t>
    </rPh>
    <rPh sb="41" eb="42">
      <t>オオ</t>
    </rPh>
    <rPh sb="49" eb="51">
      <t>エイキョウ</t>
    </rPh>
    <rPh sb="52" eb="54">
      <t>ガイコク</t>
    </rPh>
    <rPh sb="54" eb="56">
      <t>カブシキ</t>
    </rPh>
    <rPh sb="57" eb="61">
      <t>ヒョウジュンヘンサ</t>
    </rPh>
    <rPh sb="66" eb="67">
      <t>オオ</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</si>
</sst>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lineChart>
        <c:grouping val="standard"/>
        <c:varyColors val="0"/>
        <c:ser>
          <c:idx val="0"/>
          <c:order val="0"/>
          <c:tx>
            <c:strRef>
              <c:f>Sheet1!$E$4</c:f>
              <c:strCache>
                <c:ptCount val="1"/>
                <c:pt idx="0">
                  <c:v>値</c:v>
                </c:pt>
              </c:strCache>
            </c:strRef>
          </c:tx>
          <c:spPr>
            <a:ln w="28575" cap="rnd">
              <a:solidFill>
                <a:schemeClr val="accent1"/>
              </a:solidFill>
              <a:round/>
            </a:ln>
            <a:effectLst/>
          </c:spPr>
          <c:marker>
            <c:symbol val="none"/>
          </c:marker>
          <c:cat>
            <c:numRef>
              <c:f>Sheet1!$D$5:$D$45</c:f>
              <c:numCache>
                <c:formatCode>General</c:formatCode>
                <c:ptCount val="41"/>
                <c:pt idx="1">
                  <c:v>0.25</c:v>
                </c:pt>
                <c:pt idx="2">
                  <c:v>0.5</c:v>
                </c:pt>
                <c:pt idx="3">
                  <c:v>0.75</c:v>
                </c:pt>
                <c:pt idx="4">
                  <c:v>1</c:v>
                </c:pt>
                <c:pt idx="5">
                  <c:v>1.25</c:v>
                </c:pt>
                <c:pt idx="6">
                  <c:v>1.5</c:v>
                </c:pt>
                <c:pt idx="7">
                  <c:v>1.75</c:v>
                </c:pt>
                <c:pt idx="8">
                  <c:v>2</c:v>
                </c:pt>
                <c:pt idx="9">
                  <c:v>2.25</c:v>
                </c:pt>
                <c:pt idx="10">
                  <c:v>2.5</c:v>
                </c:pt>
                <c:pt idx="11">
                  <c:v>2.75</c:v>
                </c:pt>
                <c:pt idx="12">
                  <c:v>3</c:v>
                </c:pt>
                <c:pt idx="13">
                  <c:v>3.25</c:v>
                </c:pt>
                <c:pt idx="14">
                  <c:v>3.5</c:v>
                </c:pt>
                <c:pt idx="15">
                  <c:v>3.75</c:v>
                </c:pt>
                <c:pt idx="16">
                  <c:v>4</c:v>
                </c:pt>
                <c:pt idx="17">
                  <c:v>4.25</c:v>
                </c:pt>
                <c:pt idx="18">
                  <c:v>4.5</c:v>
                </c:pt>
                <c:pt idx="19">
                  <c:v>4.75</c:v>
                </c:pt>
                <c:pt idx="20">
                  <c:v>5</c:v>
                </c:pt>
                <c:pt idx="21">
                  <c:v>5.25</c:v>
                </c:pt>
                <c:pt idx="22">
                  <c:v>5.5</c:v>
                </c:pt>
                <c:pt idx="23">
                  <c:v>5.75</c:v>
                </c:pt>
                <c:pt idx="24">
                  <c:v>6</c:v>
                </c:pt>
                <c:pt idx="25">
                  <c:v>6.25</c:v>
                </c:pt>
                <c:pt idx="26">
                  <c:v>6.5</c:v>
                </c:pt>
                <c:pt idx="27">
                  <c:v>6.75</c:v>
                </c:pt>
                <c:pt idx="28">
                  <c:v>7</c:v>
                </c:pt>
                <c:pt idx="29">
                  <c:v>7.25</c:v>
                </c:pt>
                <c:pt idx="30">
                  <c:v>7.5</c:v>
                </c:pt>
                <c:pt idx="31">
                  <c:v>7.75</c:v>
                </c:pt>
                <c:pt idx="32">
                  <c:v>8</c:v>
                </c:pt>
                <c:pt idx="33">
                  <c:v>8.25</c:v>
                </c:pt>
                <c:pt idx="34">
                  <c:v>8.5</c:v>
                </c:pt>
                <c:pt idx="35">
                  <c:v>8.75</c:v>
                </c:pt>
                <c:pt idx="36">
                  <c:v>9</c:v>
                </c:pt>
                <c:pt idx="37">
                  <c:v>9.25</c:v>
                </c:pt>
                <c:pt idx="38">
                  <c:v>9.5</c:v>
                </c:pt>
                <c:pt idx="39">
                  <c:v>9.75</c:v>
                </c:pt>
                <c:pt idx="40">
                  <c:v>10</c:v>
                </c:pt>
              </c:numCache>
            </c:numRef>
          </c:cat>
          <c:val>
            <c:numRef>
              <c:f>Sheet1!$E$5:$E$45</c:f>
              <c:numCache>
                <c:formatCode>General</c:formatCode>
                <c:ptCount val="41"/>
                <c:pt idx="1">
                  <c:v>0</c:v>
                </c:pt>
                <c:pt idx="2">
                  <c:v>0.5</c:v>
                </c:pt>
                <c:pt idx="3">
                  <c:v>0.89999999999999991</c:v>
                </c:pt>
                <c:pt idx="4">
                  <c:v>1.22</c:v>
                </c:pt>
                <c:pt idx="5">
                  <c:v>1.4759999999999998</c:v>
                </c:pt>
                <c:pt idx="6">
                  <c:v>1.6807999999999998</c:v>
                </c:pt>
                <c:pt idx="7">
                  <c:v>1.8446400000000001</c:v>
                </c:pt>
                <c:pt idx="8">
                  <c:v>1.9757119999999999</c:v>
                </c:pt>
                <c:pt idx="9">
                  <c:v>2.0805696</c:v>
                </c:pt>
                <c:pt idx="10">
                  <c:v>2.1644556800000001</c:v>
                </c:pt>
                <c:pt idx="11">
                  <c:v>2.2315645440000003</c:v>
                </c:pt>
                <c:pt idx="12">
                  <c:v>2.2852516352000003</c:v>
                </c:pt>
                <c:pt idx="13">
                  <c:v>2.3282013081600001</c:v>
                </c:pt>
                <c:pt idx="14">
                  <c:v>2.3625610465280005</c:v>
                </c:pt>
                <c:pt idx="15">
                  <c:v>2.3900488372224005</c:v>
                </c:pt>
                <c:pt idx="16">
                  <c:v>2.4120390697779204</c:v>
                </c:pt>
                <c:pt idx="17">
                  <c:v>2.4296312558223363</c:v>
                </c:pt>
                <c:pt idx="18">
                  <c:v>2.4437050046578692</c:v>
                </c:pt>
                <c:pt idx="19">
                  <c:v>2.4549640037262952</c:v>
                </c:pt>
                <c:pt idx="20">
                  <c:v>2.4639712029810363</c:v>
                </c:pt>
                <c:pt idx="21">
                  <c:v>2.4711769623848294</c:v>
                </c:pt>
                <c:pt idx="22">
                  <c:v>2.4769415699078636</c:v>
                </c:pt>
                <c:pt idx="23">
                  <c:v>2.4815532559262907</c:v>
                </c:pt>
                <c:pt idx="24">
                  <c:v>2.4852426047410328</c:v>
                </c:pt>
                <c:pt idx="25">
                  <c:v>2.4881940837928265</c:v>
                </c:pt>
                <c:pt idx="26">
                  <c:v>2.490555267034261</c:v>
                </c:pt>
                <c:pt idx="27">
                  <c:v>2.492444213627409</c:v>
                </c:pt>
                <c:pt idx="28">
                  <c:v>2.4939553709019275</c:v>
                </c:pt>
                <c:pt idx="29">
                  <c:v>2.4951642967215419</c:v>
                </c:pt>
                <c:pt idx="30">
                  <c:v>2.4961314373772336</c:v>
                </c:pt>
                <c:pt idx="31">
                  <c:v>2.4969051499017874</c:v>
                </c:pt>
                <c:pt idx="32">
                  <c:v>2.49752411992143</c:v>
                </c:pt>
                <c:pt idx="33">
                  <c:v>2.4980192959371439</c:v>
                </c:pt>
                <c:pt idx="34">
                  <c:v>2.4984154367497151</c:v>
                </c:pt>
                <c:pt idx="35">
                  <c:v>2.4987323493997722</c:v>
                </c:pt>
                <c:pt idx="36">
                  <c:v>2.4989858795198181</c:v>
                </c:pt>
                <c:pt idx="37">
                  <c:v>2.4991887036158542</c:v>
                </c:pt>
                <c:pt idx="38">
                  <c:v>2.499350962892684</c:v>
                </c:pt>
                <c:pt idx="39">
                  <c:v>2.4994807703141468</c:v>
                </c:pt>
                <c:pt idx="40">
                  <c:v>2.4995846162513176</c:v>
                </c:pt>
              </c:numCache>
            </c:numRef>
          </c:val>
          <c:smooth val="0"/>
          <c:extLst>
            <c:ext xmlns:c16="http://schemas.microsoft.com/office/drawing/2014/chart" uri="{C3380CC4-5D6E-409C-BE32-E72D297353CC}">
              <c16:uniqueId val="{00000000-A57C-4937-9F1E-5390C7E0C5D8}"/>
            </c:ext>
          </c:extLst>
        </c:ser>
        <c:dLbls>
          <c:showLegendKey val="0"/>
          <c:showVal val="0"/>
          <c:showCatName val="0"/>
          <c:showSerName val="0"/>
          <c:showPercent val="0"/>
          <c:showBubbleSize val="0"/>
        </c:dLbls>
        <c:smooth val="0"/>
        <c:axId val="1085805712"/>
        <c:axId val="1085807792"/>
      </c:lineChart>
      <c:catAx>
        <c:axId val="10858057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ja-JP" altLang="en-US"/>
                  <a:t>時刻（年）</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ja-JP"/>
            </a:p>
          </c:tx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1085807792"/>
        <c:crosses val="autoZero"/>
        <c:auto val="1"/>
        <c:lblAlgn val="ctr"/>
        <c:lblOffset val="100"/>
        <c:noMultiLvlLbl val="0"/>
      </c:catAx>
      <c:valAx>
        <c:axId val="10858077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tLang="ja-JP"/>
                  <a:t>y</a:t>
                </a:r>
                <a:endParaRPr lang="ja-JP" alt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ja-JP"/>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1085805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442913</xdr:colOff>
      <xdr:row>24</xdr:row>
      <xdr:rowOff>185738</xdr:rowOff>
    </xdr:from>
    <xdr:to>
      <xdr:col>17</xdr:col>
      <xdr:colOff>647701</xdr:colOff>
      <xdr:row>40</xdr:row>
      <xdr:rowOff>66676</xdr:rowOff>
    </xdr:to>
    <xdr:graphicFrame macro="">
      <xdr:nvGraphicFramePr>
        <xdr:cNvPr id="2" name="グラフ 1">
          <a:extLst>
            <a:ext uri="{FF2B5EF4-FFF2-40B4-BE49-F238E27FC236}">
              <a16:creationId xmlns:a16="http://schemas.microsoft.com/office/drawing/2014/main" id="{BDC3AD0A-50ED-4AD5-B2E4-9B7D970184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AA3C5-A7EA-4A35-B887-B69DFC5DE9E8}">
  <dimension ref="C3:E45"/>
  <sheetViews>
    <sheetView topLeftCell="A19" workbookViewId="0">
      <selection activeCell="T31" sqref="T31"/>
    </sheetView>
  </sheetViews>
  <sheetFormatPr defaultRowHeight="18.75" x14ac:dyDescent="0.4"/>
  <sheetData>
    <row r="3" spans="3:5" x14ac:dyDescent="0.4">
      <c r="C3">
        <v>0.8</v>
      </c>
    </row>
    <row r="4" spans="3:5" x14ac:dyDescent="0.4">
      <c r="E4" t="s">
        <v>0</v>
      </c>
    </row>
    <row r="6" spans="3:5" x14ac:dyDescent="0.4">
      <c r="C6">
        <v>1</v>
      </c>
      <c r="D6">
        <f>0.25+D5</f>
        <v>0.25</v>
      </c>
      <c r="E6">
        <f t="shared" ref="E6:E45" si="0">(1-$C$3^(C6-1))/(2*(1-$C$3))</f>
        <v>0</v>
      </c>
    </row>
    <row r="7" spans="3:5" x14ac:dyDescent="0.4">
      <c r="C7">
        <v>2</v>
      </c>
      <c r="D7">
        <f t="shared" ref="D7:D66" si="1">0.25+D6</f>
        <v>0.5</v>
      </c>
      <c r="E7">
        <f t="shared" si="0"/>
        <v>0.5</v>
      </c>
    </row>
    <row r="8" spans="3:5" x14ac:dyDescent="0.4">
      <c r="C8">
        <v>3</v>
      </c>
      <c r="D8">
        <f t="shared" si="1"/>
        <v>0.75</v>
      </c>
      <c r="E8">
        <f t="shared" si="0"/>
        <v>0.89999999999999991</v>
      </c>
    </row>
    <row r="9" spans="3:5" x14ac:dyDescent="0.4">
      <c r="C9">
        <v>4</v>
      </c>
      <c r="D9">
        <f t="shared" si="1"/>
        <v>1</v>
      </c>
      <c r="E9">
        <f t="shared" si="0"/>
        <v>1.22</v>
      </c>
    </row>
    <row r="10" spans="3:5" x14ac:dyDescent="0.4">
      <c r="C10">
        <v>5</v>
      </c>
      <c r="D10">
        <f t="shared" si="1"/>
        <v>1.25</v>
      </c>
      <c r="E10">
        <f t="shared" si="0"/>
        <v>1.4759999999999998</v>
      </c>
    </row>
    <row r="11" spans="3:5" x14ac:dyDescent="0.4">
      <c r="C11">
        <v>6</v>
      </c>
      <c r="D11">
        <f t="shared" si="1"/>
        <v>1.5</v>
      </c>
      <c r="E11">
        <f t="shared" si="0"/>
        <v>1.6807999999999998</v>
      </c>
    </row>
    <row r="12" spans="3:5" x14ac:dyDescent="0.4">
      <c r="C12">
        <v>7</v>
      </c>
      <c r="D12">
        <f t="shared" si="1"/>
        <v>1.75</v>
      </c>
      <c r="E12">
        <f t="shared" si="0"/>
        <v>1.8446400000000001</v>
      </c>
    </row>
    <row r="13" spans="3:5" x14ac:dyDescent="0.4">
      <c r="C13">
        <v>8</v>
      </c>
      <c r="D13">
        <f t="shared" si="1"/>
        <v>2</v>
      </c>
      <c r="E13">
        <f t="shared" si="0"/>
        <v>1.9757119999999999</v>
      </c>
    </row>
    <row r="14" spans="3:5" x14ac:dyDescent="0.4">
      <c r="C14">
        <v>9</v>
      </c>
      <c r="D14">
        <f t="shared" si="1"/>
        <v>2.25</v>
      </c>
      <c r="E14">
        <f t="shared" si="0"/>
        <v>2.0805696</v>
      </c>
    </row>
    <row r="15" spans="3:5" x14ac:dyDescent="0.4">
      <c r="C15">
        <v>10</v>
      </c>
      <c r="D15">
        <f t="shared" si="1"/>
        <v>2.5</v>
      </c>
      <c r="E15">
        <f t="shared" si="0"/>
        <v>2.1644556800000001</v>
      </c>
    </row>
    <row r="16" spans="3:5" x14ac:dyDescent="0.4">
      <c r="C16">
        <v>11</v>
      </c>
      <c r="D16">
        <f t="shared" si="1"/>
        <v>2.75</v>
      </c>
      <c r="E16">
        <f t="shared" si="0"/>
        <v>2.2315645440000003</v>
      </c>
    </row>
    <row r="17" spans="3:5" x14ac:dyDescent="0.4">
      <c r="C17">
        <v>12</v>
      </c>
      <c r="D17">
        <f t="shared" si="1"/>
        <v>3</v>
      </c>
      <c r="E17">
        <f t="shared" si="0"/>
        <v>2.2852516352000003</v>
      </c>
    </row>
    <row r="18" spans="3:5" x14ac:dyDescent="0.4">
      <c r="C18">
        <v>13</v>
      </c>
      <c r="D18">
        <f t="shared" si="1"/>
        <v>3.25</v>
      </c>
      <c r="E18">
        <f t="shared" si="0"/>
        <v>2.3282013081600001</v>
      </c>
    </row>
    <row r="19" spans="3:5" x14ac:dyDescent="0.4">
      <c r="C19">
        <v>14</v>
      </c>
      <c r="D19">
        <f t="shared" si="1"/>
        <v>3.5</v>
      </c>
      <c r="E19">
        <f t="shared" si="0"/>
        <v>2.3625610465280005</v>
      </c>
    </row>
    <row r="20" spans="3:5" x14ac:dyDescent="0.4">
      <c r="C20">
        <v>15</v>
      </c>
      <c r="D20">
        <f t="shared" si="1"/>
        <v>3.75</v>
      </c>
      <c r="E20">
        <f t="shared" si="0"/>
        <v>2.3900488372224005</v>
      </c>
    </row>
    <row r="21" spans="3:5" x14ac:dyDescent="0.4">
      <c r="C21">
        <v>16</v>
      </c>
      <c r="D21">
        <f t="shared" si="1"/>
        <v>4</v>
      </c>
      <c r="E21">
        <f t="shared" si="0"/>
        <v>2.4120390697779204</v>
      </c>
    </row>
    <row r="22" spans="3:5" x14ac:dyDescent="0.4">
      <c r="C22">
        <v>17</v>
      </c>
      <c r="D22">
        <f t="shared" si="1"/>
        <v>4.25</v>
      </c>
      <c r="E22">
        <f t="shared" si="0"/>
        <v>2.4296312558223363</v>
      </c>
    </row>
    <row r="23" spans="3:5" x14ac:dyDescent="0.4">
      <c r="C23">
        <v>18</v>
      </c>
      <c r="D23">
        <f t="shared" si="1"/>
        <v>4.5</v>
      </c>
      <c r="E23">
        <f t="shared" si="0"/>
        <v>2.4437050046578692</v>
      </c>
    </row>
    <row r="24" spans="3:5" x14ac:dyDescent="0.4">
      <c r="C24">
        <v>19</v>
      </c>
      <c r="D24">
        <f t="shared" si="1"/>
        <v>4.75</v>
      </c>
      <c r="E24">
        <f t="shared" si="0"/>
        <v>2.4549640037262952</v>
      </c>
    </row>
    <row r="25" spans="3:5" x14ac:dyDescent="0.4">
      <c r="C25">
        <v>20</v>
      </c>
      <c r="D25">
        <f t="shared" si="1"/>
        <v>5</v>
      </c>
      <c r="E25">
        <f t="shared" si="0"/>
        <v>2.4639712029810363</v>
      </c>
    </row>
    <row r="26" spans="3:5" x14ac:dyDescent="0.4">
      <c r="C26">
        <v>21</v>
      </c>
      <c r="D26">
        <f t="shared" si="1"/>
        <v>5.25</v>
      </c>
      <c r="E26">
        <f t="shared" si="0"/>
        <v>2.4711769623848294</v>
      </c>
    </row>
    <row r="27" spans="3:5" x14ac:dyDescent="0.4">
      <c r="C27">
        <v>22</v>
      </c>
      <c r="D27">
        <f t="shared" si="1"/>
        <v>5.5</v>
      </c>
      <c r="E27">
        <f t="shared" si="0"/>
        <v>2.4769415699078636</v>
      </c>
    </row>
    <row r="28" spans="3:5" x14ac:dyDescent="0.4">
      <c r="C28">
        <v>23</v>
      </c>
      <c r="D28">
        <f t="shared" si="1"/>
        <v>5.75</v>
      </c>
      <c r="E28">
        <f t="shared" si="0"/>
        <v>2.4815532559262907</v>
      </c>
    </row>
    <row r="29" spans="3:5" x14ac:dyDescent="0.4">
      <c r="C29">
        <v>24</v>
      </c>
      <c r="D29">
        <f t="shared" si="1"/>
        <v>6</v>
      </c>
      <c r="E29">
        <f t="shared" si="0"/>
        <v>2.4852426047410328</v>
      </c>
    </row>
    <row r="30" spans="3:5" x14ac:dyDescent="0.4">
      <c r="C30">
        <v>25</v>
      </c>
      <c r="D30">
        <f t="shared" si="1"/>
        <v>6.25</v>
      </c>
      <c r="E30">
        <f t="shared" si="0"/>
        <v>2.4881940837928265</v>
      </c>
    </row>
    <row r="31" spans="3:5" x14ac:dyDescent="0.4">
      <c r="C31">
        <v>26</v>
      </c>
      <c r="D31">
        <f t="shared" si="1"/>
        <v>6.5</v>
      </c>
      <c r="E31">
        <f t="shared" si="0"/>
        <v>2.490555267034261</v>
      </c>
    </row>
    <row r="32" spans="3:5" x14ac:dyDescent="0.4">
      <c r="C32">
        <v>27</v>
      </c>
      <c r="D32">
        <f t="shared" si="1"/>
        <v>6.75</v>
      </c>
      <c r="E32">
        <f t="shared" si="0"/>
        <v>2.492444213627409</v>
      </c>
    </row>
    <row r="33" spans="3:5" x14ac:dyDescent="0.4">
      <c r="C33">
        <v>28</v>
      </c>
      <c r="D33">
        <f t="shared" si="1"/>
        <v>7</v>
      </c>
      <c r="E33">
        <f t="shared" si="0"/>
        <v>2.4939553709019275</v>
      </c>
    </row>
    <row r="34" spans="3:5" x14ac:dyDescent="0.4">
      <c r="C34">
        <v>29</v>
      </c>
      <c r="D34">
        <f t="shared" si="1"/>
        <v>7.25</v>
      </c>
      <c r="E34">
        <f t="shared" si="0"/>
        <v>2.4951642967215419</v>
      </c>
    </row>
    <row r="35" spans="3:5" x14ac:dyDescent="0.4">
      <c r="C35">
        <v>30</v>
      </c>
      <c r="D35">
        <f t="shared" si="1"/>
        <v>7.5</v>
      </c>
      <c r="E35">
        <f t="shared" si="0"/>
        <v>2.4961314373772336</v>
      </c>
    </row>
    <row r="36" spans="3:5" x14ac:dyDescent="0.4">
      <c r="C36">
        <v>31</v>
      </c>
      <c r="D36">
        <f t="shared" si="1"/>
        <v>7.75</v>
      </c>
      <c r="E36">
        <f t="shared" si="0"/>
        <v>2.4969051499017874</v>
      </c>
    </row>
    <row r="37" spans="3:5" x14ac:dyDescent="0.4">
      <c r="C37">
        <v>32</v>
      </c>
      <c r="D37">
        <f t="shared" si="1"/>
        <v>8</v>
      </c>
      <c r="E37">
        <f t="shared" si="0"/>
        <v>2.49752411992143</v>
      </c>
    </row>
    <row r="38" spans="3:5" x14ac:dyDescent="0.4">
      <c r="C38">
        <v>33</v>
      </c>
      <c r="D38">
        <f t="shared" si="1"/>
        <v>8.25</v>
      </c>
      <c r="E38">
        <f t="shared" si="0"/>
        <v>2.4980192959371439</v>
      </c>
    </row>
    <row r="39" spans="3:5" x14ac:dyDescent="0.4">
      <c r="C39">
        <v>34</v>
      </c>
      <c r="D39">
        <f t="shared" si="1"/>
        <v>8.5</v>
      </c>
      <c r="E39">
        <f t="shared" si="0"/>
        <v>2.4984154367497151</v>
      </c>
    </row>
    <row r="40" spans="3:5" x14ac:dyDescent="0.4">
      <c r="C40">
        <v>35</v>
      </c>
      <c r="D40">
        <f t="shared" si="1"/>
        <v>8.75</v>
      </c>
      <c r="E40">
        <f t="shared" si="0"/>
        <v>2.4987323493997722</v>
      </c>
    </row>
    <row r="41" spans="3:5" x14ac:dyDescent="0.4">
      <c r="C41">
        <v>36</v>
      </c>
      <c r="D41">
        <f t="shared" si="1"/>
        <v>9</v>
      </c>
      <c r="E41">
        <f t="shared" si="0"/>
        <v>2.4989858795198181</v>
      </c>
    </row>
    <row r="42" spans="3:5" x14ac:dyDescent="0.4">
      <c r="C42">
        <v>37</v>
      </c>
      <c r="D42">
        <f t="shared" si="1"/>
        <v>9.25</v>
      </c>
      <c r="E42">
        <f t="shared" si="0"/>
        <v>2.4991887036158542</v>
      </c>
    </row>
    <row r="43" spans="3:5" x14ac:dyDescent="0.4">
      <c r="C43">
        <v>38</v>
      </c>
      <c r="D43">
        <f t="shared" si="1"/>
        <v>9.5</v>
      </c>
      <c r="E43">
        <f t="shared" si="0"/>
        <v>2.499350962892684</v>
      </c>
    </row>
    <row r="44" spans="3:5" x14ac:dyDescent="0.4">
      <c r="C44">
        <v>39</v>
      </c>
      <c r="D44">
        <f t="shared" si="1"/>
        <v>9.75</v>
      </c>
      <c r="E44">
        <f t="shared" si="0"/>
        <v>2.4994807703141468</v>
      </c>
    </row>
    <row r="45" spans="3:5" x14ac:dyDescent="0.4">
      <c r="C45">
        <v>40</v>
      </c>
      <c r="D45">
        <f t="shared" si="1"/>
        <v>10</v>
      </c>
      <c r="E45">
        <f t="shared" si="0"/>
        <v>2.4995846162513176</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26BCB-3EB3-41B9-A507-49BA5F784E61}">
  <dimension ref="B2:E22"/>
  <sheetViews>
    <sheetView tabSelected="1" workbookViewId="0">
      <selection activeCell="Q20" sqref="Q20"/>
    </sheetView>
  </sheetViews>
  <sheetFormatPr defaultRowHeight="18.75" x14ac:dyDescent="0.4"/>
  <sheetData>
    <row r="2" spans="2:4" x14ac:dyDescent="0.4">
      <c r="B2" t="s">
        <v>1</v>
      </c>
      <c r="C2" t="s">
        <v>2</v>
      </c>
    </row>
    <row r="3" spans="2:4" x14ac:dyDescent="0.4">
      <c r="D3" t="s">
        <v>3</v>
      </c>
    </row>
    <row r="4" spans="2:4" x14ac:dyDescent="0.4">
      <c r="C4" t="s">
        <v>4</v>
      </c>
    </row>
    <row r="5" spans="2:4" x14ac:dyDescent="0.4">
      <c r="D5" t="s">
        <v>5</v>
      </c>
    </row>
    <row r="6" spans="2:4" x14ac:dyDescent="0.4">
      <c r="D6" t="s">
        <v>6</v>
      </c>
    </row>
    <row r="8" spans="2:4" x14ac:dyDescent="0.4">
      <c r="D8" t="s">
        <v>7</v>
      </c>
    </row>
    <row r="10" spans="2:4" x14ac:dyDescent="0.4">
      <c r="B10" t="s">
        <v>8</v>
      </c>
      <c r="C10" t="s">
        <v>9</v>
      </c>
    </row>
    <row r="11" spans="2:4" x14ac:dyDescent="0.4">
      <c r="C11" t="s">
        <v>10</v>
      </c>
    </row>
    <row r="12" spans="2:4" x14ac:dyDescent="0.4">
      <c r="C12" t="s">
        <v>11</v>
      </c>
    </row>
    <row r="13" spans="2:4" x14ac:dyDescent="0.4">
      <c r="D13" t="s">
        <v>12</v>
      </c>
    </row>
    <row r="14" spans="2:4" x14ac:dyDescent="0.4">
      <c r="C14" t="s">
        <v>13</v>
      </c>
    </row>
    <row r="15" spans="2:4" x14ac:dyDescent="0.4">
      <c r="C15" t="s">
        <v>14</v>
      </c>
    </row>
    <row r="16" spans="2:4" x14ac:dyDescent="0.4">
      <c r="C16" t="s">
        <v>15</v>
      </c>
    </row>
    <row r="17" spans="3:5" x14ac:dyDescent="0.4">
      <c r="D17" t="str">
        <f>"(1)"</f>
        <v>(1)</v>
      </c>
      <c r="E17" t="s">
        <v>16</v>
      </c>
    </row>
    <row r="18" spans="3:5" x14ac:dyDescent="0.4">
      <c r="D18" t="str">
        <f>"(2)"</f>
        <v>(2)</v>
      </c>
      <c r="E18" t="s">
        <v>17</v>
      </c>
    </row>
    <row r="19" spans="3:5" x14ac:dyDescent="0.4">
      <c r="C19" t="s">
        <v>20</v>
      </c>
    </row>
    <row r="20" spans="3:5" x14ac:dyDescent="0.4">
      <c r="C20" t="s">
        <v>18</v>
      </c>
    </row>
    <row r="21" spans="3:5" x14ac:dyDescent="0.4">
      <c r="C21" t="s">
        <v>19</v>
      </c>
    </row>
    <row r="22" spans="3:5" x14ac:dyDescent="0.4">
      <c r="C22" t="s">
        <v>21</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2021-10-27T00:01:54Z</dcterms:created>
  <dcterms:modified xsi:type="dcterms:W3CDTF">2021-10-27T00:02:03Z</dcterms:modified>
</cp:coreProperties>
</file>