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i199\Desktop\wataru\07_年末年始の作業\almプログラム\相関係数\"/>
    </mc:Choice>
  </mc:AlternateContent>
  <xr:revisionPtr revIDLastSave="0" documentId="13_ncr:1_{86053C63-C99C-48D4-A2E7-F0ABBB018034}" xr6:coauthVersionLast="47" xr6:coauthVersionMax="47" xr10:uidLastSave="{00000000-0000-0000-0000-000000000000}"/>
  <bookViews>
    <workbookView xWindow="-120" yWindow="-120" windowWidth="20730" windowHeight="11160" tabRatio="589" firstSheet="1" activeTab="4" xr2:uid="{9791AF3D-B190-4CB3-A250-129C9D31AA01}"/>
  </bookViews>
  <sheets>
    <sheet name="3変数相関係数の比較" sheetId="2" r:id="rId1"/>
    <sheet name="原点からの距離" sheetId="9" r:id="rId2"/>
    <sheet name="相関係数と重回帰係数" sheetId="8" r:id="rId3"/>
    <sheet name="決定係数及びt値" sheetId="10" r:id="rId4"/>
    <sheet name="相関係数の絶対値の大きさ" sheetId="11" r:id="rId5"/>
    <sheet name="【インプット】相関係数" sheetId="1" r:id="rId6"/>
    <sheet name="【インプット】重回帰係数と被説明変数の相関" sheetId="7" r:id="rId7"/>
    <sheet name="相関係数の組み合わせ" sheetId="3" r:id="rId8"/>
    <sheet name="固有値を強制的に変化" sheetId="5" r:id="rId9"/>
    <sheet name="相関係数，重回帰係数，t値" sheetId="6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0" l="1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Z25" i="8"/>
  <c r="Y25" i="8"/>
  <c r="X25" i="8"/>
  <c r="W25" i="8"/>
  <c r="V25" i="8"/>
  <c r="U25" i="8"/>
  <c r="T25" i="8"/>
  <c r="S25" i="8"/>
  <c r="R25" i="8"/>
  <c r="Q25" i="8"/>
  <c r="P25" i="8"/>
  <c r="O25" i="8"/>
  <c r="N25" i="8"/>
  <c r="M25" i="8"/>
  <c r="L25" i="8"/>
  <c r="K25" i="8"/>
  <c r="J25" i="8"/>
  <c r="I25" i="8"/>
  <c r="H25" i="8"/>
  <c r="G25" i="8"/>
  <c r="F25" i="8"/>
  <c r="E25" i="8"/>
  <c r="Z24" i="8"/>
  <c r="Y24" i="8"/>
  <c r="X24" i="8"/>
  <c r="W24" i="8"/>
  <c r="V24" i="8"/>
  <c r="U24" i="8"/>
  <c r="T24" i="8"/>
  <c r="S24" i="8"/>
  <c r="R24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Z23" i="8"/>
  <c r="Y23" i="8"/>
  <c r="X23" i="8"/>
  <c r="W23" i="8"/>
  <c r="V23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Z22" i="8"/>
  <c r="Y22" i="8"/>
  <c r="X22" i="8"/>
  <c r="W22" i="8"/>
  <c r="V22" i="8"/>
  <c r="U22" i="8"/>
  <c r="T22" i="8"/>
  <c r="S22" i="8"/>
  <c r="R22" i="8"/>
  <c r="Q22" i="8"/>
  <c r="P22" i="8"/>
  <c r="O22" i="8"/>
  <c r="N22" i="8"/>
  <c r="M22" i="8"/>
  <c r="L22" i="8"/>
  <c r="K22" i="8"/>
  <c r="J22" i="8"/>
  <c r="I22" i="8"/>
  <c r="H22" i="8"/>
  <c r="G22" i="8"/>
  <c r="F22" i="8"/>
  <c r="E22" i="8"/>
  <c r="Z21" i="8"/>
  <c r="Y21" i="8"/>
  <c r="X21" i="8"/>
  <c r="W21" i="8"/>
  <c r="V21" i="8"/>
  <c r="U21" i="8"/>
  <c r="T21" i="8"/>
  <c r="S21" i="8"/>
  <c r="R21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Z20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Z19" i="8"/>
  <c r="Y19" i="8"/>
  <c r="X19" i="8"/>
  <c r="W19" i="8"/>
  <c r="V19" i="8"/>
  <c r="U19" i="8"/>
  <c r="T19" i="8"/>
  <c r="S19" i="8"/>
  <c r="R19" i="8"/>
  <c r="Q19" i="8"/>
  <c r="P19" i="8"/>
  <c r="O19" i="8"/>
  <c r="N19" i="8"/>
  <c r="M19" i="8"/>
  <c r="L19" i="8"/>
  <c r="K19" i="8"/>
  <c r="J19" i="8"/>
  <c r="I19" i="8"/>
  <c r="H19" i="8"/>
  <c r="G19" i="8"/>
  <c r="F19" i="8"/>
  <c r="E19" i="8"/>
  <c r="Z18" i="8"/>
  <c r="Y18" i="8"/>
  <c r="X18" i="8"/>
  <c r="W18" i="8"/>
  <c r="V18" i="8"/>
  <c r="U18" i="8"/>
  <c r="T18" i="8"/>
  <c r="S18" i="8"/>
  <c r="R18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C2" i="1" l="1" a="1"/>
  <c r="C2" i="1" s="1"/>
  <c r="F2" i="1"/>
  <c r="J2" i="1"/>
  <c r="N2" i="1"/>
  <c r="R2" i="1"/>
  <c r="V2" i="1"/>
  <c r="K4" i="3"/>
  <c r="U2" i="1" l="1"/>
  <c r="Q2" i="1"/>
  <c r="M2" i="1"/>
  <c r="I2" i="1"/>
  <c r="E2" i="1"/>
  <c r="X2" i="1"/>
  <c r="T2" i="1"/>
  <c r="P2" i="1"/>
  <c r="L2" i="1"/>
  <c r="H2" i="1"/>
  <c r="D2" i="1"/>
  <c r="F1546" i="3" s="1"/>
  <c r="W2" i="1"/>
  <c r="S2" i="1"/>
  <c r="O2" i="1"/>
  <c r="K2" i="1"/>
  <c r="G2" i="1"/>
  <c r="G240" i="3"/>
  <c r="H213" i="3"/>
  <c r="H197" i="3"/>
  <c r="H181" i="3"/>
  <c r="H165" i="3"/>
  <c r="F155" i="3"/>
  <c r="F139" i="3"/>
  <c r="G128" i="3"/>
  <c r="G112" i="3"/>
  <c r="G96" i="3"/>
  <c r="G80" i="3"/>
  <c r="G64" i="3"/>
  <c r="G48" i="3"/>
  <c r="G32" i="3"/>
  <c r="H21" i="3"/>
  <c r="H11" i="3"/>
  <c r="H245" i="3"/>
  <c r="H229" i="3"/>
  <c r="F219" i="3"/>
  <c r="F203" i="3"/>
  <c r="F187" i="3"/>
  <c r="F171" i="3"/>
  <c r="H149" i="3"/>
  <c r="H133" i="3"/>
  <c r="H117" i="3"/>
  <c r="F107" i="3"/>
  <c r="F91" i="3"/>
  <c r="F75" i="3"/>
  <c r="F59" i="3"/>
  <c r="F43" i="3"/>
  <c r="F27" i="3"/>
  <c r="G14" i="3"/>
  <c r="F251" i="3"/>
  <c r="F235" i="3"/>
  <c r="G224" i="3"/>
  <c r="G208" i="3"/>
  <c r="G192" i="3"/>
  <c r="G176" i="3"/>
  <c r="G160" i="3"/>
  <c r="G144" i="3"/>
  <c r="F123" i="3"/>
  <c r="H101" i="3"/>
  <c r="H85" i="3"/>
  <c r="H69" i="3"/>
  <c r="H53" i="3"/>
  <c r="H37" i="3"/>
  <c r="F17" i="3"/>
  <c r="F9" i="3"/>
  <c r="H469" i="3"/>
  <c r="G288" i="3"/>
  <c r="H325" i="3"/>
  <c r="F371" i="3"/>
  <c r="F459" i="3"/>
  <c r="H33" i="3"/>
  <c r="H65" i="3"/>
  <c r="F87" i="3"/>
  <c r="G108" i="3"/>
  <c r="H129" i="3"/>
  <c r="F151" i="3"/>
  <c r="G172" i="3"/>
  <c r="H193" i="3"/>
  <c r="F215" i="3"/>
  <c r="G236" i="3"/>
  <c r="H257" i="3"/>
  <c r="F279" i="3"/>
  <c r="G300" i="3"/>
  <c r="H321" i="3"/>
  <c r="G344" i="3"/>
  <c r="H372" i="3"/>
  <c r="H421" i="3"/>
  <c r="G272" i="3"/>
  <c r="G320" i="3"/>
  <c r="G380" i="3"/>
  <c r="F23" i="3"/>
  <c r="F13" i="3"/>
  <c r="H29" i="3"/>
  <c r="F51" i="3"/>
  <c r="G72" i="3"/>
  <c r="H93" i="3"/>
  <c r="F115" i="3"/>
  <c r="G136" i="3"/>
  <c r="H157" i="3"/>
  <c r="F179" i="3"/>
  <c r="G200" i="3"/>
  <c r="H221" i="3"/>
  <c r="F243" i="3"/>
  <c r="G264" i="3"/>
  <c r="H285" i="3"/>
  <c r="F307" i="3"/>
  <c r="G328" i="3"/>
  <c r="G353" i="3"/>
  <c r="H385" i="3"/>
  <c r="G448" i="3"/>
  <c r="H1332" i="3"/>
  <c r="G1327" i="3"/>
  <c r="F1322" i="3"/>
  <c r="H1316" i="3"/>
  <c r="G1311" i="3"/>
  <c r="F1306" i="3"/>
  <c r="H1300" i="3"/>
  <c r="G1295" i="3"/>
  <c r="F1290" i="3"/>
  <c r="H1284" i="3"/>
  <c r="G1279" i="3"/>
  <c r="F1274" i="3"/>
  <c r="H1268" i="3"/>
  <c r="G1263" i="3"/>
  <c r="F1258" i="3"/>
  <c r="H1252" i="3"/>
  <c r="G1247" i="3"/>
  <c r="F1242" i="3"/>
  <c r="H1236" i="3"/>
  <c r="G1231" i="3"/>
  <c r="F1336" i="3"/>
  <c r="H1330" i="3"/>
  <c r="G1325" i="3"/>
  <c r="F1320" i="3"/>
  <c r="H1314" i="3"/>
  <c r="G1309" i="3"/>
  <c r="F1304" i="3"/>
  <c r="H1298" i="3"/>
  <c r="G1293" i="3"/>
  <c r="F1288" i="3"/>
  <c r="H1282" i="3"/>
  <c r="G1277" i="3"/>
  <c r="F1272" i="3"/>
  <c r="H1266" i="3"/>
  <c r="H1331" i="3"/>
  <c r="G1326" i="3"/>
  <c r="F1321" i="3"/>
  <c r="H1315" i="3"/>
  <c r="G1310" i="3"/>
  <c r="F1305" i="3"/>
  <c r="H1299" i="3"/>
  <c r="G1294" i="3"/>
  <c r="F1289" i="3"/>
  <c r="H1283" i="3"/>
  <c r="G1278" i="3"/>
  <c r="F1273" i="3"/>
  <c r="H1267" i="3"/>
  <c r="G1262" i="3"/>
  <c r="F1257" i="3"/>
  <c r="H1251" i="3"/>
  <c r="G1246" i="3"/>
  <c r="F1241" i="3"/>
  <c r="H1235" i="3"/>
  <c r="G1230" i="3"/>
  <c r="F1225" i="3"/>
  <c r="G1316" i="3"/>
  <c r="F1295" i="3"/>
  <c r="H1273" i="3"/>
  <c r="G1257" i="3"/>
  <c r="H1246" i="3"/>
  <c r="F1236" i="3"/>
  <c r="H1226" i="3"/>
  <c r="H1220" i="3"/>
  <c r="G1215" i="3"/>
  <c r="F1210" i="3"/>
  <c r="H1204" i="3"/>
  <c r="G1199" i="3"/>
  <c r="F1194" i="3"/>
  <c r="H1188" i="3"/>
  <c r="G1183" i="3"/>
  <c r="F1178" i="3"/>
  <c r="H1172" i="3"/>
  <c r="G1167" i="3"/>
  <c r="F1162" i="3"/>
  <c r="H1156" i="3"/>
  <c r="G1151" i="3"/>
  <c r="H1325" i="3"/>
  <c r="G1304" i="3"/>
  <c r="F1283" i="3"/>
  <c r="H1261" i="3"/>
  <c r="F1251" i="3"/>
  <c r="G1240" i="3"/>
  <c r="H1229" i="3"/>
  <c r="F1223" i="3"/>
  <c r="H1217" i="3"/>
  <c r="G1212" i="3"/>
  <c r="F1207" i="3"/>
  <c r="H1201" i="3"/>
  <c r="G1196" i="3"/>
  <c r="F1191" i="3"/>
  <c r="H1185" i="3"/>
  <c r="G1180" i="3"/>
  <c r="F1175" i="3"/>
  <c r="H1169" i="3"/>
  <c r="G1164" i="3"/>
  <c r="F1335" i="3"/>
  <c r="H1313" i="3"/>
  <c r="G1292" i="3"/>
  <c r="F1271" i="3"/>
  <c r="F1256" i="3"/>
  <c r="G1245" i="3"/>
  <c r="H1234" i="3"/>
  <c r="H1225" i="3"/>
  <c r="F1220" i="3"/>
  <c r="H1214" i="3"/>
  <c r="G1209" i="3"/>
  <c r="F1204" i="3"/>
  <c r="H1198" i="3"/>
  <c r="G1193" i="3"/>
  <c r="F1188" i="3"/>
  <c r="H1182" i="3"/>
  <c r="G1177" i="3"/>
  <c r="F1172" i="3"/>
  <c r="H1166" i="3"/>
  <c r="G1161" i="3"/>
  <c r="F1156" i="3"/>
  <c r="H1317" i="3"/>
  <c r="F1247" i="3"/>
  <c r="H1215" i="3"/>
  <c r="G1194" i="3"/>
  <c r="F1173" i="3"/>
  <c r="H1155" i="3"/>
  <c r="H1147" i="3"/>
  <c r="G1142" i="3"/>
  <c r="F1137" i="3"/>
  <c r="H1131" i="3"/>
  <c r="G1126" i="3"/>
  <c r="F1121" i="3"/>
  <c r="H1115" i="3"/>
  <c r="G1110" i="3"/>
  <c r="F1105" i="3"/>
  <c r="H1099" i="3"/>
  <c r="G1094" i="3"/>
  <c r="F1089" i="3"/>
  <c r="H1083" i="3"/>
  <c r="G1078" i="3"/>
  <c r="F1073" i="3"/>
  <c r="H1067" i="3"/>
  <c r="H1333" i="3"/>
  <c r="F1255" i="3"/>
  <c r="H1219" i="3"/>
  <c r="G1198" i="3"/>
  <c r="F1177" i="3"/>
  <c r="H1157" i="3"/>
  <c r="H1148" i="3"/>
  <c r="G1143" i="3"/>
  <c r="F1138" i="3"/>
  <c r="H1132" i="3"/>
  <c r="G1127" i="3"/>
  <c r="F1122" i="3"/>
  <c r="H1116" i="3"/>
  <c r="G1111" i="3"/>
  <c r="F1106" i="3"/>
  <c r="H1100" i="3"/>
  <c r="G1095" i="3"/>
  <c r="F1090" i="3"/>
  <c r="H1084" i="3"/>
  <c r="G1079" i="3"/>
  <c r="G1328" i="3"/>
  <c r="G1252" i="3"/>
  <c r="G1218" i="3"/>
  <c r="F1197" i="3"/>
  <c r="H1175" i="3"/>
  <c r="F1157" i="3"/>
  <c r="G1148" i="3"/>
  <c r="F1143" i="3"/>
  <c r="H1137" i="3"/>
  <c r="G1132" i="3"/>
  <c r="F1127" i="3"/>
  <c r="H1121" i="3"/>
  <c r="G1116" i="3"/>
  <c r="F1111" i="3"/>
  <c r="H1105" i="3"/>
  <c r="G1100" i="3"/>
  <c r="F1095" i="3"/>
  <c r="H1089" i="3"/>
  <c r="G1084" i="3"/>
  <c r="F1079" i="3"/>
  <c r="H1073" i="3"/>
  <c r="G1068" i="3"/>
  <c r="H1179" i="3"/>
  <c r="H1138" i="3"/>
  <c r="G1117" i="3"/>
  <c r="F1096" i="3"/>
  <c r="H1074" i="3"/>
  <c r="G1065" i="3"/>
  <c r="G1059" i="3"/>
  <c r="F1054" i="3"/>
  <c r="H1048" i="3"/>
  <c r="G1043" i="3"/>
  <c r="F1038" i="3"/>
  <c r="H1032" i="3"/>
  <c r="G1027" i="3"/>
  <c r="F1022" i="3"/>
  <c r="H1016" i="3"/>
  <c r="G1011" i="3"/>
  <c r="F1006" i="3"/>
  <c r="H1000" i="3"/>
  <c r="G995" i="3"/>
  <c r="F990" i="3"/>
  <c r="H984" i="3"/>
  <c r="H1249" i="3"/>
  <c r="G1156" i="3"/>
  <c r="F1132" i="3"/>
  <c r="J1132" i="3" s="1"/>
  <c r="H1110" i="3"/>
  <c r="G1089" i="3"/>
  <c r="G1071" i="3"/>
  <c r="F1063" i="3"/>
  <c r="H1057" i="3"/>
  <c r="G1052" i="3"/>
  <c r="F1047" i="3"/>
  <c r="H1041" i="3"/>
  <c r="G1036" i="3"/>
  <c r="F1031" i="3"/>
  <c r="H1025" i="3"/>
  <c r="G1020" i="3"/>
  <c r="F1015" i="3"/>
  <c r="H1009" i="3"/>
  <c r="G1004" i="3"/>
  <c r="F999" i="3"/>
  <c r="H993" i="3"/>
  <c r="G988" i="3"/>
  <c r="H1301" i="3"/>
  <c r="F1169" i="3"/>
  <c r="F1136" i="3"/>
  <c r="H1114" i="3"/>
  <c r="G1093" i="3"/>
  <c r="G1073" i="3"/>
  <c r="G1064" i="3"/>
  <c r="H1058" i="3"/>
  <c r="G1053" i="3"/>
  <c r="F1048" i="3"/>
  <c r="H1042" i="3"/>
  <c r="G1037" i="3"/>
  <c r="F1032" i="3"/>
  <c r="H1026" i="3"/>
  <c r="G1021" i="3"/>
  <c r="F1016" i="3"/>
  <c r="H1010" i="3"/>
  <c r="G1005" i="3"/>
  <c r="F1000" i="3"/>
  <c r="H994" i="3"/>
  <c r="G989" i="3"/>
  <c r="F984" i="3"/>
  <c r="F1185" i="3"/>
  <c r="F1076" i="3"/>
  <c r="F1049" i="3"/>
  <c r="H1027" i="3"/>
  <c r="G1006" i="3"/>
  <c r="F985" i="3"/>
  <c r="F977" i="3"/>
  <c r="H971" i="3"/>
  <c r="G966" i="3"/>
  <c r="F961" i="3"/>
  <c r="H955" i="3"/>
  <c r="G950" i="3"/>
  <c r="F945" i="3"/>
  <c r="H939" i="3"/>
  <c r="G934" i="3"/>
  <c r="F929" i="3"/>
  <c r="H923" i="3"/>
  <c r="G918" i="3"/>
  <c r="F913" i="3"/>
  <c r="H907" i="3"/>
  <c r="G902" i="3"/>
  <c r="F897" i="3"/>
  <c r="H891" i="3"/>
  <c r="G886" i="3"/>
  <c r="F881" i="3"/>
  <c r="H875" i="3"/>
  <c r="G870" i="3"/>
  <c r="F865" i="3"/>
  <c r="H859" i="3"/>
  <c r="G854" i="3"/>
  <c r="F849" i="3"/>
  <c r="H843" i="3"/>
  <c r="G838" i="3"/>
  <c r="F833" i="3"/>
  <c r="H827" i="3"/>
  <c r="G822" i="3"/>
  <c r="F817" i="3"/>
  <c r="H811" i="3"/>
  <c r="G806" i="3"/>
  <c r="F801" i="3"/>
  <c r="H795" i="3"/>
  <c r="G790" i="3"/>
  <c r="G1280" i="3"/>
  <c r="F1092" i="3"/>
  <c r="F1053" i="3"/>
  <c r="H1031" i="3"/>
  <c r="G1010" i="3"/>
  <c r="F989" i="3"/>
  <c r="F978" i="3"/>
  <c r="H972" i="3"/>
  <c r="G967" i="3"/>
  <c r="H261" i="3"/>
  <c r="F299" i="3"/>
  <c r="G336" i="3"/>
  <c r="F391" i="3"/>
  <c r="G12" i="3"/>
  <c r="G44" i="3"/>
  <c r="F71" i="3"/>
  <c r="G92" i="3"/>
  <c r="H113" i="3"/>
  <c r="F135" i="3"/>
  <c r="G156" i="3"/>
  <c r="H177" i="3"/>
  <c r="F199" i="3"/>
  <c r="G220" i="3"/>
  <c r="H241" i="3"/>
  <c r="F263" i="3"/>
  <c r="G284" i="3"/>
  <c r="H305" i="3"/>
  <c r="F327" i="3"/>
  <c r="G351" i="3"/>
  <c r="F383" i="3"/>
  <c r="F443" i="3"/>
  <c r="F283" i="3"/>
  <c r="F331" i="3"/>
  <c r="H437" i="3"/>
  <c r="F39" i="3"/>
  <c r="H15" i="3"/>
  <c r="F35" i="3"/>
  <c r="G56" i="3"/>
  <c r="H77" i="3"/>
  <c r="F99" i="3"/>
  <c r="G120" i="3"/>
  <c r="H141" i="3"/>
  <c r="F163" i="3"/>
  <c r="G184" i="3"/>
  <c r="H205" i="3"/>
  <c r="F227" i="3"/>
  <c r="G248" i="3"/>
  <c r="H269" i="3"/>
  <c r="F291" i="3"/>
  <c r="G312" i="3"/>
  <c r="H333" i="3"/>
  <c r="G360" i="3"/>
  <c r="G396" i="3"/>
  <c r="H1336" i="3"/>
  <c r="G1331" i="3"/>
  <c r="F1326" i="3"/>
  <c r="H1320" i="3"/>
  <c r="G1315" i="3"/>
  <c r="F1310" i="3"/>
  <c r="H1304" i="3"/>
  <c r="G1299" i="3"/>
  <c r="F1294" i="3"/>
  <c r="H1288" i="3"/>
  <c r="G1283" i="3"/>
  <c r="F1278" i="3"/>
  <c r="H1272" i="3"/>
  <c r="G1267" i="3"/>
  <c r="F1262" i="3"/>
  <c r="H1256" i="3"/>
  <c r="G1251" i="3"/>
  <c r="F1246" i="3"/>
  <c r="H1240" i="3"/>
  <c r="G1235" i="3"/>
  <c r="F1230" i="3"/>
  <c r="H1334" i="3"/>
  <c r="G1329" i="3"/>
  <c r="F1324" i="3"/>
  <c r="H1318" i="3"/>
  <c r="G1313" i="3"/>
  <c r="F1308" i="3"/>
  <c r="H1302" i="3"/>
  <c r="G1297" i="3"/>
  <c r="F1292" i="3"/>
  <c r="H1286" i="3"/>
  <c r="G1281" i="3"/>
  <c r="F1276" i="3"/>
  <c r="H1270" i="3"/>
  <c r="G1265" i="3"/>
  <c r="H1335" i="3"/>
  <c r="G1330" i="3"/>
  <c r="F1325" i="3"/>
  <c r="H1319" i="3"/>
  <c r="G1314" i="3"/>
  <c r="F1309" i="3"/>
  <c r="H1303" i="3"/>
  <c r="G1298" i="3"/>
  <c r="F1293" i="3"/>
  <c r="H1287" i="3"/>
  <c r="G1282" i="3"/>
  <c r="F1277" i="3"/>
  <c r="H1271" i="3"/>
  <c r="G1266" i="3"/>
  <c r="F1261" i="3"/>
  <c r="H1255" i="3"/>
  <c r="G1250" i="3"/>
  <c r="F1245" i="3"/>
  <c r="H1239" i="3"/>
  <c r="G1234" i="3"/>
  <c r="F1229" i="3"/>
  <c r="G1332" i="3"/>
  <c r="F1311" i="3"/>
  <c r="H1289" i="3"/>
  <c r="G1268" i="3"/>
  <c r="H1254" i="3"/>
  <c r="F1244" i="3"/>
  <c r="G1233" i="3"/>
  <c r="H1224" i="3"/>
  <c r="G1219" i="3"/>
  <c r="F1214" i="3"/>
  <c r="H1208" i="3"/>
  <c r="G1203" i="3"/>
  <c r="F1198" i="3"/>
  <c r="H1192" i="3"/>
  <c r="G1187" i="3"/>
  <c r="F1182" i="3"/>
  <c r="H1176" i="3"/>
  <c r="G1171" i="3"/>
  <c r="F1166" i="3"/>
  <c r="H1160" i="3"/>
  <c r="G1155" i="3"/>
  <c r="F1150" i="3"/>
  <c r="G1320" i="3"/>
  <c r="F1299" i="3"/>
  <c r="H1277" i="3"/>
  <c r="F1259" i="3"/>
  <c r="G1248" i="3"/>
  <c r="H1237" i="3"/>
  <c r="F1228" i="3"/>
  <c r="H1221" i="3"/>
  <c r="G1216" i="3"/>
  <c r="F1211" i="3"/>
  <c r="H1205" i="3"/>
  <c r="G1200" i="3"/>
  <c r="F1195" i="3"/>
  <c r="H1189" i="3"/>
  <c r="G1184" i="3"/>
  <c r="F1179" i="3"/>
  <c r="H1173" i="3"/>
  <c r="G1168" i="3"/>
  <c r="F1163" i="3"/>
  <c r="H1329" i="3"/>
  <c r="G1308" i="3"/>
  <c r="F1287" i="3"/>
  <c r="H1265" i="3"/>
  <c r="G1253" i="3"/>
  <c r="H1242" i="3"/>
  <c r="F1232" i="3"/>
  <c r="F1224" i="3"/>
  <c r="H1218" i="3"/>
  <c r="G1213" i="3"/>
  <c r="F1208" i="3"/>
  <c r="H1202" i="3"/>
  <c r="G1197" i="3"/>
  <c r="F1192" i="3"/>
  <c r="H1186" i="3"/>
  <c r="G1181" i="3"/>
  <c r="F1176" i="3"/>
  <c r="H1170" i="3"/>
  <c r="G1165" i="3"/>
  <c r="F1160" i="3"/>
  <c r="H1154" i="3"/>
  <c r="G1296" i="3"/>
  <c r="G1236" i="3"/>
  <c r="G1210" i="3"/>
  <c r="F1189" i="3"/>
  <c r="H1167" i="3"/>
  <c r="F1153" i="3"/>
  <c r="G1146" i="3"/>
  <c r="F1141" i="3"/>
  <c r="H1135" i="3"/>
  <c r="G1130" i="3"/>
  <c r="F1125" i="3"/>
  <c r="H1119" i="3"/>
  <c r="G1114" i="3"/>
  <c r="F1109" i="3"/>
  <c r="H1103" i="3"/>
  <c r="G1098" i="3"/>
  <c r="F1093" i="3"/>
  <c r="H1087" i="3"/>
  <c r="G1082" i="3"/>
  <c r="F1077" i="3"/>
  <c r="H1071" i="3"/>
  <c r="G1066" i="3"/>
  <c r="G1312" i="3"/>
  <c r="G1244" i="3"/>
  <c r="G1214" i="3"/>
  <c r="F1193" i="3"/>
  <c r="H1171" i="3"/>
  <c r="F1155" i="3"/>
  <c r="G1147" i="3"/>
  <c r="F1142" i="3"/>
  <c r="H1136" i="3"/>
  <c r="G1131" i="3"/>
  <c r="F1126" i="3"/>
  <c r="H1120" i="3"/>
  <c r="G1115" i="3"/>
  <c r="F1110" i="3"/>
  <c r="H1104" i="3"/>
  <c r="G1099" i="3"/>
  <c r="F1094" i="3"/>
  <c r="H1088" i="3"/>
  <c r="G1083" i="3"/>
  <c r="F1078" i="3"/>
  <c r="F1307" i="3"/>
  <c r="H1241" i="3"/>
  <c r="F1213" i="3"/>
  <c r="H1191" i="3"/>
  <c r="G1170" i="3"/>
  <c r="G1154" i="3"/>
  <c r="F1147" i="3"/>
  <c r="H1141" i="3"/>
  <c r="G1136" i="3"/>
  <c r="F1131" i="3"/>
  <c r="H1125" i="3"/>
  <c r="G1120" i="3"/>
  <c r="F1115" i="3"/>
  <c r="H1109" i="3"/>
  <c r="G1104" i="3"/>
  <c r="F1099" i="3"/>
  <c r="J1099" i="3" s="1"/>
  <c r="H1093" i="3"/>
  <c r="G1088" i="3"/>
  <c r="F1083" i="3"/>
  <c r="H1077" i="3"/>
  <c r="G1072" i="3"/>
  <c r="G1260" i="3"/>
  <c r="F1159" i="3"/>
  <c r="G1133" i="3"/>
  <c r="F1112" i="3"/>
  <c r="H1090" i="3"/>
  <c r="F1072" i="3"/>
  <c r="G1063" i="3"/>
  <c r="F1058" i="3"/>
  <c r="H1052" i="3"/>
  <c r="G1047" i="3"/>
  <c r="F1042" i="3"/>
  <c r="H1036" i="3"/>
  <c r="G1031" i="3"/>
  <c r="F1026" i="3"/>
  <c r="H1020" i="3"/>
  <c r="G1015" i="3"/>
  <c r="F1010" i="3"/>
  <c r="H1004" i="3"/>
  <c r="G999" i="3"/>
  <c r="F994" i="3"/>
  <c r="H988" i="3"/>
  <c r="G983" i="3"/>
  <c r="F1217" i="3"/>
  <c r="F1148" i="3"/>
  <c r="H1126" i="3"/>
  <c r="G1105" i="3"/>
  <c r="F1084" i="3"/>
  <c r="H1068" i="3"/>
  <c r="H1061" i="3"/>
  <c r="G1056" i="3"/>
  <c r="F1051" i="3"/>
  <c r="H1045" i="3"/>
  <c r="G1040" i="3"/>
  <c r="F1035" i="3"/>
  <c r="H1029" i="3"/>
  <c r="G1024" i="3"/>
  <c r="F1019" i="3"/>
  <c r="H1013" i="3"/>
  <c r="G1008" i="3"/>
  <c r="F1003" i="3"/>
  <c r="H997" i="3"/>
  <c r="G992" i="3"/>
  <c r="F987" i="3"/>
  <c r="F1239" i="3"/>
  <c r="H1153" i="3"/>
  <c r="H1130" i="3"/>
  <c r="G1109" i="3"/>
  <c r="F1088" i="3"/>
  <c r="H1070" i="3"/>
  <c r="H1062" i="3"/>
  <c r="G1057" i="3"/>
  <c r="F1052" i="3"/>
  <c r="H1046" i="3"/>
  <c r="G1041" i="3"/>
  <c r="F1036" i="3"/>
  <c r="H1030" i="3"/>
  <c r="G1025" i="3"/>
  <c r="F1020" i="3"/>
  <c r="H1014" i="3"/>
  <c r="G1009" i="3"/>
  <c r="F1004" i="3"/>
  <c r="H998" i="3"/>
  <c r="G993" i="3"/>
  <c r="F988" i="3"/>
  <c r="H982" i="3"/>
  <c r="F1140" i="3"/>
  <c r="H1065" i="3"/>
  <c r="H1043" i="3"/>
  <c r="G1022" i="3"/>
  <c r="F1001" i="3"/>
  <c r="H981" i="3"/>
  <c r="H975" i="3"/>
  <c r="G970" i="3"/>
  <c r="F965" i="3"/>
  <c r="H959" i="3"/>
  <c r="G954" i="3"/>
  <c r="F949" i="3"/>
  <c r="H943" i="3"/>
  <c r="G938" i="3"/>
  <c r="F933" i="3"/>
  <c r="H927" i="3"/>
  <c r="G922" i="3"/>
  <c r="F917" i="3"/>
  <c r="H911" i="3"/>
  <c r="G906" i="3"/>
  <c r="F267" i="3"/>
  <c r="H309" i="3"/>
  <c r="H349" i="3"/>
  <c r="H401" i="3"/>
  <c r="H17" i="3"/>
  <c r="F55" i="3"/>
  <c r="G76" i="3"/>
  <c r="H97" i="3"/>
  <c r="F119" i="3"/>
  <c r="G140" i="3"/>
  <c r="H161" i="3"/>
  <c r="F183" i="3"/>
  <c r="G204" i="3"/>
  <c r="H225" i="3"/>
  <c r="F247" i="3"/>
  <c r="G268" i="3"/>
  <c r="H289" i="3"/>
  <c r="F311" i="3"/>
  <c r="G332" i="3"/>
  <c r="H358" i="3"/>
  <c r="H393" i="3"/>
  <c r="G464" i="3"/>
  <c r="H293" i="3"/>
  <c r="H342" i="3"/>
  <c r="H9" i="3"/>
  <c r="H49" i="3"/>
  <c r="F19" i="3"/>
  <c r="G40" i="3"/>
  <c r="H61" i="3"/>
  <c r="F83" i="3"/>
  <c r="G104" i="3"/>
  <c r="H125" i="3"/>
  <c r="F147" i="3"/>
  <c r="G168" i="3"/>
  <c r="H189" i="3"/>
  <c r="F211" i="3"/>
  <c r="G232" i="3"/>
  <c r="H253" i="3"/>
  <c r="F275" i="3"/>
  <c r="G296" i="3"/>
  <c r="H317" i="3"/>
  <c r="F339" i="3"/>
  <c r="G367" i="3"/>
  <c r="F407" i="3"/>
  <c r="G1335" i="3"/>
  <c r="F1330" i="3"/>
  <c r="H1324" i="3"/>
  <c r="G1319" i="3"/>
  <c r="F1314" i="3"/>
  <c r="H1308" i="3"/>
  <c r="G1303" i="3"/>
  <c r="F1298" i="3"/>
  <c r="H1292" i="3"/>
  <c r="G1287" i="3"/>
  <c r="F1282" i="3"/>
  <c r="H1276" i="3"/>
  <c r="G1271" i="3"/>
  <c r="F1266" i="3"/>
  <c r="H1260" i="3"/>
  <c r="G1255" i="3"/>
  <c r="F1250" i="3"/>
  <c r="H1244" i="3"/>
  <c r="G1239" i="3"/>
  <c r="F1234" i="3"/>
  <c r="G1333" i="3"/>
  <c r="F1328" i="3"/>
  <c r="H1322" i="3"/>
  <c r="G1317" i="3"/>
  <c r="F1312" i="3"/>
  <c r="H1306" i="3"/>
  <c r="G1301" i="3"/>
  <c r="F1296" i="3"/>
  <c r="H1290" i="3"/>
  <c r="G1285" i="3"/>
  <c r="F1280" i="3"/>
  <c r="H1274" i="3"/>
  <c r="G1269" i="3"/>
  <c r="F1264" i="3"/>
  <c r="G1334" i="3"/>
  <c r="F1329" i="3"/>
  <c r="H1323" i="3"/>
  <c r="G1318" i="3"/>
  <c r="F1313" i="3"/>
  <c r="H1307" i="3"/>
  <c r="G1302" i="3"/>
  <c r="F1297" i="3"/>
  <c r="H1291" i="3"/>
  <c r="G1286" i="3"/>
  <c r="F1281" i="3"/>
  <c r="H1275" i="3"/>
  <c r="G1270" i="3"/>
  <c r="F1265" i="3"/>
  <c r="H1259" i="3"/>
  <c r="G1254" i="3"/>
  <c r="F1249" i="3"/>
  <c r="H1243" i="3"/>
  <c r="G1238" i="3"/>
  <c r="F1233" i="3"/>
  <c r="H1227" i="3"/>
  <c r="F1327" i="3"/>
  <c r="H1305" i="3"/>
  <c r="G1284" i="3"/>
  <c r="F1263" i="3"/>
  <c r="F1252" i="3"/>
  <c r="G1241" i="3"/>
  <c r="H1230" i="3"/>
  <c r="G1223" i="3"/>
  <c r="F1218" i="3"/>
  <c r="H1212" i="3"/>
  <c r="G1207" i="3"/>
  <c r="F1202" i="3"/>
  <c r="H1196" i="3"/>
  <c r="G1191" i="3"/>
  <c r="F1186" i="3"/>
  <c r="H1180" i="3"/>
  <c r="G1175" i="3"/>
  <c r="F1170" i="3"/>
  <c r="H1164" i="3"/>
  <c r="G1159" i="3"/>
  <c r="F1154" i="3"/>
  <c r="G1336" i="3"/>
  <c r="F1315" i="3"/>
  <c r="H1293" i="3"/>
  <c r="G1272" i="3"/>
  <c r="G1256" i="3"/>
  <c r="H1245" i="3"/>
  <c r="F1235" i="3"/>
  <c r="F1226" i="3"/>
  <c r="G1220" i="3"/>
  <c r="F1215" i="3"/>
  <c r="H1209" i="3"/>
  <c r="G1204" i="3"/>
  <c r="F1199" i="3"/>
  <c r="H1193" i="3"/>
  <c r="G1188" i="3"/>
  <c r="F1183" i="3"/>
  <c r="H1177" i="3"/>
  <c r="G1172" i="3"/>
  <c r="F1167" i="3"/>
  <c r="H1161" i="3"/>
  <c r="G1324" i="3"/>
  <c r="F1303" i="3"/>
  <c r="H1281" i="3"/>
  <c r="G1261" i="3"/>
  <c r="H1250" i="3"/>
  <c r="F1240" i="3"/>
  <c r="G1229" i="3"/>
  <c r="H1222" i="3"/>
  <c r="G1217" i="3"/>
  <c r="F1212" i="3"/>
  <c r="H1206" i="3"/>
  <c r="G1201" i="3"/>
  <c r="F1196" i="3"/>
  <c r="H1190" i="3"/>
  <c r="G1185" i="3"/>
  <c r="F1180" i="3"/>
  <c r="H1174" i="3"/>
  <c r="G1169" i="3"/>
  <c r="F1164" i="3"/>
  <c r="H1158" i="3"/>
  <c r="G1153" i="3"/>
  <c r="F1275" i="3"/>
  <c r="F1227" i="3"/>
  <c r="F1205" i="3"/>
  <c r="H1183" i="3"/>
  <c r="G1162" i="3"/>
  <c r="H1150" i="3"/>
  <c r="F1145" i="3"/>
  <c r="H1139" i="3"/>
  <c r="G1134" i="3"/>
  <c r="F1129" i="3"/>
  <c r="H1123" i="3"/>
  <c r="G1118" i="3"/>
  <c r="F1113" i="3"/>
  <c r="H1107" i="3"/>
  <c r="G1102" i="3"/>
  <c r="F1097" i="3"/>
  <c r="H1091" i="3"/>
  <c r="G1086" i="3"/>
  <c r="F1081" i="3"/>
  <c r="H1075" i="3"/>
  <c r="G1070" i="3"/>
  <c r="F1065" i="3"/>
  <c r="F1291" i="3"/>
  <c r="H1233" i="3"/>
  <c r="F1209" i="3"/>
  <c r="H1187" i="3"/>
  <c r="G1166" i="3"/>
  <c r="G1152" i="3"/>
  <c r="F1146" i="3"/>
  <c r="H1140" i="3"/>
  <c r="G1135" i="3"/>
  <c r="F1130" i="3"/>
  <c r="H1124" i="3"/>
  <c r="G1119" i="3"/>
  <c r="F1114" i="3"/>
  <c r="J1114" i="3" s="1"/>
  <c r="H1108" i="3"/>
  <c r="G1103" i="3"/>
  <c r="F1098" i="3"/>
  <c r="H1092" i="3"/>
  <c r="G1087" i="3"/>
  <c r="F1082" i="3"/>
  <c r="H1076" i="3"/>
  <c r="H1285" i="3"/>
  <c r="F1231" i="3"/>
  <c r="H1207" i="3"/>
  <c r="G1186" i="3"/>
  <c r="F1165" i="3"/>
  <c r="H1151" i="3"/>
  <c r="H1145" i="3"/>
  <c r="G1140" i="3"/>
  <c r="F1135" i="3"/>
  <c r="J1135" i="3" s="1"/>
  <c r="H1129" i="3"/>
  <c r="G1124" i="3"/>
  <c r="F1119" i="3"/>
  <c r="H1113" i="3"/>
  <c r="G1108" i="3"/>
  <c r="F1103" i="3"/>
  <c r="J1103" i="3" s="1"/>
  <c r="H1097" i="3"/>
  <c r="G1092" i="3"/>
  <c r="F1087" i="3"/>
  <c r="H1081" i="3"/>
  <c r="G1076" i="3"/>
  <c r="H277" i="3"/>
  <c r="G28" i="3"/>
  <c r="G124" i="3"/>
  <c r="H209" i="3"/>
  <c r="F295" i="3"/>
  <c r="G404" i="3"/>
  <c r="F15" i="3"/>
  <c r="F67" i="3"/>
  <c r="G152" i="3"/>
  <c r="H237" i="3"/>
  <c r="F323" i="3"/>
  <c r="F1334" i="3"/>
  <c r="J1334" i="3" s="1"/>
  <c r="H1312" i="3"/>
  <c r="G1291" i="3"/>
  <c r="F1270" i="3"/>
  <c r="H1248" i="3"/>
  <c r="F1316" i="3"/>
  <c r="J1316" i="3" s="1"/>
  <c r="H1294" i="3"/>
  <c r="G1273" i="3"/>
  <c r="H1327" i="3"/>
  <c r="G1306" i="3"/>
  <c r="F1285" i="3"/>
  <c r="H1263" i="3"/>
  <c r="G1242" i="3"/>
  <c r="H1321" i="3"/>
  <c r="G1249" i="3"/>
  <c r="H1216" i="3"/>
  <c r="G1195" i="3"/>
  <c r="F1174" i="3"/>
  <c r="H1152" i="3"/>
  <c r="F1267" i="3"/>
  <c r="G1224" i="3"/>
  <c r="F1203" i="3"/>
  <c r="H1181" i="3"/>
  <c r="G1160" i="3"/>
  <c r="H1258" i="3"/>
  <c r="G1221" i="3"/>
  <c r="F1200" i="3"/>
  <c r="H1178" i="3"/>
  <c r="G1157" i="3"/>
  <c r="H1199" i="3"/>
  <c r="H1143" i="3"/>
  <c r="G1122" i="3"/>
  <c r="F1101" i="3"/>
  <c r="H1079" i="3"/>
  <c r="H1269" i="3"/>
  <c r="F1161" i="3"/>
  <c r="F1134" i="3"/>
  <c r="H1112" i="3"/>
  <c r="G1091" i="3"/>
  <c r="G1264" i="3"/>
  <c r="H1159" i="3"/>
  <c r="H1133" i="3"/>
  <c r="G1112" i="3"/>
  <c r="F1091" i="3"/>
  <c r="F1071" i="3"/>
  <c r="G1149" i="3"/>
  <c r="H1106" i="3"/>
  <c r="G1069" i="3"/>
  <c r="H1056" i="3"/>
  <c r="F1046" i="3"/>
  <c r="G1035" i="3"/>
  <c r="H1024" i="3"/>
  <c r="F1014" i="3"/>
  <c r="G1003" i="3"/>
  <c r="H992" i="3"/>
  <c r="F982" i="3"/>
  <c r="H1142" i="3"/>
  <c r="F1100" i="3"/>
  <c r="H1066" i="3"/>
  <c r="F1055" i="3"/>
  <c r="G1044" i="3"/>
  <c r="H1033" i="3"/>
  <c r="F1023" i="3"/>
  <c r="G1012" i="3"/>
  <c r="H1001" i="3"/>
  <c r="F991" i="3"/>
  <c r="H1211" i="3"/>
  <c r="G1125" i="3"/>
  <c r="H1082" i="3"/>
  <c r="G1061" i="3"/>
  <c r="H1050" i="3"/>
  <c r="F1040" i="3"/>
  <c r="G1029" i="3"/>
  <c r="H1018" i="3"/>
  <c r="F1008" i="3"/>
  <c r="G997" i="3"/>
  <c r="H986" i="3"/>
  <c r="H1118" i="3"/>
  <c r="G1038" i="3"/>
  <c r="H995" i="3"/>
  <c r="G974" i="3"/>
  <c r="H963" i="3"/>
  <c r="F953" i="3"/>
  <c r="G942" i="3"/>
  <c r="H931" i="3"/>
  <c r="F921" i="3"/>
  <c r="G910" i="3"/>
  <c r="F901" i="3"/>
  <c r="G894" i="3"/>
  <c r="H887" i="3"/>
  <c r="H879" i="3"/>
  <c r="F873" i="3"/>
  <c r="G866" i="3"/>
  <c r="G858" i="3"/>
  <c r="H851" i="3"/>
  <c r="F845" i="3"/>
  <c r="F837" i="3"/>
  <c r="G830" i="3"/>
  <c r="H823" i="3"/>
  <c r="H815" i="3"/>
  <c r="F809" i="3"/>
  <c r="G802" i="3"/>
  <c r="G794" i="3"/>
  <c r="H787" i="3"/>
  <c r="G1113" i="3"/>
  <c r="H1047" i="3"/>
  <c r="F1021" i="3"/>
  <c r="G994" i="3"/>
  <c r="H976" i="3"/>
  <c r="F970" i="3"/>
  <c r="G963" i="3"/>
  <c r="F958" i="3"/>
  <c r="H952" i="3"/>
  <c r="G947" i="3"/>
  <c r="F942" i="3"/>
  <c r="H936" i="3"/>
  <c r="G931" i="3"/>
  <c r="F926" i="3"/>
  <c r="H920" i="3"/>
  <c r="G915" i="3"/>
  <c r="F910" i="3"/>
  <c r="H904" i="3"/>
  <c r="G899" i="3"/>
  <c r="F894" i="3"/>
  <c r="H888" i="3"/>
  <c r="G883" i="3"/>
  <c r="F878" i="3"/>
  <c r="H872" i="3"/>
  <c r="G867" i="3"/>
  <c r="F862" i="3"/>
  <c r="H856" i="3"/>
  <c r="G851" i="3"/>
  <c r="F846" i="3"/>
  <c r="H840" i="3"/>
  <c r="G835" i="3"/>
  <c r="F830" i="3"/>
  <c r="H824" i="3"/>
  <c r="G819" i="3"/>
  <c r="F814" i="3"/>
  <c r="H808" i="3"/>
  <c r="G803" i="3"/>
  <c r="F798" i="3"/>
  <c r="H792" i="3"/>
  <c r="G787" i="3"/>
  <c r="F1151" i="3"/>
  <c r="F1070" i="3"/>
  <c r="G1046" i="3"/>
  <c r="F1025" i="3"/>
  <c r="H1003" i="3"/>
  <c r="F983" i="3"/>
  <c r="G976" i="3"/>
  <c r="F971" i="3"/>
  <c r="H965" i="3"/>
  <c r="G960" i="3"/>
  <c r="F955" i="3"/>
  <c r="H949" i="3"/>
  <c r="G944" i="3"/>
  <c r="F939" i="3"/>
  <c r="H933" i="3"/>
  <c r="G928" i="3"/>
  <c r="F923" i="3"/>
  <c r="H917" i="3"/>
  <c r="G912" i="3"/>
  <c r="F907" i="3"/>
  <c r="H901" i="3"/>
  <c r="G896" i="3"/>
  <c r="F891" i="3"/>
  <c r="H885" i="3"/>
  <c r="G880" i="3"/>
  <c r="F875" i="3"/>
  <c r="H869" i="3"/>
  <c r="G864" i="3"/>
  <c r="F859" i="3"/>
  <c r="H853" i="3"/>
  <c r="G848" i="3"/>
  <c r="F843" i="3"/>
  <c r="H837" i="3"/>
  <c r="G832" i="3"/>
  <c r="F827" i="3"/>
  <c r="H821" i="3"/>
  <c r="G816" i="3"/>
  <c r="F811" i="3"/>
  <c r="H805" i="3"/>
  <c r="G800" i="3"/>
  <c r="F795" i="3"/>
  <c r="H789" i="3"/>
  <c r="G1206" i="3"/>
  <c r="G1081" i="3"/>
  <c r="G1050" i="3"/>
  <c r="F1029" i="3"/>
  <c r="H1007" i="3"/>
  <c r="G986" i="3"/>
  <c r="G977" i="3"/>
  <c r="F972" i="3"/>
  <c r="H966" i="3"/>
  <c r="G961" i="3"/>
  <c r="F956" i="3"/>
  <c r="H950" i="3"/>
  <c r="G945" i="3"/>
  <c r="F940" i="3"/>
  <c r="H934" i="3"/>
  <c r="G929" i="3"/>
  <c r="F924" i="3"/>
  <c r="H918" i="3"/>
  <c r="G913" i="3"/>
  <c r="F908" i="3"/>
  <c r="H902" i="3"/>
  <c r="G897" i="3"/>
  <c r="F892" i="3"/>
  <c r="H886" i="3"/>
  <c r="G881" i="3"/>
  <c r="F876" i="3"/>
  <c r="H870" i="3"/>
  <c r="G865" i="3"/>
  <c r="F860" i="3"/>
  <c r="H854" i="3"/>
  <c r="G849" i="3"/>
  <c r="F844" i="3"/>
  <c r="H830" i="3"/>
  <c r="G809" i="3"/>
  <c r="F788" i="3"/>
  <c r="G780" i="3"/>
  <c r="F775" i="3"/>
  <c r="H769" i="3"/>
  <c r="G764" i="3"/>
  <c r="F759" i="3"/>
  <c r="H753" i="3"/>
  <c r="G748" i="3"/>
  <c r="F743" i="3"/>
  <c r="H737" i="3"/>
  <c r="G732" i="3"/>
  <c r="F727" i="3"/>
  <c r="H721" i="3"/>
  <c r="G716" i="3"/>
  <c r="F711" i="3"/>
  <c r="H705" i="3"/>
  <c r="G700" i="3"/>
  <c r="F695" i="3"/>
  <c r="H689" i="3"/>
  <c r="G684" i="3"/>
  <c r="F679" i="3"/>
  <c r="H673" i="3"/>
  <c r="G668" i="3"/>
  <c r="F663" i="3"/>
  <c r="H657" i="3"/>
  <c r="G652" i="3"/>
  <c r="F647" i="3"/>
  <c r="H641" i="3"/>
  <c r="H834" i="3"/>
  <c r="G813" i="3"/>
  <c r="F792" i="3"/>
  <c r="G781" i="3"/>
  <c r="F776" i="3"/>
  <c r="H770" i="3"/>
  <c r="G765" i="3"/>
  <c r="F760" i="3"/>
  <c r="H754" i="3"/>
  <c r="G749" i="3"/>
  <c r="F744" i="3"/>
  <c r="H738" i="3"/>
  <c r="G733" i="3"/>
  <c r="F728" i="3"/>
  <c r="H722" i="3"/>
  <c r="G717" i="3"/>
  <c r="F712" i="3"/>
  <c r="H706" i="3"/>
  <c r="G701" i="3"/>
  <c r="F696" i="3"/>
  <c r="H690" i="3"/>
  <c r="G685" i="3"/>
  <c r="F680" i="3"/>
  <c r="H674" i="3"/>
  <c r="G669" i="3"/>
  <c r="F664" i="3"/>
  <c r="H658" i="3"/>
  <c r="G653" i="3"/>
  <c r="F648" i="3"/>
  <c r="H642" i="3"/>
  <c r="G637" i="3"/>
  <c r="F632" i="3"/>
  <c r="H626" i="3"/>
  <c r="H838" i="3"/>
  <c r="G817" i="3"/>
  <c r="F796" i="3"/>
  <c r="G782" i="3"/>
  <c r="F777" i="3"/>
  <c r="H771" i="3"/>
  <c r="G766" i="3"/>
  <c r="F761" i="3"/>
  <c r="H755" i="3"/>
  <c r="G750" i="3"/>
  <c r="F745" i="3"/>
  <c r="H739" i="3"/>
  <c r="G734" i="3"/>
  <c r="F729" i="3"/>
  <c r="H723" i="3"/>
  <c r="G718" i="3"/>
  <c r="F713" i="3"/>
  <c r="H707" i="3"/>
  <c r="G702" i="3"/>
  <c r="F697" i="3"/>
  <c r="H691" i="3"/>
  <c r="G686" i="3"/>
  <c r="F681" i="3"/>
  <c r="H675" i="3"/>
  <c r="G670" i="3"/>
  <c r="F665" i="3"/>
  <c r="H659" i="3"/>
  <c r="G654" i="3"/>
  <c r="F649" i="3"/>
  <c r="H643" i="3"/>
  <c r="G638" i="3"/>
  <c r="F633" i="3"/>
  <c r="H627" i="3"/>
  <c r="G622" i="3"/>
  <c r="F617" i="3"/>
  <c r="H611" i="3"/>
  <c r="G606" i="3"/>
  <c r="F601" i="3"/>
  <c r="H595" i="3"/>
  <c r="G590" i="3"/>
  <c r="F585" i="3"/>
  <c r="H579" i="3"/>
  <c r="G574" i="3"/>
  <c r="H826" i="3"/>
  <c r="G805" i="3"/>
  <c r="F785" i="3"/>
  <c r="G779" i="3"/>
  <c r="F774" i="3"/>
  <c r="H768" i="3"/>
  <c r="G763" i="3"/>
  <c r="F758" i="3"/>
  <c r="H752" i="3"/>
  <c r="G747" i="3"/>
  <c r="F742" i="3"/>
  <c r="H736" i="3"/>
  <c r="G731" i="3"/>
  <c r="F726" i="3"/>
  <c r="H720" i="3"/>
  <c r="G715" i="3"/>
  <c r="F710" i="3"/>
  <c r="H704" i="3"/>
  <c r="G699" i="3"/>
  <c r="F694" i="3"/>
  <c r="H688" i="3"/>
  <c r="G683" i="3"/>
  <c r="F678" i="3"/>
  <c r="H672" i="3"/>
  <c r="G667" i="3"/>
  <c r="F662" i="3"/>
  <c r="H656" i="3"/>
  <c r="G651" i="3"/>
  <c r="F646" i="3"/>
  <c r="H640" i="3"/>
  <c r="G635" i="3"/>
  <c r="F630" i="3"/>
  <c r="H624" i="3"/>
  <c r="G619" i="3"/>
  <c r="F614" i="3"/>
  <c r="H608" i="3"/>
  <c r="G603" i="3"/>
  <c r="F598" i="3"/>
  <c r="H592" i="3"/>
  <c r="G587" i="3"/>
  <c r="F582" i="3"/>
  <c r="H576" i="3"/>
  <c r="H633" i="3"/>
  <c r="G617" i="3"/>
  <c r="H606" i="3"/>
  <c r="F596" i="3"/>
  <c r="G585" i="3"/>
  <c r="H574" i="3"/>
  <c r="F568" i="3"/>
  <c r="H562" i="3"/>
  <c r="G557" i="3"/>
  <c r="F552" i="3"/>
  <c r="H546" i="3"/>
  <c r="G541" i="3"/>
  <c r="F536" i="3"/>
  <c r="H530" i="3"/>
  <c r="G525" i="3"/>
  <c r="F520" i="3"/>
  <c r="H514" i="3"/>
  <c r="G509" i="3"/>
  <c r="F504" i="3"/>
  <c r="H498" i="3"/>
  <c r="G493" i="3"/>
  <c r="F488" i="3"/>
  <c r="H482" i="3"/>
  <c r="G477" i="3"/>
  <c r="F472" i="3"/>
  <c r="H466" i="3"/>
  <c r="G461" i="3"/>
  <c r="F456" i="3"/>
  <c r="H450" i="3"/>
  <c r="G445" i="3"/>
  <c r="F440" i="3"/>
  <c r="H434" i="3"/>
  <c r="G429" i="3"/>
  <c r="F424" i="3"/>
  <c r="H418" i="3"/>
  <c r="G413" i="3"/>
  <c r="F408" i="3"/>
  <c r="H402" i="3"/>
  <c r="G397" i="3"/>
  <c r="F392" i="3"/>
  <c r="H386" i="3"/>
  <c r="G381" i="3"/>
  <c r="F376" i="3"/>
  <c r="F627" i="3"/>
  <c r="H613" i="3"/>
  <c r="F603" i="3"/>
  <c r="G592" i="3"/>
  <c r="H581" i="3"/>
  <c r="H571" i="3"/>
  <c r="G566" i="3"/>
  <c r="F561" i="3"/>
  <c r="H555" i="3"/>
  <c r="G550" i="3"/>
  <c r="F545" i="3"/>
  <c r="H539" i="3"/>
  <c r="G534" i="3"/>
  <c r="F529" i="3"/>
  <c r="H523" i="3"/>
  <c r="G518" i="3"/>
  <c r="F513" i="3"/>
  <c r="H507" i="3"/>
  <c r="G502" i="3"/>
  <c r="F497" i="3"/>
  <c r="H491" i="3"/>
  <c r="G486" i="3"/>
  <c r="F481" i="3"/>
  <c r="H475" i="3"/>
  <c r="F315" i="3"/>
  <c r="G60" i="3"/>
  <c r="H145" i="3"/>
  <c r="F231" i="3"/>
  <c r="G316" i="3"/>
  <c r="G256" i="3"/>
  <c r="G10" i="3"/>
  <c r="G88" i="3"/>
  <c r="H173" i="3"/>
  <c r="F259" i="3"/>
  <c r="F346" i="3"/>
  <c r="H1328" i="3"/>
  <c r="G1307" i="3"/>
  <c r="F1286" i="3"/>
  <c r="H1264" i="3"/>
  <c r="G1243" i="3"/>
  <c r="F1332" i="3"/>
  <c r="J1332" i="3" s="1"/>
  <c r="H1310" i="3"/>
  <c r="G1289" i="3"/>
  <c r="F1268" i="3"/>
  <c r="G1322" i="3"/>
  <c r="F1301" i="3"/>
  <c r="H1279" i="3"/>
  <c r="G1258" i="3"/>
  <c r="F1237" i="3"/>
  <c r="G1300" i="3"/>
  <c r="H1238" i="3"/>
  <c r="G1211" i="3"/>
  <c r="F1190" i="3"/>
  <c r="H1168" i="3"/>
  <c r="F1331" i="3"/>
  <c r="H1253" i="3"/>
  <c r="F1219" i="3"/>
  <c r="J1219" i="3" s="1"/>
  <c r="H1197" i="3"/>
  <c r="G1176" i="3"/>
  <c r="F1319" i="3"/>
  <c r="J1319" i="3" s="1"/>
  <c r="F1248" i="3"/>
  <c r="F1216" i="3"/>
  <c r="H1194" i="3"/>
  <c r="G1173" i="3"/>
  <c r="F1152" i="3"/>
  <c r="J1152" i="3" s="1"/>
  <c r="G1178" i="3"/>
  <c r="G1138" i="3"/>
  <c r="F1117" i="3"/>
  <c r="H1095" i="3"/>
  <c r="G1074" i="3"/>
  <c r="G1225" i="3"/>
  <c r="G1150" i="3"/>
  <c r="H1128" i="3"/>
  <c r="G1107" i="3"/>
  <c r="F1086" i="3"/>
  <c r="H1223" i="3"/>
  <c r="H1149" i="3"/>
  <c r="G1128" i="3"/>
  <c r="F1107" i="3"/>
  <c r="H1085" i="3"/>
  <c r="H1069" i="3"/>
  <c r="F1144" i="3"/>
  <c r="G1101" i="3"/>
  <c r="F1067" i="3"/>
  <c r="G1055" i="3"/>
  <c r="H1044" i="3"/>
  <c r="F1034" i="3"/>
  <c r="G1023" i="3"/>
  <c r="H1012" i="3"/>
  <c r="F1002" i="3"/>
  <c r="G991" i="3"/>
  <c r="F1323" i="3"/>
  <c r="G1137" i="3"/>
  <c r="H1094" i="3"/>
  <c r="H1064" i="3"/>
  <c r="H1053" i="3"/>
  <c r="F1043" i="3"/>
  <c r="G1032" i="3"/>
  <c r="H1021" i="3"/>
  <c r="F1011" i="3"/>
  <c r="G1000" i="3"/>
  <c r="H989" i="3"/>
  <c r="G1190" i="3"/>
  <c r="F1120" i="3"/>
  <c r="G1077" i="3"/>
  <c r="F1060" i="3"/>
  <c r="G1049" i="3"/>
  <c r="H1038" i="3"/>
  <c r="F1028" i="3"/>
  <c r="G1017" i="3"/>
  <c r="H1006" i="3"/>
  <c r="F996" i="3"/>
  <c r="G985" i="3"/>
  <c r="G1097" i="3"/>
  <c r="F1033" i="3"/>
  <c r="G990" i="3"/>
  <c r="F973" i="3"/>
  <c r="G962" i="3"/>
  <c r="H951" i="3"/>
  <c r="F941" i="3"/>
  <c r="G930" i="3"/>
  <c r="H919" i="3"/>
  <c r="F909" i="3"/>
  <c r="H899" i="3"/>
  <c r="F893" i="3"/>
  <c r="F885" i="3"/>
  <c r="G878" i="3"/>
  <c r="H871" i="3"/>
  <c r="H863" i="3"/>
  <c r="F857" i="3"/>
  <c r="G850" i="3"/>
  <c r="G842" i="3"/>
  <c r="H835" i="3"/>
  <c r="F829" i="3"/>
  <c r="F821" i="3"/>
  <c r="G814" i="3"/>
  <c r="H807" i="3"/>
  <c r="H799" i="3"/>
  <c r="F793" i="3"/>
  <c r="G786" i="3"/>
  <c r="H1072" i="3"/>
  <c r="G1042" i="3"/>
  <c r="H1015" i="3"/>
  <c r="H983" i="3"/>
  <c r="G975" i="3"/>
  <c r="H968" i="3"/>
  <c r="F962" i="3"/>
  <c r="H956" i="3"/>
  <c r="G951" i="3"/>
  <c r="F946" i="3"/>
  <c r="H940" i="3"/>
  <c r="G935" i="3"/>
  <c r="F930" i="3"/>
  <c r="H924" i="3"/>
  <c r="G919" i="3"/>
  <c r="F914" i="3"/>
  <c r="H908" i="3"/>
  <c r="G903" i="3"/>
  <c r="F898" i="3"/>
  <c r="H892" i="3"/>
  <c r="G887" i="3"/>
  <c r="F882" i="3"/>
  <c r="H876" i="3"/>
  <c r="G871" i="3"/>
  <c r="F866" i="3"/>
  <c r="H860" i="3"/>
  <c r="G855" i="3"/>
  <c r="F850" i="3"/>
  <c r="H844" i="3"/>
  <c r="G839" i="3"/>
  <c r="F834" i="3"/>
  <c r="H828" i="3"/>
  <c r="G823" i="3"/>
  <c r="F818" i="3"/>
  <c r="H812" i="3"/>
  <c r="G807" i="3"/>
  <c r="F802" i="3"/>
  <c r="H796" i="3"/>
  <c r="G791" i="3"/>
  <c r="F786" i="3"/>
  <c r="G1129" i="3"/>
  <c r="G1062" i="3"/>
  <c r="F1041" i="3"/>
  <c r="H1019" i="3"/>
  <c r="G998" i="3"/>
  <c r="H980" i="3"/>
  <c r="F975" i="3"/>
  <c r="H969" i="3"/>
  <c r="G964" i="3"/>
  <c r="F959" i="3"/>
  <c r="H953" i="3"/>
  <c r="G948" i="3"/>
  <c r="F943" i="3"/>
  <c r="H937" i="3"/>
  <c r="G932" i="3"/>
  <c r="F927" i="3"/>
  <c r="H921" i="3"/>
  <c r="G916" i="3"/>
  <c r="F911" i="3"/>
  <c r="H905" i="3"/>
  <c r="G900" i="3"/>
  <c r="F895" i="3"/>
  <c r="H889" i="3"/>
  <c r="G884" i="3"/>
  <c r="F879" i="3"/>
  <c r="H873" i="3"/>
  <c r="G868" i="3"/>
  <c r="F863" i="3"/>
  <c r="H857" i="3"/>
  <c r="G852" i="3"/>
  <c r="F847" i="3"/>
  <c r="H841" i="3"/>
  <c r="G836" i="3"/>
  <c r="F831" i="3"/>
  <c r="H825" i="3"/>
  <c r="G820" i="3"/>
  <c r="F815" i="3"/>
  <c r="H809" i="3"/>
  <c r="G804" i="3"/>
  <c r="F799" i="3"/>
  <c r="H793" i="3"/>
  <c r="G788" i="3"/>
  <c r="G1145" i="3"/>
  <c r="G1067" i="3"/>
  <c r="F1045" i="3"/>
  <c r="H1023" i="3"/>
  <c r="G1002" i="3"/>
  <c r="G982" i="3"/>
  <c r="F976" i="3"/>
  <c r="H970" i="3"/>
  <c r="G965" i="3"/>
  <c r="F960" i="3"/>
  <c r="H954" i="3"/>
  <c r="G949" i="3"/>
  <c r="F944" i="3"/>
  <c r="H938" i="3"/>
  <c r="G933" i="3"/>
  <c r="F928" i="3"/>
  <c r="H922" i="3"/>
  <c r="G917" i="3"/>
  <c r="F912" i="3"/>
  <c r="H906" i="3"/>
  <c r="G901" i="3"/>
  <c r="F896" i="3"/>
  <c r="H890" i="3"/>
  <c r="G885" i="3"/>
  <c r="F880" i="3"/>
  <c r="H874" i="3"/>
  <c r="G869" i="3"/>
  <c r="F864" i="3"/>
  <c r="H858" i="3"/>
  <c r="G853" i="3"/>
  <c r="F848" i="3"/>
  <c r="H842" i="3"/>
  <c r="G825" i="3"/>
  <c r="F804" i="3"/>
  <c r="G784" i="3"/>
  <c r="F779" i="3"/>
  <c r="H773" i="3"/>
  <c r="G768" i="3"/>
  <c r="F763" i="3"/>
  <c r="H757" i="3"/>
  <c r="G752" i="3"/>
  <c r="F747" i="3"/>
  <c r="H741" i="3"/>
  <c r="G736" i="3"/>
  <c r="F731" i="3"/>
  <c r="H725" i="3"/>
  <c r="G720" i="3"/>
  <c r="F715" i="3"/>
  <c r="H709" i="3"/>
  <c r="G704" i="3"/>
  <c r="F699" i="3"/>
  <c r="H693" i="3"/>
  <c r="G688" i="3"/>
  <c r="F683" i="3"/>
  <c r="H677" i="3"/>
  <c r="G672" i="3"/>
  <c r="F667" i="3"/>
  <c r="H661" i="3"/>
  <c r="G656" i="3"/>
  <c r="F651" i="3"/>
  <c r="H645" i="3"/>
  <c r="G640" i="3"/>
  <c r="G829" i="3"/>
  <c r="F808" i="3"/>
  <c r="H786" i="3"/>
  <c r="F780" i="3"/>
  <c r="H774" i="3"/>
  <c r="G769" i="3"/>
  <c r="F764" i="3"/>
  <c r="H758" i="3"/>
  <c r="G753" i="3"/>
  <c r="F748" i="3"/>
  <c r="H742" i="3"/>
  <c r="G737" i="3"/>
  <c r="F732" i="3"/>
  <c r="H726" i="3"/>
  <c r="G721" i="3"/>
  <c r="F716" i="3"/>
  <c r="H710" i="3"/>
  <c r="G705" i="3"/>
  <c r="F700" i="3"/>
  <c r="H694" i="3"/>
  <c r="G689" i="3"/>
  <c r="F684" i="3"/>
  <c r="H678" i="3"/>
  <c r="G673" i="3"/>
  <c r="F668" i="3"/>
  <c r="H662" i="3"/>
  <c r="G657" i="3"/>
  <c r="F652" i="3"/>
  <c r="H646" i="3"/>
  <c r="G641" i="3"/>
  <c r="F636" i="3"/>
  <c r="H630" i="3"/>
  <c r="G625" i="3"/>
  <c r="G833" i="3"/>
  <c r="F812" i="3"/>
  <c r="H790" i="3"/>
  <c r="F781" i="3"/>
  <c r="H775" i="3"/>
  <c r="G770" i="3"/>
  <c r="F765" i="3"/>
  <c r="H759" i="3"/>
  <c r="G754" i="3"/>
  <c r="F749" i="3"/>
  <c r="H743" i="3"/>
  <c r="G738" i="3"/>
  <c r="F733" i="3"/>
  <c r="H727" i="3"/>
  <c r="G722" i="3"/>
  <c r="F717" i="3"/>
  <c r="H711" i="3"/>
  <c r="G706" i="3"/>
  <c r="F701" i="3"/>
  <c r="H695" i="3"/>
  <c r="G690" i="3"/>
  <c r="F685" i="3"/>
  <c r="H679" i="3"/>
  <c r="G674" i="3"/>
  <c r="F669" i="3"/>
  <c r="H663" i="3"/>
  <c r="G658" i="3"/>
  <c r="F653" i="3"/>
  <c r="H647" i="3"/>
  <c r="G642" i="3"/>
  <c r="F637" i="3"/>
  <c r="H631" i="3"/>
  <c r="G626" i="3"/>
  <c r="F621" i="3"/>
  <c r="H615" i="3"/>
  <c r="G610" i="3"/>
  <c r="F605" i="3"/>
  <c r="H599" i="3"/>
  <c r="G594" i="3"/>
  <c r="F589" i="3"/>
  <c r="H583" i="3"/>
  <c r="G578" i="3"/>
  <c r="F573" i="3"/>
  <c r="G821" i="3"/>
  <c r="F800" i="3"/>
  <c r="G783" i="3"/>
  <c r="F778" i="3"/>
  <c r="H772" i="3"/>
  <c r="F364" i="3"/>
  <c r="H81" i="3"/>
  <c r="F167" i="3"/>
  <c r="G252" i="3"/>
  <c r="H337" i="3"/>
  <c r="G304" i="3"/>
  <c r="G24" i="3"/>
  <c r="H109" i="3"/>
  <c r="F195" i="3"/>
  <c r="G280" i="3"/>
  <c r="F375" i="3"/>
  <c r="G1323" i="3"/>
  <c r="F1302" i="3"/>
  <c r="H1280" i="3"/>
  <c r="G1259" i="3"/>
  <c r="F1238" i="3"/>
  <c r="H1326" i="3"/>
  <c r="G1305" i="3"/>
  <c r="F1284" i="3"/>
  <c r="J1284" i="3" s="1"/>
  <c r="H1262" i="3"/>
  <c r="F1317" i="3"/>
  <c r="H1295" i="3"/>
  <c r="G1274" i="3"/>
  <c r="F1253" i="3"/>
  <c r="H1231" i="3"/>
  <c r="F1279" i="3"/>
  <c r="G1228" i="3"/>
  <c r="F1206" i="3"/>
  <c r="H1184" i="3"/>
  <c r="G1163" i="3"/>
  <c r="H1309" i="3"/>
  <c r="F1243" i="3"/>
  <c r="H1213" i="3"/>
  <c r="G1192" i="3"/>
  <c r="F1171" i="3"/>
  <c r="J1171" i="3" s="1"/>
  <c r="H1297" i="3"/>
  <c r="G1237" i="3"/>
  <c r="H1210" i="3"/>
  <c r="G1189" i="3"/>
  <c r="F1168" i="3"/>
  <c r="H1257" i="3"/>
  <c r="G1158" i="3"/>
  <c r="F1133" i="3"/>
  <c r="H1111" i="3"/>
  <c r="G1090" i="3"/>
  <c r="F1069" i="3"/>
  <c r="H1203" i="3"/>
  <c r="H1144" i="3"/>
  <c r="G1123" i="3"/>
  <c r="F1102" i="3"/>
  <c r="H1080" i="3"/>
  <c r="G1202" i="3"/>
  <c r="G1144" i="3"/>
  <c r="F1123" i="3"/>
  <c r="H1101" i="3"/>
  <c r="G1080" i="3"/>
  <c r="G1222" i="3"/>
  <c r="F1128" i="3"/>
  <c r="G1085" i="3"/>
  <c r="F1062" i="3"/>
  <c r="G1051" i="3"/>
  <c r="H1040" i="3"/>
  <c r="F1030" i="3"/>
  <c r="G1019" i="3"/>
  <c r="H1008" i="3"/>
  <c r="F998" i="3"/>
  <c r="G987" i="3"/>
  <c r="H1195" i="3"/>
  <c r="G1121" i="3"/>
  <c r="H1078" i="3"/>
  <c r="G1060" i="3"/>
  <c r="H1049" i="3"/>
  <c r="F1039" i="3"/>
  <c r="G1028" i="3"/>
  <c r="H1017" i="3"/>
  <c r="F1007" i="3"/>
  <c r="G996" i="3"/>
  <c r="H985" i="3"/>
  <c r="H1146" i="3"/>
  <c r="F1104" i="3"/>
  <c r="F1068" i="3"/>
  <c r="J1068" i="3" s="1"/>
  <c r="F1056" i="3"/>
  <c r="G1045" i="3"/>
  <c r="H1034" i="3"/>
  <c r="F1024" i="3"/>
  <c r="G1013" i="3"/>
  <c r="H1002" i="3"/>
  <c r="F992" i="3"/>
  <c r="G981" i="3"/>
  <c r="H1059" i="3"/>
  <c r="F1017" i="3"/>
  <c r="H979" i="3"/>
  <c r="F969" i="3"/>
  <c r="G958" i="3"/>
  <c r="H947" i="3"/>
  <c r="F937" i="3"/>
  <c r="G926" i="3"/>
  <c r="H915" i="3"/>
  <c r="F905" i="3"/>
  <c r="G898" i="3"/>
  <c r="G890" i="3"/>
  <c r="H883" i="3"/>
  <c r="F877" i="3"/>
  <c r="F869" i="3"/>
  <c r="J869" i="3" s="1"/>
  <c r="G862" i="3"/>
  <c r="H855" i="3"/>
  <c r="H847" i="3"/>
  <c r="F841" i="3"/>
  <c r="G834" i="3"/>
  <c r="G826" i="3"/>
  <c r="H819" i="3"/>
  <c r="F813" i="3"/>
  <c r="F805" i="3"/>
  <c r="G798" i="3"/>
  <c r="H791" i="3"/>
  <c r="H1163" i="3"/>
  <c r="F1064" i="3"/>
  <c r="F1037" i="3"/>
  <c r="F1005" i="3"/>
  <c r="F981" i="3"/>
  <c r="F974" i="3"/>
  <c r="F966" i="3"/>
  <c r="J966" i="3" s="1"/>
  <c r="H960" i="3"/>
  <c r="G955" i="3"/>
  <c r="F950" i="3"/>
  <c r="H944" i="3"/>
  <c r="G939" i="3"/>
  <c r="F934" i="3"/>
  <c r="H928" i="3"/>
  <c r="G923" i="3"/>
  <c r="F918" i="3"/>
  <c r="J918" i="3" s="1"/>
  <c r="N918" i="3" s="1"/>
  <c r="H912" i="3"/>
  <c r="G907" i="3"/>
  <c r="F902" i="3"/>
  <c r="J902" i="3" s="1"/>
  <c r="H896" i="3"/>
  <c r="G891" i="3"/>
  <c r="F886" i="3"/>
  <c r="H880" i="3"/>
  <c r="G875" i="3"/>
  <c r="F870" i="3"/>
  <c r="H864" i="3"/>
  <c r="G859" i="3"/>
  <c r="F854" i="3"/>
  <c r="J854" i="3" s="1"/>
  <c r="H848" i="3"/>
  <c r="G843" i="3"/>
  <c r="F838" i="3"/>
  <c r="H832" i="3"/>
  <c r="G827" i="3"/>
  <c r="F822" i="3"/>
  <c r="H816" i="3"/>
  <c r="G811" i="3"/>
  <c r="F806" i="3"/>
  <c r="H800" i="3"/>
  <c r="G795" i="3"/>
  <c r="F790" i="3"/>
  <c r="J790" i="3" s="1"/>
  <c r="L790" i="3" s="1"/>
  <c r="H784" i="3"/>
  <c r="F1108" i="3"/>
  <c r="F1057" i="3"/>
  <c r="H1035" i="3"/>
  <c r="G1014" i="3"/>
  <c r="F993" i="3"/>
  <c r="F979" i="3"/>
  <c r="H973" i="3"/>
  <c r="G968" i="3"/>
  <c r="F963" i="3"/>
  <c r="H957" i="3"/>
  <c r="G952" i="3"/>
  <c r="F947" i="3"/>
  <c r="H941" i="3"/>
  <c r="G936" i="3"/>
  <c r="F931" i="3"/>
  <c r="J931" i="3" s="1"/>
  <c r="H925" i="3"/>
  <c r="G920" i="3"/>
  <c r="F915" i="3"/>
  <c r="J915" i="3" s="1"/>
  <c r="H909" i="3"/>
  <c r="G904" i="3"/>
  <c r="F899" i="3"/>
  <c r="H893" i="3"/>
  <c r="G888" i="3"/>
  <c r="F883" i="3"/>
  <c r="H877" i="3"/>
  <c r="G872" i="3"/>
  <c r="F867" i="3"/>
  <c r="H861" i="3"/>
  <c r="G856" i="3"/>
  <c r="F851" i="3"/>
  <c r="J851" i="3" s="1"/>
  <c r="H845" i="3"/>
  <c r="G840" i="3"/>
  <c r="F835" i="3"/>
  <c r="H829" i="3"/>
  <c r="G824" i="3"/>
  <c r="F819" i="3"/>
  <c r="H813" i="3"/>
  <c r="G808" i="3"/>
  <c r="F803" i="3"/>
  <c r="H797" i="3"/>
  <c r="G792" i="3"/>
  <c r="F787" i="3"/>
  <c r="J787" i="3" s="1"/>
  <c r="F1124" i="3"/>
  <c r="J1124" i="3" s="1"/>
  <c r="F1061" i="3"/>
  <c r="J1061" i="3" s="1"/>
  <c r="H1039" i="3"/>
  <c r="G1018" i="3"/>
  <c r="F997" i="3"/>
  <c r="J997" i="3" s="1"/>
  <c r="N997" i="3" s="1"/>
  <c r="G980" i="3"/>
  <c r="H974" i="3"/>
  <c r="G969" i="3"/>
  <c r="F964" i="3"/>
  <c r="H958" i="3"/>
  <c r="G953" i="3"/>
  <c r="F948" i="3"/>
  <c r="H942" i="3"/>
  <c r="G937" i="3"/>
  <c r="F932" i="3"/>
  <c r="H926" i="3"/>
  <c r="G921" i="3"/>
  <c r="F916" i="3"/>
  <c r="H910" i="3"/>
  <c r="G905" i="3"/>
  <c r="F900" i="3"/>
  <c r="H894" i="3"/>
  <c r="G889" i="3"/>
  <c r="F884" i="3"/>
  <c r="H878" i="3"/>
  <c r="G873" i="3"/>
  <c r="F868" i="3"/>
  <c r="H862" i="3"/>
  <c r="G857" i="3"/>
  <c r="F852" i="3"/>
  <c r="H846" i="3"/>
  <c r="G841" i="3"/>
  <c r="F820" i="3"/>
  <c r="H798" i="3"/>
  <c r="F783" i="3"/>
  <c r="H777" i="3"/>
  <c r="G772" i="3"/>
  <c r="F767" i="3"/>
  <c r="H761" i="3"/>
  <c r="G756" i="3"/>
  <c r="F751" i="3"/>
  <c r="H745" i="3"/>
  <c r="G740" i="3"/>
  <c r="F735" i="3"/>
  <c r="H729" i="3"/>
  <c r="G724" i="3"/>
  <c r="F719" i="3"/>
  <c r="H713" i="3"/>
  <c r="G708" i="3"/>
  <c r="F703" i="3"/>
  <c r="H697" i="3"/>
  <c r="G692" i="3"/>
  <c r="F687" i="3"/>
  <c r="H681" i="3"/>
  <c r="G676" i="3"/>
  <c r="F671" i="3"/>
  <c r="H665" i="3"/>
  <c r="G660" i="3"/>
  <c r="F655" i="3"/>
  <c r="H649" i="3"/>
  <c r="G644" i="3"/>
  <c r="F639" i="3"/>
  <c r="F824" i="3"/>
  <c r="H802" i="3"/>
  <c r="F784" i="3"/>
  <c r="H778" i="3"/>
  <c r="G773" i="3"/>
  <c r="F768" i="3"/>
  <c r="H762" i="3"/>
  <c r="G757" i="3"/>
  <c r="F752" i="3"/>
  <c r="H746" i="3"/>
  <c r="G741" i="3"/>
  <c r="F736" i="3"/>
  <c r="H730" i="3"/>
  <c r="G725" i="3"/>
  <c r="F720" i="3"/>
  <c r="H714" i="3"/>
  <c r="G709" i="3"/>
  <c r="F704" i="3"/>
  <c r="H698" i="3"/>
  <c r="G693" i="3"/>
  <c r="F688" i="3"/>
  <c r="H682" i="3"/>
  <c r="G677" i="3"/>
  <c r="F672" i="3"/>
  <c r="H666" i="3"/>
  <c r="G661" i="3"/>
  <c r="F656" i="3"/>
  <c r="H650" i="3"/>
  <c r="G645" i="3"/>
  <c r="F640" i="3"/>
  <c r="H634" i="3"/>
  <c r="G629" i="3"/>
  <c r="F624" i="3"/>
  <c r="F828" i="3"/>
  <c r="H806" i="3"/>
  <c r="G785" i="3"/>
  <c r="H779" i="3"/>
  <c r="G774" i="3"/>
  <c r="F769" i="3"/>
  <c r="H763" i="3"/>
  <c r="G758" i="3"/>
  <c r="F753" i="3"/>
  <c r="H747" i="3"/>
  <c r="G742" i="3"/>
  <c r="F737" i="3"/>
  <c r="H731" i="3"/>
  <c r="G726" i="3"/>
  <c r="F721" i="3"/>
  <c r="H715" i="3"/>
  <c r="G710" i="3"/>
  <c r="F705" i="3"/>
  <c r="H699" i="3"/>
  <c r="G694" i="3"/>
  <c r="F689" i="3"/>
  <c r="H683" i="3"/>
  <c r="G678" i="3"/>
  <c r="F673" i="3"/>
  <c r="H667" i="3"/>
  <c r="G662" i="3"/>
  <c r="F657" i="3"/>
  <c r="H651" i="3"/>
  <c r="G646" i="3"/>
  <c r="F641" i="3"/>
  <c r="H635" i="3"/>
  <c r="G630" i="3"/>
  <c r="F625" i="3"/>
  <c r="H619" i="3"/>
  <c r="G614" i="3"/>
  <c r="F609" i="3"/>
  <c r="H603" i="3"/>
  <c r="G598" i="3"/>
  <c r="F593" i="3"/>
  <c r="H587" i="3"/>
  <c r="G582" i="3"/>
  <c r="F577" i="3"/>
  <c r="G837" i="3"/>
  <c r="F816" i="3"/>
  <c r="H794" i="3"/>
  <c r="F782" i="3"/>
  <c r="H776" i="3"/>
  <c r="G771" i="3"/>
  <c r="F766" i="3"/>
  <c r="H760" i="3"/>
  <c r="G755" i="3"/>
  <c r="F750" i="3"/>
  <c r="H744" i="3"/>
  <c r="G739" i="3"/>
  <c r="F734" i="3"/>
  <c r="H728" i="3"/>
  <c r="G723" i="3"/>
  <c r="F718" i="3"/>
  <c r="H712" i="3"/>
  <c r="G707" i="3"/>
  <c r="F702" i="3"/>
  <c r="H696" i="3"/>
  <c r="G691" i="3"/>
  <c r="F686" i="3"/>
  <c r="H680" i="3"/>
  <c r="G675" i="3"/>
  <c r="F670" i="3"/>
  <c r="H664" i="3"/>
  <c r="G659" i="3"/>
  <c r="F654" i="3"/>
  <c r="H648" i="3"/>
  <c r="G643" i="3"/>
  <c r="F638" i="3"/>
  <c r="H632" i="3"/>
  <c r="G627" i="3"/>
  <c r="F622" i="3"/>
  <c r="H616" i="3"/>
  <c r="G611" i="3"/>
  <c r="F606" i="3"/>
  <c r="H600" i="3"/>
  <c r="G595" i="3"/>
  <c r="F590" i="3"/>
  <c r="H584" i="3"/>
  <c r="G579" i="3"/>
  <c r="F574" i="3"/>
  <c r="J574" i="3" s="1"/>
  <c r="F623" i="3"/>
  <c r="F612" i="3"/>
  <c r="G601" i="3"/>
  <c r="H590" i="3"/>
  <c r="F580" i="3"/>
  <c r="H570" i="3"/>
  <c r="G565" i="3"/>
  <c r="F560" i="3"/>
  <c r="H554" i="3"/>
  <c r="G549" i="3"/>
  <c r="F544" i="3"/>
  <c r="H538" i="3"/>
  <c r="G533" i="3"/>
  <c r="F528" i="3"/>
  <c r="H522" i="3"/>
  <c r="G517" i="3"/>
  <c r="F512" i="3"/>
  <c r="H506" i="3"/>
  <c r="G501" i="3"/>
  <c r="F496" i="3"/>
  <c r="H490" i="3"/>
  <c r="G485" i="3"/>
  <c r="F480" i="3"/>
  <c r="H474" i="3"/>
  <c r="G469" i="3"/>
  <c r="F464" i="3"/>
  <c r="H458" i="3"/>
  <c r="G453" i="3"/>
  <c r="F448" i="3"/>
  <c r="H442" i="3"/>
  <c r="G437" i="3"/>
  <c r="F432" i="3"/>
  <c r="H426" i="3"/>
  <c r="G421" i="3"/>
  <c r="F416" i="3"/>
  <c r="H410" i="3"/>
  <c r="G405" i="3"/>
  <c r="F400" i="3"/>
  <c r="H394" i="3"/>
  <c r="G389" i="3"/>
  <c r="F384" i="3"/>
  <c r="H378" i="3"/>
  <c r="H637" i="3"/>
  <c r="F619" i="3"/>
  <c r="G608" i="3"/>
  <c r="H597" i="3"/>
  <c r="F587" i="3"/>
  <c r="G576" i="3"/>
  <c r="F569" i="3"/>
  <c r="H563" i="3"/>
  <c r="G558" i="3"/>
  <c r="F553" i="3"/>
  <c r="H547" i="3"/>
  <c r="G542" i="3"/>
  <c r="F537" i="3"/>
  <c r="H531" i="3"/>
  <c r="G526" i="3"/>
  <c r="F521" i="3"/>
  <c r="H515" i="3"/>
  <c r="G510" i="3"/>
  <c r="F505" i="3"/>
  <c r="H499" i="3"/>
  <c r="G494" i="3"/>
  <c r="F489" i="3"/>
  <c r="H483" i="3"/>
  <c r="G478" i="3"/>
  <c r="F473" i="3"/>
  <c r="H467" i="3"/>
  <c r="G462" i="3"/>
  <c r="F457" i="3"/>
  <c r="H451" i="3"/>
  <c r="G446" i="3"/>
  <c r="F441" i="3"/>
  <c r="H435" i="3"/>
  <c r="G430" i="3"/>
  <c r="F425" i="3"/>
  <c r="H419" i="3"/>
  <c r="G414" i="3"/>
  <c r="G416" i="3"/>
  <c r="F103" i="3"/>
  <c r="G188" i="3"/>
  <c r="H273" i="3"/>
  <c r="H365" i="3"/>
  <c r="H356" i="3"/>
  <c r="H45" i="3"/>
  <c r="F131" i="3"/>
  <c r="G216" i="3"/>
  <c r="H301" i="3"/>
  <c r="F427" i="3"/>
  <c r="F1318" i="3"/>
  <c r="J1318" i="3" s="1"/>
  <c r="N1318" i="3" s="1"/>
  <c r="H1296" i="3"/>
  <c r="G1275" i="3"/>
  <c r="F1254" i="3"/>
  <c r="J1254" i="3" s="1"/>
  <c r="H1232" i="3"/>
  <c r="G1321" i="3"/>
  <c r="F1300" i="3"/>
  <c r="H1278" i="3"/>
  <c r="F1333" i="3"/>
  <c r="J1333" i="3" s="1"/>
  <c r="L1333" i="3" s="1"/>
  <c r="H1311" i="3"/>
  <c r="G1290" i="3"/>
  <c r="F1269" i="3"/>
  <c r="H1247" i="3"/>
  <c r="G1226" i="3"/>
  <c r="G1179" i="3"/>
  <c r="G1208" i="3"/>
  <c r="G1227" i="3"/>
  <c r="F1221" i="3"/>
  <c r="F1085" i="3"/>
  <c r="F1118" i="3"/>
  <c r="F1139" i="3"/>
  <c r="F1201" i="3"/>
  <c r="F1050" i="3"/>
  <c r="G1007" i="3"/>
  <c r="F1116" i="3"/>
  <c r="J1116" i="3" s="1"/>
  <c r="M1116" i="3" s="1"/>
  <c r="H1037" i="3"/>
  <c r="F995" i="3"/>
  <c r="F1066" i="3"/>
  <c r="H1022" i="3"/>
  <c r="F980" i="3"/>
  <c r="H967" i="3"/>
  <c r="F925" i="3"/>
  <c r="F889" i="3"/>
  <c r="F861" i="3"/>
  <c r="H831" i="3"/>
  <c r="H803" i="3"/>
  <c r="G1058" i="3"/>
  <c r="G971" i="3"/>
  <c r="H948" i="3"/>
  <c r="G927" i="3"/>
  <c r="F906" i="3"/>
  <c r="H884" i="3"/>
  <c r="G863" i="3"/>
  <c r="F842" i="3"/>
  <c r="J842" i="3" s="1"/>
  <c r="H820" i="3"/>
  <c r="G799" i="3"/>
  <c r="H1086" i="3"/>
  <c r="H987" i="3"/>
  <c r="H961" i="3"/>
  <c r="G940" i="3"/>
  <c r="F919" i="3"/>
  <c r="J919" i="3" s="1"/>
  <c r="H897" i="3"/>
  <c r="G876" i="3"/>
  <c r="F855" i="3"/>
  <c r="H833" i="3"/>
  <c r="G812" i="3"/>
  <c r="F791" i="3"/>
  <c r="G1034" i="3"/>
  <c r="G973" i="3"/>
  <c r="F952" i="3"/>
  <c r="J952" i="3" s="1"/>
  <c r="L952" i="3" s="1"/>
  <c r="H930" i="3"/>
  <c r="G909" i="3"/>
  <c r="F888" i="3"/>
  <c r="H866" i="3"/>
  <c r="G845" i="3"/>
  <c r="H781" i="3"/>
  <c r="G760" i="3"/>
  <c r="F739" i="3"/>
  <c r="J739" i="3" s="1"/>
  <c r="H717" i="3"/>
  <c r="G696" i="3"/>
  <c r="F675" i="3"/>
  <c r="H653" i="3"/>
  <c r="H818" i="3"/>
  <c r="F772" i="3"/>
  <c r="H750" i="3"/>
  <c r="G729" i="3"/>
  <c r="F708" i="3"/>
  <c r="H686" i="3"/>
  <c r="G665" i="3"/>
  <c r="F644" i="3"/>
  <c r="H622" i="3"/>
  <c r="G778" i="3"/>
  <c r="F757" i="3"/>
  <c r="H735" i="3"/>
  <c r="G714" i="3"/>
  <c r="F693" i="3"/>
  <c r="H671" i="3"/>
  <c r="G650" i="3"/>
  <c r="F629" i="3"/>
  <c r="H607" i="3"/>
  <c r="G586" i="3"/>
  <c r="H810" i="3"/>
  <c r="F770" i="3"/>
  <c r="G759" i="3"/>
  <c r="H748" i="3"/>
  <c r="F738" i="3"/>
  <c r="G727" i="3"/>
  <c r="H716" i="3"/>
  <c r="F706" i="3"/>
  <c r="G695" i="3"/>
  <c r="H684" i="3"/>
  <c r="F674" i="3"/>
  <c r="G663" i="3"/>
  <c r="H652" i="3"/>
  <c r="F642" i="3"/>
  <c r="G631" i="3"/>
  <c r="H620" i="3"/>
  <c r="F610" i="3"/>
  <c r="G599" i="3"/>
  <c r="H588" i="3"/>
  <c r="F578" i="3"/>
  <c r="F620" i="3"/>
  <c r="H598" i="3"/>
  <c r="G577" i="3"/>
  <c r="F564" i="3"/>
  <c r="G553" i="3"/>
  <c r="H542" i="3"/>
  <c r="F532" i="3"/>
  <c r="G521" i="3"/>
  <c r="H510" i="3"/>
  <c r="F500" i="3"/>
  <c r="G489" i="3"/>
  <c r="H478" i="3"/>
  <c r="F468" i="3"/>
  <c r="G457" i="3"/>
  <c r="H446" i="3"/>
  <c r="F436" i="3"/>
  <c r="G425" i="3"/>
  <c r="H414" i="3"/>
  <c r="F404" i="3"/>
  <c r="G393" i="3"/>
  <c r="H382" i="3"/>
  <c r="G632" i="3"/>
  <c r="H605" i="3"/>
  <c r="G584" i="3"/>
  <c r="H567" i="3"/>
  <c r="F557" i="3"/>
  <c r="G546" i="3"/>
  <c r="H535" i="3"/>
  <c r="F525" i="3"/>
  <c r="G514" i="3"/>
  <c r="H503" i="3"/>
  <c r="F493" i="3"/>
  <c r="G482" i="3"/>
  <c r="H471" i="3"/>
  <c r="F465" i="3"/>
  <c r="G458" i="3"/>
  <c r="G450" i="3"/>
  <c r="H443" i="3"/>
  <c r="F437" i="3"/>
  <c r="J437" i="3" s="1"/>
  <c r="F429" i="3"/>
  <c r="G422" i="3"/>
  <c r="H415" i="3"/>
  <c r="F409" i="3"/>
  <c r="H403" i="3"/>
  <c r="G398" i="3"/>
  <c r="F393" i="3"/>
  <c r="H387" i="3"/>
  <c r="G382" i="3"/>
  <c r="F377" i="3"/>
  <c r="H371" i="3"/>
  <c r="G366" i="3"/>
  <c r="F361" i="3"/>
  <c r="H355" i="3"/>
  <c r="G350" i="3"/>
  <c r="F345" i="3"/>
  <c r="H339" i="3"/>
  <c r="G621" i="3"/>
  <c r="H610" i="3"/>
  <c r="F600" i="3"/>
  <c r="G589" i="3"/>
  <c r="H578" i="3"/>
  <c r="F570" i="3"/>
  <c r="H564" i="3"/>
  <c r="G559" i="3"/>
  <c r="F554" i="3"/>
  <c r="H548" i="3"/>
  <c r="G543" i="3"/>
  <c r="F538" i="3"/>
  <c r="H532" i="3"/>
  <c r="G527" i="3"/>
  <c r="F522" i="3"/>
  <c r="H516" i="3"/>
  <c r="G511" i="3"/>
  <c r="F506" i="3"/>
  <c r="H500" i="3"/>
  <c r="G495" i="3"/>
  <c r="F490" i="3"/>
  <c r="H484" i="3"/>
  <c r="F1260" i="3"/>
  <c r="J1260" i="3" s="1"/>
  <c r="F1158" i="3"/>
  <c r="F1187" i="3"/>
  <c r="J1187" i="3" s="1"/>
  <c r="G1205" i="3"/>
  <c r="F1149" i="3"/>
  <c r="H1063" i="3"/>
  <c r="H1096" i="3"/>
  <c r="H1117" i="3"/>
  <c r="H1122" i="3"/>
  <c r="G1039" i="3"/>
  <c r="H996" i="3"/>
  <c r="F1074" i="3"/>
  <c r="J1074" i="3" s="1"/>
  <c r="F1027" i="3"/>
  <c r="J1027" i="3" s="1"/>
  <c r="G984" i="3"/>
  <c r="H1054" i="3"/>
  <c r="F1012" i="3"/>
  <c r="J1012" i="3" s="1"/>
  <c r="M1012" i="3" s="1"/>
  <c r="G1054" i="3"/>
  <c r="F957" i="3"/>
  <c r="G914" i="3"/>
  <c r="G882" i="3"/>
  <c r="F853" i="3"/>
  <c r="F825" i="3"/>
  <c r="J825" i="3" s="1"/>
  <c r="N825" i="3" s="1"/>
  <c r="F797" i="3"/>
  <c r="G1026" i="3"/>
  <c r="H964" i="3"/>
  <c r="G943" i="3"/>
  <c r="F922" i="3"/>
  <c r="J922" i="3" s="1"/>
  <c r="H900" i="3"/>
  <c r="G879" i="3"/>
  <c r="F858" i="3"/>
  <c r="H836" i="3"/>
  <c r="G815" i="3"/>
  <c r="F794" i="3"/>
  <c r="H1051" i="3"/>
  <c r="H977" i="3"/>
  <c r="G956" i="3"/>
  <c r="F935" i="3"/>
  <c r="H913" i="3"/>
  <c r="G892" i="3"/>
  <c r="F871" i="3"/>
  <c r="H849" i="3"/>
  <c r="G828" i="3"/>
  <c r="F807" i="3"/>
  <c r="H785" i="3"/>
  <c r="F1013" i="3"/>
  <c r="F968" i="3"/>
  <c r="H946" i="3"/>
  <c r="G925" i="3"/>
  <c r="F904" i="3"/>
  <c r="H882" i="3"/>
  <c r="G861" i="3"/>
  <c r="F836" i="3"/>
  <c r="G776" i="3"/>
  <c r="F755" i="3"/>
  <c r="H733" i="3"/>
  <c r="G712" i="3"/>
  <c r="F691" i="3"/>
  <c r="H669" i="3"/>
  <c r="G648" i="3"/>
  <c r="G797" i="3"/>
  <c r="H766" i="3"/>
  <c r="G745" i="3"/>
  <c r="F724" i="3"/>
  <c r="H702" i="3"/>
  <c r="G681" i="3"/>
  <c r="F660" i="3"/>
  <c r="H638" i="3"/>
  <c r="H822" i="3"/>
  <c r="F773" i="3"/>
  <c r="H751" i="3"/>
  <c r="G730" i="3"/>
  <c r="F709" i="3"/>
  <c r="H687" i="3"/>
  <c r="G666" i="3"/>
  <c r="F645" i="3"/>
  <c r="H623" i="3"/>
  <c r="G602" i="3"/>
  <c r="F581" i="3"/>
  <c r="G789" i="3"/>
  <c r="G767" i="3"/>
  <c r="H756" i="3"/>
  <c r="F746" i="3"/>
  <c r="G735" i="3"/>
  <c r="H724" i="3"/>
  <c r="F714" i="3"/>
  <c r="G703" i="3"/>
  <c r="H692" i="3"/>
  <c r="F682" i="3"/>
  <c r="G671" i="3"/>
  <c r="H660" i="3"/>
  <c r="F650" i="3"/>
  <c r="G639" i="3"/>
  <c r="H628" i="3"/>
  <c r="F618" i="3"/>
  <c r="G607" i="3"/>
  <c r="H596" i="3"/>
  <c r="F586" i="3"/>
  <c r="G575" i="3"/>
  <c r="H614" i="3"/>
  <c r="G593" i="3"/>
  <c r="F572" i="3"/>
  <c r="G561" i="3"/>
  <c r="H550" i="3"/>
  <c r="F540" i="3"/>
  <c r="G529" i="3"/>
  <c r="H518" i="3"/>
  <c r="F508" i="3"/>
  <c r="G497" i="3"/>
  <c r="H486" i="3"/>
  <c r="F476" i="3"/>
  <c r="G465" i="3"/>
  <c r="H454" i="3"/>
  <c r="F444" i="3"/>
  <c r="G433" i="3"/>
  <c r="H422" i="3"/>
  <c r="F412" i="3"/>
  <c r="G401" i="3"/>
  <c r="H390" i="3"/>
  <c r="F380" i="3"/>
  <c r="H621" i="3"/>
  <c r="G600" i="3"/>
  <c r="F579" i="3"/>
  <c r="F565" i="3"/>
  <c r="G554" i="3"/>
  <c r="H543" i="3"/>
  <c r="F533" i="3"/>
  <c r="G522" i="3"/>
  <c r="H511" i="3"/>
  <c r="F501" i="3"/>
  <c r="G490" i="3"/>
  <c r="H479" i="3"/>
  <c r="G470" i="3"/>
  <c r="H463" i="3"/>
  <c r="H455" i="3"/>
  <c r="F449" i="3"/>
  <c r="G442" i="3"/>
  <c r="G434" i="3"/>
  <c r="H427" i="3"/>
  <c r="F421" i="3"/>
  <c r="F413" i="3"/>
  <c r="H407" i="3"/>
  <c r="G402" i="3"/>
  <c r="F397" i="3"/>
  <c r="H391" i="3"/>
  <c r="G386" i="3"/>
  <c r="F381" i="3"/>
  <c r="H375" i="3"/>
  <c r="G370" i="3"/>
  <c r="F365" i="3"/>
  <c r="H359" i="3"/>
  <c r="G354" i="3"/>
  <c r="F349" i="3"/>
  <c r="H343" i="3"/>
  <c r="G636" i="3"/>
  <c r="H618" i="3"/>
  <c r="F608" i="3"/>
  <c r="G597" i="3"/>
  <c r="H586" i="3"/>
  <c r="F576" i="3"/>
  <c r="H568" i="3"/>
  <c r="G563" i="3"/>
  <c r="F558" i="3"/>
  <c r="H552" i="3"/>
  <c r="G547" i="3"/>
  <c r="F542" i="3"/>
  <c r="H536" i="3"/>
  <c r="G531" i="3"/>
  <c r="F526" i="3"/>
  <c r="H520" i="3"/>
  <c r="G515" i="3"/>
  <c r="F510" i="3"/>
  <c r="H504" i="3"/>
  <c r="G499" i="3"/>
  <c r="F494" i="3"/>
  <c r="F1222" i="3"/>
  <c r="J1222" i="3" s="1"/>
  <c r="G1288" i="3"/>
  <c r="H1165" i="3"/>
  <c r="F1184" i="3"/>
  <c r="J1184" i="3" s="1"/>
  <c r="L1184" i="3" s="1"/>
  <c r="H1127" i="3"/>
  <c r="G1182" i="3"/>
  <c r="G1075" i="3"/>
  <c r="G1096" i="3"/>
  <c r="F1080" i="3"/>
  <c r="H1028" i="3"/>
  <c r="F986" i="3"/>
  <c r="F1059" i="3"/>
  <c r="J1059" i="3" s="1"/>
  <c r="G1016" i="3"/>
  <c r="G1141" i="3"/>
  <c r="F1044" i="3"/>
  <c r="G1001" i="3"/>
  <c r="H1011" i="3"/>
  <c r="G946" i="3"/>
  <c r="H903" i="3"/>
  <c r="G874" i="3"/>
  <c r="G846" i="3"/>
  <c r="G818" i="3"/>
  <c r="F789" i="3"/>
  <c r="H999" i="3"/>
  <c r="G959" i="3"/>
  <c r="F938" i="3"/>
  <c r="H916" i="3"/>
  <c r="G895" i="3"/>
  <c r="F874" i="3"/>
  <c r="H852" i="3"/>
  <c r="G831" i="3"/>
  <c r="F810" i="3"/>
  <c r="H788" i="3"/>
  <c r="G1030" i="3"/>
  <c r="G972" i="3"/>
  <c r="F951" i="3"/>
  <c r="H929" i="3"/>
  <c r="G908" i="3"/>
  <c r="F887" i="3"/>
  <c r="H865" i="3"/>
  <c r="G844" i="3"/>
  <c r="F823" i="3"/>
  <c r="J823" i="3" s="1"/>
  <c r="H801" i="3"/>
  <c r="H1102" i="3"/>
  <c r="H991" i="3"/>
  <c r="H962" i="3"/>
  <c r="G941" i="3"/>
  <c r="F920" i="3"/>
  <c r="H898" i="3"/>
  <c r="G877" i="3"/>
  <c r="F856" i="3"/>
  <c r="J856" i="3" s="1"/>
  <c r="H814" i="3"/>
  <c r="F771" i="3"/>
  <c r="J771" i="3" s="1"/>
  <c r="H749" i="3"/>
  <c r="G728" i="3"/>
  <c r="F707" i="3"/>
  <c r="H685" i="3"/>
  <c r="G664" i="3"/>
  <c r="F643" i="3"/>
  <c r="J643" i="3" s="1"/>
  <c r="H782" i="3"/>
  <c r="G761" i="3"/>
  <c r="F740" i="3"/>
  <c r="H718" i="3"/>
  <c r="G697" i="3"/>
  <c r="F676" i="3"/>
  <c r="H654" i="3"/>
  <c r="G633" i="3"/>
  <c r="G801" i="3"/>
  <c r="H767" i="3"/>
  <c r="G746" i="3"/>
  <c r="F725" i="3"/>
  <c r="H703" i="3"/>
  <c r="G682" i="3"/>
  <c r="F661" i="3"/>
  <c r="H639" i="3"/>
  <c r="G618" i="3"/>
  <c r="F597" i="3"/>
  <c r="H575" i="3"/>
  <c r="H780" i="3"/>
  <c r="H764" i="3"/>
  <c r="F754" i="3"/>
  <c r="J754" i="3" s="1"/>
  <c r="G743" i="3"/>
  <c r="H732" i="3"/>
  <c r="F722" i="3"/>
  <c r="G711" i="3"/>
  <c r="H700" i="3"/>
  <c r="F690" i="3"/>
  <c r="G679" i="3"/>
  <c r="H668" i="3"/>
  <c r="F658" i="3"/>
  <c r="G647" i="3"/>
  <c r="H636" i="3"/>
  <c r="F626" i="3"/>
  <c r="J626" i="3" s="1"/>
  <c r="G615" i="3"/>
  <c r="H604" i="3"/>
  <c r="F594" i="3"/>
  <c r="G583" i="3"/>
  <c r="H572" i="3"/>
  <c r="G609" i="3"/>
  <c r="F588" i="3"/>
  <c r="G569" i="3"/>
  <c r="H558" i="3"/>
  <c r="F548" i="3"/>
  <c r="G537" i="3"/>
  <c r="H526" i="3"/>
  <c r="F516" i="3"/>
  <c r="G505" i="3"/>
  <c r="H494" i="3"/>
  <c r="F484" i="3"/>
  <c r="G473" i="3"/>
  <c r="H462" i="3"/>
  <c r="F452" i="3"/>
  <c r="G441" i="3"/>
  <c r="H430" i="3"/>
  <c r="F420" i="3"/>
  <c r="G409" i="3"/>
  <c r="H398" i="3"/>
  <c r="F388" i="3"/>
  <c r="G377" i="3"/>
  <c r="G616" i="3"/>
  <c r="F595" i="3"/>
  <c r="H573" i="3"/>
  <c r="G562" i="3"/>
  <c r="H551" i="3"/>
  <c r="F541" i="3"/>
  <c r="G530" i="3"/>
  <c r="H519" i="3"/>
  <c r="F509" i="3"/>
  <c r="G498" i="3"/>
  <c r="H487" i="3"/>
  <c r="F477" i="3"/>
  <c r="F469" i="3"/>
  <c r="F461" i="3"/>
  <c r="G454" i="3"/>
  <c r="H447" i="3"/>
  <c r="H439" i="3"/>
  <c r="F433" i="3"/>
  <c r="G426" i="3"/>
  <c r="G418" i="3"/>
  <c r="H411" i="3"/>
  <c r="G406" i="3"/>
  <c r="F401" i="3"/>
  <c r="H395" i="3"/>
  <c r="G390" i="3"/>
  <c r="F385" i="3"/>
  <c r="H379" i="3"/>
  <c r="G374" i="3"/>
  <c r="F369" i="3"/>
  <c r="H363" i="3"/>
  <c r="G358" i="3"/>
  <c r="F353" i="3"/>
  <c r="H347" i="3"/>
  <c r="G342" i="3"/>
  <c r="F631" i="3"/>
  <c r="F616" i="3"/>
  <c r="G605" i="3"/>
  <c r="H594" i="3"/>
  <c r="F584" i="3"/>
  <c r="G573" i="3"/>
  <c r="G567" i="3"/>
  <c r="F562" i="3"/>
  <c r="H556" i="3"/>
  <c r="G551" i="3"/>
  <c r="F546" i="3"/>
  <c r="H540" i="3"/>
  <c r="G535" i="3"/>
  <c r="F530" i="3"/>
  <c r="H524" i="3"/>
  <c r="G519" i="3"/>
  <c r="F514" i="3"/>
  <c r="J514" i="3" s="1"/>
  <c r="H1200" i="3"/>
  <c r="G1232" i="3"/>
  <c r="G1276" i="3"/>
  <c r="H1162" i="3"/>
  <c r="G1106" i="3"/>
  <c r="G1139" i="3"/>
  <c r="F1181" i="3"/>
  <c r="J1181" i="3" s="1"/>
  <c r="F1075" i="3"/>
  <c r="H1060" i="3"/>
  <c r="F1018" i="3"/>
  <c r="G1174" i="3"/>
  <c r="G1048" i="3"/>
  <c r="H1005" i="3"/>
  <c r="H1098" i="3"/>
  <c r="G1033" i="3"/>
  <c r="H990" i="3"/>
  <c r="G978" i="3"/>
  <c r="H935" i="3"/>
  <c r="H895" i="3"/>
  <c r="H867" i="3"/>
  <c r="H839" i="3"/>
  <c r="G810" i="3"/>
  <c r="H1134" i="3"/>
  <c r="G979" i="3"/>
  <c r="F954" i="3"/>
  <c r="H932" i="3"/>
  <c r="G911" i="3"/>
  <c r="F890" i="3"/>
  <c r="J890" i="3" s="1"/>
  <c r="H868" i="3"/>
  <c r="G847" i="3"/>
  <c r="F826" i="3"/>
  <c r="J826" i="3" s="1"/>
  <c r="H804" i="3"/>
  <c r="H1228" i="3"/>
  <c r="F1009" i="3"/>
  <c r="F967" i="3"/>
  <c r="H945" i="3"/>
  <c r="G924" i="3"/>
  <c r="F903" i="3"/>
  <c r="H881" i="3"/>
  <c r="G860" i="3"/>
  <c r="F839" i="3"/>
  <c r="J839" i="3" s="1"/>
  <c r="H817" i="3"/>
  <c r="G796" i="3"/>
  <c r="H1055" i="3"/>
  <c r="H978" i="3"/>
  <c r="G957" i="3"/>
  <c r="F936" i="3"/>
  <c r="J936" i="3" s="1"/>
  <c r="H914" i="3"/>
  <c r="G893" i="3"/>
  <c r="F872" i="3"/>
  <c r="J872" i="3" s="1"/>
  <c r="L872" i="3" s="1"/>
  <c r="H850" i="3"/>
  <c r="G793" i="3"/>
  <c r="H765" i="3"/>
  <c r="G744" i="3"/>
  <c r="F723" i="3"/>
  <c r="J723" i="3" s="1"/>
  <c r="H701" i="3"/>
  <c r="G680" i="3"/>
  <c r="F659" i="3"/>
  <c r="J659" i="3" s="1"/>
  <c r="F840" i="3"/>
  <c r="G777" i="3"/>
  <c r="F756" i="3"/>
  <c r="H734" i="3"/>
  <c r="G713" i="3"/>
  <c r="F692" i="3"/>
  <c r="H670" i="3"/>
  <c r="G649" i="3"/>
  <c r="F628" i="3"/>
  <c r="H783" i="3"/>
  <c r="G762" i="3"/>
  <c r="F741" i="3"/>
  <c r="H719" i="3"/>
  <c r="G698" i="3"/>
  <c r="F677" i="3"/>
  <c r="H655" i="3"/>
  <c r="G634" i="3"/>
  <c r="F613" i="3"/>
  <c r="H591" i="3"/>
  <c r="F832" i="3"/>
  <c r="G775" i="3"/>
  <c r="F762" i="3"/>
  <c r="G751" i="3"/>
  <c r="H740" i="3"/>
  <c r="F730" i="3"/>
  <c r="J730" i="3" s="1"/>
  <c r="G719" i="3"/>
  <c r="H708" i="3"/>
  <c r="F698" i="3"/>
  <c r="G687" i="3"/>
  <c r="H676" i="3"/>
  <c r="F666" i="3"/>
  <c r="G655" i="3"/>
  <c r="H644" i="3"/>
  <c r="F634" i="3"/>
  <c r="G623" i="3"/>
  <c r="H612" i="3"/>
  <c r="F602" i="3"/>
  <c r="G591" i="3"/>
  <c r="H580" i="3"/>
  <c r="G628" i="3"/>
  <c r="F604" i="3"/>
  <c r="H582" i="3"/>
  <c r="H566" i="3"/>
  <c r="F556" i="3"/>
  <c r="G545" i="3"/>
  <c r="H534" i="3"/>
  <c r="F524" i="3"/>
  <c r="G513" i="3"/>
  <c r="H502" i="3"/>
  <c r="F492" i="3"/>
  <c r="G481" i="3"/>
  <c r="H470" i="3"/>
  <c r="F460" i="3"/>
  <c r="G449" i="3"/>
  <c r="H438" i="3"/>
  <c r="F428" i="3"/>
  <c r="G417" i="3"/>
  <c r="H406" i="3"/>
  <c r="F396" i="3"/>
  <c r="G385" i="3"/>
  <c r="H374" i="3"/>
  <c r="F611" i="3"/>
  <c r="H589" i="3"/>
  <c r="G570" i="3"/>
  <c r="H559" i="3"/>
  <c r="F549" i="3"/>
  <c r="G538" i="3"/>
  <c r="H527" i="3"/>
  <c r="F517" i="3"/>
  <c r="G506" i="3"/>
  <c r="H495" i="3"/>
  <c r="F485" i="3"/>
  <c r="G474" i="3"/>
  <c r="G466" i="3"/>
  <c r="H459" i="3"/>
  <c r="F453" i="3"/>
  <c r="F445" i="3"/>
  <c r="G438" i="3"/>
  <c r="H431" i="3"/>
  <c r="H423" i="3"/>
  <c r="F417" i="3"/>
  <c r="G410" i="3"/>
  <c r="F405" i="3"/>
  <c r="H399" i="3"/>
  <c r="G394" i="3"/>
  <c r="F389" i="3"/>
  <c r="H383" i="3"/>
  <c r="G378" i="3"/>
  <c r="F373" i="3"/>
  <c r="H367" i="3"/>
  <c r="G362" i="3"/>
  <c r="F357" i="3"/>
  <c r="H351" i="3"/>
  <c r="G346" i="3"/>
  <c r="F341" i="3"/>
  <c r="H625" i="3"/>
  <c r="G613" i="3"/>
  <c r="H602" i="3"/>
  <c r="F592" i="3"/>
  <c r="G581" i="3"/>
  <c r="G571" i="3"/>
  <c r="F566" i="3"/>
  <c r="H560" i="3"/>
  <c r="G555" i="3"/>
  <c r="F550" i="3"/>
  <c r="J550" i="3" s="1"/>
  <c r="M550" i="3" s="1"/>
  <c r="H544" i="3"/>
  <c r="G539" i="3"/>
  <c r="F534" i="3"/>
  <c r="H528" i="3"/>
  <c r="G523" i="3"/>
  <c r="F518" i="3"/>
  <c r="H512" i="3"/>
  <c r="H508" i="3"/>
  <c r="F498" i="3"/>
  <c r="H488" i="3"/>
  <c r="F482" i="3"/>
  <c r="H476" i="3"/>
  <c r="G471" i="3"/>
  <c r="F466" i="3"/>
  <c r="H460" i="3"/>
  <c r="G455" i="3"/>
  <c r="F450" i="3"/>
  <c r="H444" i="3"/>
  <c r="G439" i="3"/>
  <c r="F434" i="3"/>
  <c r="H428" i="3"/>
  <c r="G423" i="3"/>
  <c r="F418" i="3"/>
  <c r="H412" i="3"/>
  <c r="G620" i="3"/>
  <c r="H577" i="3"/>
  <c r="H553" i="3"/>
  <c r="G532" i="3"/>
  <c r="F511" i="3"/>
  <c r="H489" i="3"/>
  <c r="G468" i="3"/>
  <c r="F447" i="3"/>
  <c r="H425" i="3"/>
  <c r="F406" i="3"/>
  <c r="G395" i="3"/>
  <c r="H384" i="3"/>
  <c r="F374" i="3"/>
  <c r="F367" i="3"/>
  <c r="F360" i="3"/>
  <c r="H352" i="3"/>
  <c r="H345" i="3"/>
  <c r="H338" i="3"/>
  <c r="G333" i="3"/>
  <c r="F328" i="3"/>
  <c r="H322" i="3"/>
  <c r="G317" i="3"/>
  <c r="F312" i="3"/>
  <c r="H306" i="3"/>
  <c r="G301" i="3"/>
  <c r="F296" i="3"/>
  <c r="H290" i="3"/>
  <c r="G285" i="3"/>
  <c r="F280" i="3"/>
  <c r="H274" i="3"/>
  <c r="G269" i="3"/>
  <c r="F264" i="3"/>
  <c r="H258" i="3"/>
  <c r="G253" i="3"/>
  <c r="F248" i="3"/>
  <c r="H242" i="3"/>
  <c r="G237" i="3"/>
  <c r="F232" i="3"/>
  <c r="H226" i="3"/>
  <c r="G221" i="3"/>
  <c r="F216" i="3"/>
  <c r="H210" i="3"/>
  <c r="G205" i="3"/>
  <c r="F200" i="3"/>
  <c r="H194" i="3"/>
  <c r="G189" i="3"/>
  <c r="F184" i="3"/>
  <c r="H178" i="3"/>
  <c r="G173" i="3"/>
  <c r="F168" i="3"/>
  <c r="H162" i="3"/>
  <c r="G157" i="3"/>
  <c r="F152" i="3"/>
  <c r="H146" i="3"/>
  <c r="G141" i="3"/>
  <c r="F136" i="3"/>
  <c r="H130" i="3"/>
  <c r="G125" i="3"/>
  <c r="F120" i="3"/>
  <c r="H114" i="3"/>
  <c r="G109" i="3"/>
  <c r="F104" i="3"/>
  <c r="H98" i="3"/>
  <c r="G93" i="3"/>
  <c r="F88" i="3"/>
  <c r="H82" i="3"/>
  <c r="G77" i="3"/>
  <c r="F72" i="3"/>
  <c r="H66" i="3"/>
  <c r="G61" i="3"/>
  <c r="F56" i="3"/>
  <c r="H50" i="3"/>
  <c r="G45" i="3"/>
  <c r="F40" i="3"/>
  <c r="H34" i="3"/>
  <c r="G29" i="3"/>
  <c r="F24" i="3"/>
  <c r="H18" i="3"/>
  <c r="G13" i="3"/>
  <c r="F8" i="3"/>
  <c r="F37" i="3"/>
  <c r="G26" i="3"/>
  <c r="F635" i="3"/>
  <c r="H585" i="3"/>
  <c r="H557" i="3"/>
  <c r="G536" i="3"/>
  <c r="F515" i="3"/>
  <c r="J515" i="3" s="1"/>
  <c r="H493" i="3"/>
  <c r="G472" i="3"/>
  <c r="F451" i="3"/>
  <c r="H429" i="3"/>
  <c r="G408" i="3"/>
  <c r="H397" i="3"/>
  <c r="F387" i="3"/>
  <c r="G376" i="3"/>
  <c r="G368" i="3"/>
  <c r="G361" i="3"/>
  <c r="F354" i="3"/>
  <c r="F347" i="3"/>
  <c r="F340" i="3"/>
  <c r="G334" i="3"/>
  <c r="F329" i="3"/>
  <c r="H323" i="3"/>
  <c r="G318" i="3"/>
  <c r="F313" i="3"/>
  <c r="H307" i="3"/>
  <c r="G302" i="3"/>
  <c r="F297" i="3"/>
  <c r="H291" i="3"/>
  <c r="G286" i="3"/>
  <c r="F281" i="3"/>
  <c r="H275" i="3"/>
  <c r="G270" i="3"/>
  <c r="F265" i="3"/>
  <c r="H259" i="3"/>
  <c r="G254" i="3"/>
  <c r="F249" i="3"/>
  <c r="H243" i="3"/>
  <c r="G238" i="3"/>
  <c r="F233" i="3"/>
  <c r="H227" i="3"/>
  <c r="G222" i="3"/>
  <c r="F217" i="3"/>
  <c r="H211" i="3"/>
  <c r="G206" i="3"/>
  <c r="F201" i="3"/>
  <c r="H195" i="3"/>
  <c r="G190" i="3"/>
  <c r="F185" i="3"/>
  <c r="H179" i="3"/>
  <c r="G174" i="3"/>
  <c r="F169" i="3"/>
  <c r="H163" i="3"/>
  <c r="G158" i="3"/>
  <c r="F153" i="3"/>
  <c r="H147" i="3"/>
  <c r="G142" i="3"/>
  <c r="F137" i="3"/>
  <c r="H131" i="3"/>
  <c r="G126" i="3"/>
  <c r="F121" i="3"/>
  <c r="H115" i="3"/>
  <c r="G110" i="3"/>
  <c r="F105" i="3"/>
  <c r="H99" i="3"/>
  <c r="G94" i="3"/>
  <c r="F89" i="3"/>
  <c r="H83" i="3"/>
  <c r="G78" i="3"/>
  <c r="F73" i="3"/>
  <c r="H67" i="3"/>
  <c r="G62" i="3"/>
  <c r="F57" i="3"/>
  <c r="H51" i="3"/>
  <c r="G46" i="3"/>
  <c r="H35" i="3"/>
  <c r="F25" i="3"/>
  <c r="F615" i="3"/>
  <c r="G572" i="3"/>
  <c r="F551" i="3"/>
  <c r="H529" i="3"/>
  <c r="G508" i="3"/>
  <c r="F487" i="3"/>
  <c r="H465" i="3"/>
  <c r="G444" i="3"/>
  <c r="F423" i="3"/>
  <c r="H404" i="3"/>
  <c r="F394" i="3"/>
  <c r="J394" i="3" s="1"/>
  <c r="N394" i="3" s="1"/>
  <c r="G383" i="3"/>
  <c r="G373" i="3"/>
  <c r="F366" i="3"/>
  <c r="F359" i="3"/>
  <c r="F352" i="3"/>
  <c r="H344" i="3"/>
  <c r="F338" i="3"/>
  <c r="H332" i="3"/>
  <c r="G327" i="3"/>
  <c r="F322" i="3"/>
  <c r="H316" i="3"/>
  <c r="G311" i="3"/>
  <c r="F306" i="3"/>
  <c r="H300" i="3"/>
  <c r="G295" i="3"/>
  <c r="F290" i="3"/>
  <c r="H284" i="3"/>
  <c r="G279" i="3"/>
  <c r="F274" i="3"/>
  <c r="H268" i="3"/>
  <c r="G263" i="3"/>
  <c r="F258" i="3"/>
  <c r="H252" i="3"/>
  <c r="G247" i="3"/>
  <c r="F242" i="3"/>
  <c r="H236" i="3"/>
  <c r="G231" i="3"/>
  <c r="F226" i="3"/>
  <c r="H220" i="3"/>
  <c r="G215" i="3"/>
  <c r="F210" i="3"/>
  <c r="H204" i="3"/>
  <c r="G199" i="3"/>
  <c r="F194" i="3"/>
  <c r="H188" i="3"/>
  <c r="G183" i="3"/>
  <c r="F178" i="3"/>
  <c r="H172" i="3"/>
  <c r="G167" i="3"/>
  <c r="F162" i="3"/>
  <c r="H156" i="3"/>
  <c r="G151" i="3"/>
  <c r="F146" i="3"/>
  <c r="H140" i="3"/>
  <c r="G135" i="3"/>
  <c r="F130" i="3"/>
  <c r="H124" i="3"/>
  <c r="G119" i="3"/>
  <c r="F114" i="3"/>
  <c r="H108" i="3"/>
  <c r="G103" i="3"/>
  <c r="F98" i="3"/>
  <c r="H92" i="3"/>
  <c r="G87" i="3"/>
  <c r="F82" i="3"/>
  <c r="H76" i="3"/>
  <c r="G71" i="3"/>
  <c r="F66" i="3"/>
  <c r="H60" i="3"/>
  <c r="G55" i="3"/>
  <c r="F50" i="3"/>
  <c r="H44" i="3"/>
  <c r="G39" i="3"/>
  <c r="F34" i="3"/>
  <c r="H28" i="3"/>
  <c r="G23" i="3"/>
  <c r="F18" i="3"/>
  <c r="H12" i="3"/>
  <c r="G624" i="3"/>
  <c r="G580" i="3"/>
  <c r="F555" i="3"/>
  <c r="H533" i="3"/>
  <c r="G512" i="3"/>
  <c r="F491" i="3"/>
  <c r="G8" i="3"/>
  <c r="G20" i="3"/>
  <c r="H41" i="3"/>
  <c r="F63" i="3"/>
  <c r="G84" i="3"/>
  <c r="H105" i="3"/>
  <c r="F127" i="3"/>
  <c r="G148" i="3"/>
  <c r="H169" i="3"/>
  <c r="F191" i="3"/>
  <c r="G212" i="3"/>
  <c r="H233" i="3"/>
  <c r="F255" i="3"/>
  <c r="G276" i="3"/>
  <c r="H297" i="3"/>
  <c r="F319" i="3"/>
  <c r="H340" i="3"/>
  <c r="G369" i="3"/>
  <c r="F411" i="3"/>
  <c r="G507" i="3"/>
  <c r="H496" i="3"/>
  <c r="G487" i="3"/>
  <c r="H480" i="3"/>
  <c r="G475" i="3"/>
  <c r="F470" i="3"/>
  <c r="H464" i="3"/>
  <c r="G459" i="3"/>
  <c r="F454" i="3"/>
  <c r="H448" i="3"/>
  <c r="G443" i="3"/>
  <c r="F438" i="3"/>
  <c r="H432" i="3"/>
  <c r="G427" i="3"/>
  <c r="F422" i="3"/>
  <c r="J422" i="3" s="1"/>
  <c r="H416" i="3"/>
  <c r="G411" i="3"/>
  <c r="H609" i="3"/>
  <c r="H569" i="3"/>
  <c r="G548" i="3"/>
  <c r="F527" i="3"/>
  <c r="H505" i="3"/>
  <c r="G484" i="3"/>
  <c r="F463" i="3"/>
  <c r="H441" i="3"/>
  <c r="G420" i="3"/>
  <c r="G403" i="3"/>
  <c r="H392" i="3"/>
  <c r="F382" i="3"/>
  <c r="G372" i="3"/>
  <c r="G365" i="3"/>
  <c r="F358" i="3"/>
  <c r="J358" i="3" s="1"/>
  <c r="N358" i="3" s="1"/>
  <c r="F351" i="3"/>
  <c r="F344" i="3"/>
  <c r="G337" i="3"/>
  <c r="F332" i="3"/>
  <c r="H326" i="3"/>
  <c r="G321" i="3"/>
  <c r="F316" i="3"/>
  <c r="H310" i="3"/>
  <c r="G305" i="3"/>
  <c r="F300" i="3"/>
  <c r="H294" i="3"/>
  <c r="G289" i="3"/>
  <c r="F284" i="3"/>
  <c r="H278" i="3"/>
  <c r="G273" i="3"/>
  <c r="F268" i="3"/>
  <c r="H262" i="3"/>
  <c r="G257" i="3"/>
  <c r="F252" i="3"/>
  <c r="H246" i="3"/>
  <c r="G241" i="3"/>
  <c r="F236" i="3"/>
  <c r="H230" i="3"/>
  <c r="G225" i="3"/>
  <c r="F220" i="3"/>
  <c r="H214" i="3"/>
  <c r="G209" i="3"/>
  <c r="F204" i="3"/>
  <c r="H198" i="3"/>
  <c r="G193" i="3"/>
  <c r="F188" i="3"/>
  <c r="H182" i="3"/>
  <c r="G177" i="3"/>
  <c r="F172" i="3"/>
  <c r="H166" i="3"/>
  <c r="G161" i="3"/>
  <c r="F156" i="3"/>
  <c r="H150" i="3"/>
  <c r="G145" i="3"/>
  <c r="F140" i="3"/>
  <c r="H134" i="3"/>
  <c r="G129" i="3"/>
  <c r="F124" i="3"/>
  <c r="H118" i="3"/>
  <c r="G113" i="3"/>
  <c r="F108" i="3"/>
  <c r="H102" i="3"/>
  <c r="G97" i="3"/>
  <c r="F92" i="3"/>
  <c r="H86" i="3"/>
  <c r="G81" i="3"/>
  <c r="F76" i="3"/>
  <c r="H70" i="3"/>
  <c r="G65" i="3"/>
  <c r="F60" i="3"/>
  <c r="H54" i="3"/>
  <c r="G49" i="3"/>
  <c r="F44" i="3"/>
  <c r="H38" i="3"/>
  <c r="G33" i="3"/>
  <c r="F28" i="3"/>
  <c r="H22" i="3"/>
  <c r="G17" i="3"/>
  <c r="F12" i="3"/>
  <c r="F45" i="3"/>
  <c r="G34" i="3"/>
  <c r="H23" i="3"/>
  <c r="H617" i="3"/>
  <c r="F575" i="3"/>
  <c r="G552" i="3"/>
  <c r="F531" i="3"/>
  <c r="J531" i="3" s="1"/>
  <c r="H509" i="3"/>
  <c r="G488" i="3"/>
  <c r="F467" i="3"/>
  <c r="H445" i="3"/>
  <c r="G424" i="3"/>
  <c r="H405" i="3"/>
  <c r="F395" i="3"/>
  <c r="G384" i="3"/>
  <c r="H373" i="3"/>
  <c r="H366" i="3"/>
  <c r="G359" i="3"/>
  <c r="G352" i="3"/>
  <c r="G345" i="3"/>
  <c r="G338" i="3"/>
  <c r="F333" i="3"/>
  <c r="J333" i="3" s="1"/>
  <c r="M333" i="3" s="1"/>
  <c r="H327" i="3"/>
  <c r="G322" i="3"/>
  <c r="F317" i="3"/>
  <c r="H311" i="3"/>
  <c r="G306" i="3"/>
  <c r="F301" i="3"/>
  <c r="H295" i="3"/>
  <c r="G290" i="3"/>
  <c r="F285" i="3"/>
  <c r="H279" i="3"/>
  <c r="G274" i="3"/>
  <c r="F269" i="3"/>
  <c r="H263" i="3"/>
  <c r="G258" i="3"/>
  <c r="F253" i="3"/>
  <c r="J253" i="3" s="1"/>
  <c r="M253" i="3" s="1"/>
  <c r="H247" i="3"/>
  <c r="G242" i="3"/>
  <c r="F237" i="3"/>
  <c r="J237" i="3" s="1"/>
  <c r="N237" i="3" s="1"/>
  <c r="H231" i="3"/>
  <c r="G226" i="3"/>
  <c r="F221" i="3"/>
  <c r="J221" i="3" s="1"/>
  <c r="M221" i="3" s="1"/>
  <c r="H215" i="3"/>
  <c r="G210" i="3"/>
  <c r="F205" i="3"/>
  <c r="J205" i="3" s="1"/>
  <c r="L205" i="3" s="1"/>
  <c r="H199" i="3"/>
  <c r="G194" i="3"/>
  <c r="F189" i="3"/>
  <c r="J189" i="3" s="1"/>
  <c r="N189" i="3" s="1"/>
  <c r="H183" i="3"/>
  <c r="G178" i="3"/>
  <c r="F173" i="3"/>
  <c r="J173" i="3" s="1"/>
  <c r="N173" i="3" s="1"/>
  <c r="H167" i="3"/>
  <c r="G162" i="3"/>
  <c r="F157" i="3"/>
  <c r="J157" i="3" s="1"/>
  <c r="M157" i="3" s="1"/>
  <c r="H151" i="3"/>
  <c r="G146" i="3"/>
  <c r="F141" i="3"/>
  <c r="J141" i="3" s="1"/>
  <c r="H135" i="3"/>
  <c r="G130" i="3"/>
  <c r="F125" i="3"/>
  <c r="J125" i="3" s="1"/>
  <c r="L125" i="3" s="1"/>
  <c r="H119" i="3"/>
  <c r="G114" i="3"/>
  <c r="F109" i="3"/>
  <c r="J109" i="3" s="1"/>
  <c r="N109" i="3" s="1"/>
  <c r="H103" i="3"/>
  <c r="G98" i="3"/>
  <c r="F93" i="3"/>
  <c r="J93" i="3" s="1"/>
  <c r="M93" i="3" s="1"/>
  <c r="H87" i="3"/>
  <c r="G82" i="3"/>
  <c r="F77" i="3"/>
  <c r="J77" i="3" s="1"/>
  <c r="N77" i="3" s="1"/>
  <c r="H71" i="3"/>
  <c r="G66" i="3"/>
  <c r="F61" i="3"/>
  <c r="H55" i="3"/>
  <c r="G50" i="3"/>
  <c r="H43" i="3"/>
  <c r="F33" i="3"/>
  <c r="G22" i="3"/>
  <c r="G604" i="3"/>
  <c r="F567" i="3"/>
  <c r="H545" i="3"/>
  <c r="G524" i="3"/>
  <c r="F503" i="3"/>
  <c r="H481" i="3"/>
  <c r="G460" i="3"/>
  <c r="F439" i="3"/>
  <c r="J439" i="3" s="1"/>
  <c r="H417" i="3"/>
  <c r="F402" i="3"/>
  <c r="G391" i="3"/>
  <c r="H380" i="3"/>
  <c r="G371" i="3"/>
  <c r="G364" i="3"/>
  <c r="G357" i="3"/>
  <c r="F350" i="3"/>
  <c r="F343" i="3"/>
  <c r="H336" i="3"/>
  <c r="G331" i="3"/>
  <c r="F326" i="3"/>
  <c r="H320" i="3"/>
  <c r="G315" i="3"/>
  <c r="F310" i="3"/>
  <c r="H304" i="3"/>
  <c r="G299" i="3"/>
  <c r="F294" i="3"/>
  <c r="H288" i="3"/>
  <c r="G283" i="3"/>
  <c r="F278" i="3"/>
  <c r="H272" i="3"/>
  <c r="G267" i="3"/>
  <c r="F262" i="3"/>
  <c r="H256" i="3"/>
  <c r="G251" i="3"/>
  <c r="F246" i="3"/>
  <c r="H240" i="3"/>
  <c r="G235" i="3"/>
  <c r="F230" i="3"/>
  <c r="H224" i="3"/>
  <c r="G219" i="3"/>
  <c r="F214" i="3"/>
  <c r="H208" i="3"/>
  <c r="G203" i="3"/>
  <c r="F198" i="3"/>
  <c r="H192" i="3"/>
  <c r="G187" i="3"/>
  <c r="F182" i="3"/>
  <c r="H176" i="3"/>
  <c r="G171" i="3"/>
  <c r="F166" i="3"/>
  <c r="H160" i="3"/>
  <c r="G155" i="3"/>
  <c r="F150" i="3"/>
  <c r="H144" i="3"/>
  <c r="G139" i="3"/>
  <c r="F134" i="3"/>
  <c r="H128" i="3"/>
  <c r="G123" i="3"/>
  <c r="F118" i="3"/>
  <c r="H112" i="3"/>
  <c r="G107" i="3"/>
  <c r="F102" i="3"/>
  <c r="H96" i="3"/>
  <c r="G91" i="3"/>
  <c r="F86" i="3"/>
  <c r="H80" i="3"/>
  <c r="G75" i="3"/>
  <c r="F70" i="3"/>
  <c r="H64" i="3"/>
  <c r="G59" i="3"/>
  <c r="F54" i="3"/>
  <c r="H48" i="3"/>
  <c r="G43" i="3"/>
  <c r="F38" i="3"/>
  <c r="H32" i="3"/>
  <c r="G27" i="3"/>
  <c r="F22" i="3"/>
  <c r="H16" i="3"/>
  <c r="G11" i="3"/>
  <c r="G612" i="3"/>
  <c r="F571" i="3"/>
  <c r="J571" i="3" s="1"/>
  <c r="H549" i="3"/>
  <c r="G528" i="3"/>
  <c r="F507" i="3"/>
  <c r="H485" i="3"/>
  <c r="F11" i="3"/>
  <c r="H25" i="3"/>
  <c r="F47" i="3"/>
  <c r="G68" i="3"/>
  <c r="H89" i="3"/>
  <c r="F111" i="3"/>
  <c r="G132" i="3"/>
  <c r="H153" i="3"/>
  <c r="F175" i="3"/>
  <c r="G196" i="3"/>
  <c r="H217" i="3"/>
  <c r="F239" i="3"/>
  <c r="G260" i="3"/>
  <c r="H281" i="3"/>
  <c r="F303" i="3"/>
  <c r="G324" i="3"/>
  <c r="F348" i="3"/>
  <c r="H377" i="3"/>
  <c r="G432" i="3"/>
  <c r="G503" i="3"/>
  <c r="H492" i="3"/>
  <c r="F486" i="3"/>
  <c r="J486" i="3" s="1"/>
  <c r="M486" i="3" s="1"/>
  <c r="G479" i="3"/>
  <c r="F474" i="3"/>
  <c r="J474" i="3" s="1"/>
  <c r="L474" i="3" s="1"/>
  <c r="H468" i="3"/>
  <c r="G463" i="3"/>
  <c r="F458" i="3"/>
  <c r="J458" i="3" s="1"/>
  <c r="N458" i="3" s="1"/>
  <c r="H452" i="3"/>
  <c r="G447" i="3"/>
  <c r="F442" i="3"/>
  <c r="H436" i="3"/>
  <c r="G431" i="3"/>
  <c r="F426" i="3"/>
  <c r="H420" i="3"/>
  <c r="G415" i="3"/>
  <c r="F410" i="3"/>
  <c r="F599" i="3"/>
  <c r="J599" i="3" s="1"/>
  <c r="G564" i="3"/>
  <c r="F543" i="3"/>
  <c r="H521" i="3"/>
  <c r="G500" i="3"/>
  <c r="F479" i="3"/>
  <c r="H457" i="3"/>
  <c r="G436" i="3"/>
  <c r="F415" i="3"/>
  <c r="H400" i="3"/>
  <c r="F390" i="3"/>
  <c r="J390" i="3" s="1"/>
  <c r="M390" i="3" s="1"/>
  <c r="G379" i="3"/>
  <c r="H370" i="3"/>
  <c r="G363" i="3"/>
  <c r="G356" i="3"/>
  <c r="G349" i="3"/>
  <c r="F342" i="3"/>
  <c r="F336" i="3"/>
  <c r="H330" i="3"/>
  <c r="G325" i="3"/>
  <c r="F320" i="3"/>
  <c r="H314" i="3"/>
  <c r="G309" i="3"/>
  <c r="F304" i="3"/>
  <c r="H298" i="3"/>
  <c r="G293" i="3"/>
  <c r="F288" i="3"/>
  <c r="H282" i="3"/>
  <c r="G277" i="3"/>
  <c r="F272" i="3"/>
  <c r="H266" i="3"/>
  <c r="G261" i="3"/>
  <c r="F256" i="3"/>
  <c r="H250" i="3"/>
  <c r="G245" i="3"/>
  <c r="F240" i="3"/>
  <c r="H234" i="3"/>
  <c r="G229" i="3"/>
  <c r="F224" i="3"/>
  <c r="H218" i="3"/>
  <c r="G213" i="3"/>
  <c r="F208" i="3"/>
  <c r="H202" i="3"/>
  <c r="G197" i="3"/>
  <c r="F192" i="3"/>
  <c r="H186" i="3"/>
  <c r="G181" i="3"/>
  <c r="F176" i="3"/>
  <c r="H170" i="3"/>
  <c r="G165" i="3"/>
  <c r="F160" i="3"/>
  <c r="H154" i="3"/>
  <c r="G149" i="3"/>
  <c r="F144" i="3"/>
  <c r="H138" i="3"/>
  <c r="G133" i="3"/>
  <c r="F128" i="3"/>
  <c r="H122" i="3"/>
  <c r="G117" i="3"/>
  <c r="F112" i="3"/>
  <c r="H106" i="3"/>
  <c r="G101" i="3"/>
  <c r="F96" i="3"/>
  <c r="H90" i="3"/>
  <c r="G85" i="3"/>
  <c r="F80" i="3"/>
  <c r="H74" i="3"/>
  <c r="G69" i="3"/>
  <c r="F64" i="3"/>
  <c r="H58" i="3"/>
  <c r="G53" i="3"/>
  <c r="F48" i="3"/>
  <c r="H42" i="3"/>
  <c r="G37" i="3"/>
  <c r="F32" i="3"/>
  <c r="H26" i="3"/>
  <c r="G21" i="3"/>
  <c r="F16" i="3"/>
  <c r="H10" i="3"/>
  <c r="G42" i="3"/>
  <c r="H31" i="3"/>
  <c r="F21" i="3"/>
  <c r="F607" i="3"/>
  <c r="G568" i="3"/>
  <c r="F547" i="3"/>
  <c r="H525" i="3"/>
  <c r="G504" i="3"/>
  <c r="F483" i="3"/>
  <c r="H461" i="3"/>
  <c r="G440" i="3"/>
  <c r="F419" i="3"/>
  <c r="F403" i="3"/>
  <c r="J403" i="3" s="1"/>
  <c r="G392" i="3"/>
  <c r="H381" i="3"/>
  <c r="F372" i="3"/>
  <c r="J372" i="3" s="1"/>
  <c r="N372" i="3" s="1"/>
  <c r="H364" i="3"/>
  <c r="H357" i="3"/>
  <c r="H350" i="3"/>
  <c r="G343" i="3"/>
  <c r="F337" i="3"/>
  <c r="J337" i="3" s="1"/>
  <c r="H331" i="3"/>
  <c r="G326" i="3"/>
  <c r="F321" i="3"/>
  <c r="J321" i="3" s="1"/>
  <c r="L321" i="3" s="1"/>
  <c r="H315" i="3"/>
  <c r="G310" i="3"/>
  <c r="F305" i="3"/>
  <c r="J305" i="3" s="1"/>
  <c r="M305" i="3" s="1"/>
  <c r="H299" i="3"/>
  <c r="G294" i="3"/>
  <c r="F289" i="3"/>
  <c r="H283" i="3"/>
  <c r="G278" i="3"/>
  <c r="F273" i="3"/>
  <c r="H267" i="3"/>
  <c r="G262" i="3"/>
  <c r="F257" i="3"/>
  <c r="H251" i="3"/>
  <c r="G246" i="3"/>
  <c r="F241" i="3"/>
  <c r="H235" i="3"/>
  <c r="G230" i="3"/>
  <c r="F225" i="3"/>
  <c r="J225" i="3" s="1"/>
  <c r="N225" i="3" s="1"/>
  <c r="H219" i="3"/>
  <c r="G214" i="3"/>
  <c r="F209" i="3"/>
  <c r="J209" i="3" s="1"/>
  <c r="H203" i="3"/>
  <c r="G198" i="3"/>
  <c r="F193" i="3"/>
  <c r="J193" i="3" s="1"/>
  <c r="N193" i="3" s="1"/>
  <c r="H187" i="3"/>
  <c r="G182" i="3"/>
  <c r="F177" i="3"/>
  <c r="J177" i="3" s="1"/>
  <c r="L177" i="3" s="1"/>
  <c r="H171" i="3"/>
  <c r="G166" i="3"/>
  <c r="F161" i="3"/>
  <c r="J161" i="3" s="1"/>
  <c r="N161" i="3" s="1"/>
  <c r="H155" i="3"/>
  <c r="G150" i="3"/>
  <c r="F145" i="3"/>
  <c r="J145" i="3" s="1"/>
  <c r="H139" i="3"/>
  <c r="G134" i="3"/>
  <c r="F129" i="3"/>
  <c r="J129" i="3" s="1"/>
  <c r="L129" i="3" s="1"/>
  <c r="H123" i="3"/>
  <c r="G118" i="3"/>
  <c r="F113" i="3"/>
  <c r="J113" i="3" s="1"/>
  <c r="M113" i="3" s="1"/>
  <c r="H107" i="3"/>
  <c r="G102" i="3"/>
  <c r="F97" i="3"/>
  <c r="J97" i="3" s="1"/>
  <c r="M97" i="3" s="1"/>
  <c r="H91" i="3"/>
  <c r="G86" i="3"/>
  <c r="F81" i="3"/>
  <c r="J81" i="3" s="1"/>
  <c r="M81" i="3" s="1"/>
  <c r="H75" i="3"/>
  <c r="G70" i="3"/>
  <c r="F65" i="3"/>
  <c r="J65" i="3" s="1"/>
  <c r="M65" i="3" s="1"/>
  <c r="H59" i="3"/>
  <c r="G54" i="3"/>
  <c r="F49" i="3"/>
  <c r="J49" i="3" s="1"/>
  <c r="N49" i="3" s="1"/>
  <c r="F41" i="3"/>
  <c r="G30" i="3"/>
  <c r="H19" i="3"/>
  <c r="H593" i="3"/>
  <c r="H561" i="3"/>
  <c r="G540" i="3"/>
  <c r="F519" i="3"/>
  <c r="H497" i="3"/>
  <c r="G476" i="3"/>
  <c r="F455" i="3"/>
  <c r="J455" i="3" s="1"/>
  <c r="H433" i="3"/>
  <c r="G412" i="3"/>
  <c r="G399" i="3"/>
  <c r="H388" i="3"/>
  <c r="F378" i="3"/>
  <c r="H369" i="3"/>
  <c r="H362" i="3"/>
  <c r="G355" i="3"/>
  <c r="G348" i="3"/>
  <c r="G341" i="3"/>
  <c r="G335" i="3"/>
  <c r="F330" i="3"/>
  <c r="H324" i="3"/>
  <c r="G319" i="3"/>
  <c r="F314" i="3"/>
  <c r="H308" i="3"/>
  <c r="G303" i="3"/>
  <c r="F298" i="3"/>
  <c r="H292" i="3"/>
  <c r="G287" i="3"/>
  <c r="F282" i="3"/>
  <c r="H276" i="3"/>
  <c r="G271" i="3"/>
  <c r="F266" i="3"/>
  <c r="H260" i="3"/>
  <c r="G255" i="3"/>
  <c r="F250" i="3"/>
  <c r="H244" i="3"/>
  <c r="G239" i="3"/>
  <c r="F234" i="3"/>
  <c r="H228" i="3"/>
  <c r="G223" i="3"/>
  <c r="F218" i="3"/>
  <c r="H212" i="3"/>
  <c r="G207" i="3"/>
  <c r="F202" i="3"/>
  <c r="H196" i="3"/>
  <c r="G191" i="3"/>
  <c r="F186" i="3"/>
  <c r="H180" i="3"/>
  <c r="G175" i="3"/>
  <c r="F170" i="3"/>
  <c r="H164" i="3"/>
  <c r="G159" i="3"/>
  <c r="F154" i="3"/>
  <c r="H148" i="3"/>
  <c r="G143" i="3"/>
  <c r="F138" i="3"/>
  <c r="H132" i="3"/>
  <c r="G127" i="3"/>
  <c r="F122" i="3"/>
  <c r="H116" i="3"/>
  <c r="G111" i="3"/>
  <c r="F106" i="3"/>
  <c r="H100" i="3"/>
  <c r="G95" i="3"/>
  <c r="F90" i="3"/>
  <c r="H84" i="3"/>
  <c r="G79" i="3"/>
  <c r="F74" i="3"/>
  <c r="H68" i="3"/>
  <c r="G63" i="3"/>
  <c r="F58" i="3"/>
  <c r="H52" i="3"/>
  <c r="G47" i="3"/>
  <c r="F42" i="3"/>
  <c r="H36" i="3"/>
  <c r="G31" i="3"/>
  <c r="F26" i="3"/>
  <c r="H20" i="3"/>
  <c r="G15" i="3"/>
  <c r="F10" i="3"/>
  <c r="H601" i="3"/>
  <c r="H565" i="3"/>
  <c r="G544" i="3"/>
  <c r="F523" i="3"/>
  <c r="H501" i="3"/>
  <c r="G480" i="3"/>
  <c r="H13" i="3"/>
  <c r="F31" i="3"/>
  <c r="G52" i="3"/>
  <c r="H73" i="3"/>
  <c r="F95" i="3"/>
  <c r="G116" i="3"/>
  <c r="H137" i="3"/>
  <c r="F159" i="3"/>
  <c r="G180" i="3"/>
  <c r="H201" i="3"/>
  <c r="F223" i="3"/>
  <c r="G244" i="3"/>
  <c r="H265" i="3"/>
  <c r="F287" i="3"/>
  <c r="G308" i="3"/>
  <c r="H329" i="3"/>
  <c r="F355" i="3"/>
  <c r="G388" i="3"/>
  <c r="H453" i="3"/>
  <c r="F502" i="3"/>
  <c r="G491" i="3"/>
  <c r="G483" i="3"/>
  <c r="F478" i="3"/>
  <c r="J478" i="3" s="1"/>
  <c r="H472" i="3"/>
  <c r="G467" i="3"/>
  <c r="F462" i="3"/>
  <c r="J462" i="3" s="1"/>
  <c r="H456" i="3"/>
  <c r="G451" i="3"/>
  <c r="F446" i="3"/>
  <c r="J446" i="3" s="1"/>
  <c r="H440" i="3"/>
  <c r="G435" i="3"/>
  <c r="F430" i="3"/>
  <c r="H424" i="3"/>
  <c r="G419" i="3"/>
  <c r="F414" i="3"/>
  <c r="J414" i="3" s="1"/>
  <c r="H408" i="3"/>
  <c r="G588" i="3"/>
  <c r="F559" i="3"/>
  <c r="J559" i="3" s="1"/>
  <c r="H537" i="3"/>
  <c r="G516" i="3"/>
  <c r="F495" i="3"/>
  <c r="H473" i="3"/>
  <c r="G452" i="3"/>
  <c r="F431" i="3"/>
  <c r="H409" i="3"/>
  <c r="F398" i="3"/>
  <c r="J398" i="3" s="1"/>
  <c r="G387" i="3"/>
  <c r="H376" i="3"/>
  <c r="H368" i="3"/>
  <c r="H361" i="3"/>
  <c r="H354" i="3"/>
  <c r="G347" i="3"/>
  <c r="G340" i="3"/>
  <c r="H334" i="3"/>
  <c r="G329" i="3"/>
  <c r="F324" i="3"/>
  <c r="H318" i="3"/>
  <c r="G313" i="3"/>
  <c r="F308" i="3"/>
  <c r="H302" i="3"/>
  <c r="G297" i="3"/>
  <c r="F292" i="3"/>
  <c r="H286" i="3"/>
  <c r="G281" i="3"/>
  <c r="F276" i="3"/>
  <c r="H270" i="3"/>
  <c r="G265" i="3"/>
  <c r="F260" i="3"/>
  <c r="H254" i="3"/>
  <c r="G249" i="3"/>
  <c r="F244" i="3"/>
  <c r="H238" i="3"/>
  <c r="G233" i="3"/>
  <c r="F228" i="3"/>
  <c r="H222" i="3"/>
  <c r="G217" i="3"/>
  <c r="F212" i="3"/>
  <c r="H206" i="3"/>
  <c r="G201" i="3"/>
  <c r="F196" i="3"/>
  <c r="H190" i="3"/>
  <c r="G185" i="3"/>
  <c r="F180" i="3"/>
  <c r="H174" i="3"/>
  <c r="G169" i="3"/>
  <c r="F164" i="3"/>
  <c r="H158" i="3"/>
  <c r="G153" i="3"/>
  <c r="F148" i="3"/>
  <c r="H142" i="3"/>
  <c r="G137" i="3"/>
  <c r="F132" i="3"/>
  <c r="H126" i="3"/>
  <c r="G121" i="3"/>
  <c r="F116" i="3"/>
  <c r="H110" i="3"/>
  <c r="G105" i="3"/>
  <c r="F100" i="3"/>
  <c r="H94" i="3"/>
  <c r="G89" i="3"/>
  <c r="F84" i="3"/>
  <c r="H78" i="3"/>
  <c r="G73" i="3"/>
  <c r="F68" i="3"/>
  <c r="H62" i="3"/>
  <c r="G57" i="3"/>
  <c r="F52" i="3"/>
  <c r="H46" i="3"/>
  <c r="G41" i="3"/>
  <c r="F36" i="3"/>
  <c r="H30" i="3"/>
  <c r="G25" i="3"/>
  <c r="F20" i="3"/>
  <c r="H14" i="3"/>
  <c r="G9" i="3"/>
  <c r="H39" i="3"/>
  <c r="F29" i="3"/>
  <c r="G18" i="3"/>
  <c r="G596" i="3"/>
  <c r="F563" i="3"/>
  <c r="H541" i="3"/>
  <c r="G520" i="3"/>
  <c r="F499" i="3"/>
  <c r="J499" i="3" s="1"/>
  <c r="H477" i="3"/>
  <c r="G456" i="3"/>
  <c r="F435" i="3"/>
  <c r="H413" i="3"/>
  <c r="G400" i="3"/>
  <c r="H389" i="3"/>
  <c r="F379" i="3"/>
  <c r="F370" i="3"/>
  <c r="J370" i="3" s="1"/>
  <c r="L370" i="3" s="1"/>
  <c r="F363" i="3"/>
  <c r="F356" i="3"/>
  <c r="J356" i="3" s="1"/>
  <c r="H348" i="3"/>
  <c r="H341" i="3"/>
  <c r="H335" i="3"/>
  <c r="G330" i="3"/>
  <c r="F325" i="3"/>
  <c r="J325" i="3" s="1"/>
  <c r="M325" i="3" s="1"/>
  <c r="H319" i="3"/>
  <c r="G314" i="3"/>
  <c r="F309" i="3"/>
  <c r="J309" i="3" s="1"/>
  <c r="N309" i="3" s="1"/>
  <c r="H303" i="3"/>
  <c r="G298" i="3"/>
  <c r="F293" i="3"/>
  <c r="J293" i="3" s="1"/>
  <c r="L293" i="3" s="1"/>
  <c r="H287" i="3"/>
  <c r="G282" i="3"/>
  <c r="F277" i="3"/>
  <c r="H271" i="3"/>
  <c r="G266" i="3"/>
  <c r="F261" i="3"/>
  <c r="J261" i="3" s="1"/>
  <c r="M261" i="3" s="1"/>
  <c r="H255" i="3"/>
  <c r="G250" i="3"/>
  <c r="F245" i="3"/>
  <c r="J245" i="3" s="1"/>
  <c r="M245" i="3" s="1"/>
  <c r="H239" i="3"/>
  <c r="G234" i="3"/>
  <c r="F229" i="3"/>
  <c r="J229" i="3" s="1"/>
  <c r="L229" i="3" s="1"/>
  <c r="H223" i="3"/>
  <c r="G218" i="3"/>
  <c r="F213" i="3"/>
  <c r="J213" i="3" s="1"/>
  <c r="N213" i="3" s="1"/>
  <c r="H207" i="3"/>
  <c r="G202" i="3"/>
  <c r="F197" i="3"/>
  <c r="J197" i="3" s="1"/>
  <c r="H191" i="3"/>
  <c r="G186" i="3"/>
  <c r="F181" i="3"/>
  <c r="H175" i="3"/>
  <c r="G170" i="3"/>
  <c r="F165" i="3"/>
  <c r="J165" i="3" s="1"/>
  <c r="N165" i="3" s="1"/>
  <c r="H159" i="3"/>
  <c r="G154" i="3"/>
  <c r="F149" i="3"/>
  <c r="J149" i="3" s="1"/>
  <c r="M149" i="3" s="1"/>
  <c r="H143" i="3"/>
  <c r="G138" i="3"/>
  <c r="F133" i="3"/>
  <c r="J133" i="3" s="1"/>
  <c r="L133" i="3" s="1"/>
  <c r="H127" i="3"/>
  <c r="G122" i="3"/>
  <c r="F117" i="3"/>
  <c r="J117" i="3" s="1"/>
  <c r="N117" i="3" s="1"/>
  <c r="H111" i="3"/>
  <c r="G106" i="3"/>
  <c r="F101" i="3"/>
  <c r="J101" i="3" s="1"/>
  <c r="M101" i="3" s="1"/>
  <c r="H95" i="3"/>
  <c r="G90" i="3"/>
  <c r="F85" i="3"/>
  <c r="J85" i="3" s="1"/>
  <c r="M85" i="3" s="1"/>
  <c r="H79" i="3"/>
  <c r="G74" i="3"/>
  <c r="F69" i="3"/>
  <c r="J69" i="3" s="1"/>
  <c r="M69" i="3" s="1"/>
  <c r="H63" i="3"/>
  <c r="G58" i="3"/>
  <c r="F53" i="3"/>
  <c r="J53" i="3" s="1"/>
  <c r="M53" i="3" s="1"/>
  <c r="H47" i="3"/>
  <c r="G38" i="3"/>
  <c r="H27" i="3"/>
  <c r="H629" i="3"/>
  <c r="F583" i="3"/>
  <c r="J583" i="3" s="1"/>
  <c r="G556" i="3"/>
  <c r="F535" i="3"/>
  <c r="H513" i="3"/>
  <c r="G492" i="3"/>
  <c r="F471" i="3"/>
  <c r="J471" i="3" s="1"/>
  <c r="H449" i="3"/>
  <c r="G428" i="3"/>
  <c r="G407" i="3"/>
  <c r="H396" i="3"/>
  <c r="F386" i="3"/>
  <c r="J386" i="3" s="1"/>
  <c r="M386" i="3" s="1"/>
  <c r="G375" i="3"/>
  <c r="F368" i="3"/>
  <c r="H360" i="3"/>
  <c r="H353" i="3"/>
  <c r="H346" i="3"/>
  <c r="G339" i="3"/>
  <c r="F334" i="3"/>
  <c r="H328" i="3"/>
  <c r="G323" i="3"/>
  <c r="F318" i="3"/>
  <c r="H312" i="3"/>
  <c r="G307" i="3"/>
  <c r="F302" i="3"/>
  <c r="H296" i="3"/>
  <c r="G291" i="3"/>
  <c r="F286" i="3"/>
  <c r="H280" i="3"/>
  <c r="G275" i="3"/>
  <c r="F270" i="3"/>
  <c r="H264" i="3"/>
  <c r="G259" i="3"/>
  <c r="F254" i="3"/>
  <c r="H248" i="3"/>
  <c r="G243" i="3"/>
  <c r="F238" i="3"/>
  <c r="H232" i="3"/>
  <c r="G227" i="3"/>
  <c r="F222" i="3"/>
  <c r="H216" i="3"/>
  <c r="G211" i="3"/>
  <c r="F206" i="3"/>
  <c r="H200" i="3"/>
  <c r="G195" i="3"/>
  <c r="F190" i="3"/>
  <c r="H184" i="3"/>
  <c r="G179" i="3"/>
  <c r="F174" i="3"/>
  <c r="H168" i="3"/>
  <c r="G163" i="3"/>
  <c r="F158" i="3"/>
  <c r="H152" i="3"/>
  <c r="G147" i="3"/>
  <c r="F142" i="3"/>
  <c r="H136" i="3"/>
  <c r="G131" i="3"/>
  <c r="F126" i="3"/>
  <c r="H120" i="3"/>
  <c r="G115" i="3"/>
  <c r="F110" i="3"/>
  <c r="H104" i="3"/>
  <c r="G99" i="3"/>
  <c r="F94" i="3"/>
  <c r="H88" i="3"/>
  <c r="G83" i="3"/>
  <c r="F78" i="3"/>
  <c r="H72" i="3"/>
  <c r="G67" i="3"/>
  <c r="F62" i="3"/>
  <c r="H56" i="3"/>
  <c r="G51" i="3"/>
  <c r="F46" i="3"/>
  <c r="H40" i="3"/>
  <c r="G35" i="3"/>
  <c r="F30" i="3"/>
  <c r="H24" i="3"/>
  <c r="G19" i="3"/>
  <c r="F14" i="3"/>
  <c r="H8" i="3"/>
  <c r="F591" i="3"/>
  <c r="G560" i="3"/>
  <c r="F539" i="3"/>
  <c r="H517" i="3"/>
  <c r="G496" i="3"/>
  <c r="F475" i="3"/>
  <c r="G16" i="3"/>
  <c r="G36" i="3"/>
  <c r="H57" i="3"/>
  <c r="F79" i="3"/>
  <c r="G100" i="3"/>
  <c r="H121" i="3"/>
  <c r="F143" i="3"/>
  <c r="G164" i="3"/>
  <c r="H185" i="3"/>
  <c r="F207" i="3"/>
  <c r="G228" i="3"/>
  <c r="H249" i="3"/>
  <c r="F271" i="3"/>
  <c r="G292" i="3"/>
  <c r="H313" i="3"/>
  <c r="F335" i="3"/>
  <c r="F362" i="3"/>
  <c r="F399" i="3"/>
  <c r="M1260" i="3"/>
  <c r="N1260" i="3"/>
  <c r="L1260" i="3"/>
  <c r="N1132" i="3"/>
  <c r="M1132" i="3"/>
  <c r="L1132" i="3"/>
  <c r="N1116" i="3"/>
  <c r="N1068" i="3"/>
  <c r="M1068" i="3"/>
  <c r="L1068" i="3"/>
  <c r="M161" i="3"/>
  <c r="L1318" i="3"/>
  <c r="L966" i="3"/>
  <c r="N966" i="3"/>
  <c r="M966" i="3"/>
  <c r="N902" i="3"/>
  <c r="M902" i="3"/>
  <c r="L902" i="3"/>
  <c r="N1333" i="3"/>
  <c r="N872" i="3"/>
  <c r="M856" i="3"/>
  <c r="L856" i="3"/>
  <c r="N856" i="3"/>
  <c r="L237" i="3"/>
  <c r="L173" i="3"/>
  <c r="L574" i="3"/>
  <c r="N574" i="3"/>
  <c r="M574" i="3"/>
  <c r="L358" i="3"/>
  <c r="M1332" i="3"/>
  <c r="N1332" i="3"/>
  <c r="L1332" i="3"/>
  <c r="M1316" i="3"/>
  <c r="N1316" i="3"/>
  <c r="L1316" i="3"/>
  <c r="N1012" i="3"/>
  <c r="M1334" i="3"/>
  <c r="L1334" i="3"/>
  <c r="N1334" i="3"/>
  <c r="N1184" i="3"/>
  <c r="N1152" i="3"/>
  <c r="M1152" i="3"/>
  <c r="L1152" i="3"/>
  <c r="N1061" i="3"/>
  <c r="M1061" i="3"/>
  <c r="L1061" i="3"/>
  <c r="N869" i="3"/>
  <c r="M869" i="3"/>
  <c r="L869" i="3"/>
  <c r="N437" i="3"/>
  <c r="L437" i="3"/>
  <c r="M437" i="3"/>
  <c r="M1184" i="3" l="1"/>
  <c r="L825" i="3"/>
  <c r="M872" i="3"/>
  <c r="L390" i="3"/>
  <c r="M825" i="3"/>
  <c r="N85" i="3"/>
  <c r="L109" i="3"/>
  <c r="N97" i="3"/>
  <c r="F1465" i="3"/>
  <c r="G1470" i="3"/>
  <c r="H1475" i="3"/>
  <c r="F1481" i="3"/>
  <c r="G1486" i="3"/>
  <c r="H1491" i="3"/>
  <c r="F1497" i="3"/>
  <c r="G1502" i="3"/>
  <c r="H1507" i="3"/>
  <c r="F1513" i="3"/>
  <c r="G1518" i="3"/>
  <c r="H1523" i="3"/>
  <c r="F1529" i="3"/>
  <c r="G1534" i="3"/>
  <c r="H1539" i="3"/>
  <c r="F1545" i="3"/>
  <c r="F1444" i="3"/>
  <c r="G1449" i="3"/>
  <c r="H1454" i="3"/>
  <c r="F1460" i="3"/>
  <c r="G1465" i="3"/>
  <c r="H1470" i="3"/>
  <c r="F1476" i="3"/>
  <c r="G1481" i="3"/>
  <c r="H1486" i="3"/>
  <c r="F1492" i="3"/>
  <c r="G1497" i="3"/>
  <c r="H1502" i="3"/>
  <c r="F1508" i="3"/>
  <c r="G1513" i="3"/>
  <c r="H1518" i="3"/>
  <c r="F1524" i="3"/>
  <c r="G1529" i="3"/>
  <c r="H1534" i="3"/>
  <c r="F1540" i="3"/>
  <c r="G1545" i="3"/>
  <c r="H1457" i="3"/>
  <c r="F1463" i="3"/>
  <c r="G1468" i="3"/>
  <c r="H1473" i="3"/>
  <c r="F1479" i="3"/>
  <c r="G1484" i="3"/>
  <c r="H1489" i="3"/>
  <c r="F1495" i="3"/>
  <c r="G1500" i="3"/>
  <c r="H1505" i="3"/>
  <c r="F1511" i="3"/>
  <c r="G1516" i="3"/>
  <c r="H1521" i="3"/>
  <c r="F1527" i="3"/>
  <c r="G1532" i="3"/>
  <c r="H1537" i="3"/>
  <c r="F1543" i="3"/>
  <c r="F1538" i="3"/>
  <c r="F1461" i="3"/>
  <c r="G1466" i="3"/>
  <c r="H1471" i="3"/>
  <c r="F1477" i="3"/>
  <c r="G1482" i="3"/>
  <c r="H1487" i="3"/>
  <c r="F1493" i="3"/>
  <c r="G1498" i="3"/>
  <c r="H1503" i="3"/>
  <c r="F1509" i="3"/>
  <c r="G1514" i="3"/>
  <c r="H1519" i="3"/>
  <c r="F1525" i="3"/>
  <c r="G1530" i="3"/>
  <c r="H1535" i="3"/>
  <c r="F1541" i="3"/>
  <c r="G1546" i="3"/>
  <c r="J1546" i="3" s="1"/>
  <c r="G1445" i="3"/>
  <c r="H1450" i="3"/>
  <c r="F1456" i="3"/>
  <c r="G1461" i="3"/>
  <c r="H1466" i="3"/>
  <c r="F1472" i="3"/>
  <c r="G1477" i="3"/>
  <c r="H1482" i="3"/>
  <c r="F1488" i="3"/>
  <c r="G1493" i="3"/>
  <c r="H1498" i="3"/>
  <c r="F1504" i="3"/>
  <c r="G1509" i="3"/>
  <c r="H1514" i="3"/>
  <c r="F1520" i="3"/>
  <c r="G1525" i="3"/>
  <c r="H1530" i="3"/>
  <c r="F1536" i="3"/>
  <c r="G1541" i="3"/>
  <c r="H1546" i="3"/>
  <c r="F1459" i="3"/>
  <c r="G1464" i="3"/>
  <c r="H1469" i="3"/>
  <c r="F1475" i="3"/>
  <c r="G1480" i="3"/>
  <c r="H1485" i="3"/>
  <c r="F1491" i="3"/>
  <c r="G1496" i="3"/>
  <c r="H1501" i="3"/>
  <c r="F1507" i="3"/>
  <c r="G1512" i="3"/>
  <c r="H1517" i="3"/>
  <c r="F1523" i="3"/>
  <c r="G1528" i="3"/>
  <c r="H1533" i="3"/>
  <c r="F1539" i="3"/>
  <c r="J1539" i="3" s="1"/>
  <c r="G1544" i="3"/>
  <c r="H1544" i="3"/>
  <c r="G1539" i="3"/>
  <c r="F1534" i="3"/>
  <c r="J1534" i="3" s="1"/>
  <c r="H1528" i="3"/>
  <c r="G1523" i="3"/>
  <c r="F1518" i="3"/>
  <c r="J1518" i="3" s="1"/>
  <c r="H1512" i="3"/>
  <c r="G1507" i="3"/>
  <c r="F1502" i="3"/>
  <c r="J1502" i="3" s="1"/>
  <c r="H1496" i="3"/>
  <c r="G1491" i="3"/>
  <c r="F1486" i="3"/>
  <c r="J1486" i="3" s="1"/>
  <c r="M1486" i="3" s="1"/>
  <c r="H1480" i="3"/>
  <c r="G1475" i="3"/>
  <c r="F1470" i="3"/>
  <c r="J1470" i="3" s="1"/>
  <c r="H1464" i="3"/>
  <c r="H1459" i="3"/>
  <c r="F1457" i="3"/>
  <c r="G1454" i="3"/>
  <c r="H1452" i="3"/>
  <c r="F1451" i="3"/>
  <c r="F1449" i="3"/>
  <c r="G1447" i="3"/>
  <c r="H1445" i="3"/>
  <c r="H1443" i="3"/>
  <c r="F1442" i="3"/>
  <c r="H1440" i="3"/>
  <c r="G1439" i="3"/>
  <c r="F1438" i="3"/>
  <c r="H1436" i="3"/>
  <c r="G1435" i="3"/>
  <c r="F1434" i="3"/>
  <c r="H1432" i="3"/>
  <c r="G1431" i="3"/>
  <c r="F1430" i="3"/>
  <c r="H1428" i="3"/>
  <c r="G1427" i="3"/>
  <c r="F1426" i="3"/>
  <c r="H1424" i="3"/>
  <c r="G1423" i="3"/>
  <c r="F1422" i="3"/>
  <c r="H1420" i="3"/>
  <c r="G1419" i="3"/>
  <c r="F1418" i="3"/>
  <c r="H1416" i="3"/>
  <c r="G1415" i="3"/>
  <c r="F1414" i="3"/>
  <c r="H1412" i="3"/>
  <c r="G1411" i="3"/>
  <c r="F1410" i="3"/>
  <c r="H1408" i="3"/>
  <c r="G1407" i="3"/>
  <c r="F1406" i="3"/>
  <c r="H1404" i="3"/>
  <c r="G1403" i="3"/>
  <c r="F1402" i="3"/>
  <c r="H1400" i="3"/>
  <c r="G1399" i="3"/>
  <c r="F1398" i="3"/>
  <c r="H1396" i="3"/>
  <c r="G1395" i="3"/>
  <c r="F1394" i="3"/>
  <c r="H1392" i="3"/>
  <c r="G1391" i="3"/>
  <c r="F1390" i="3"/>
  <c r="H1388" i="3"/>
  <c r="G1387" i="3"/>
  <c r="F1386" i="3"/>
  <c r="H1384" i="3"/>
  <c r="G1383" i="3"/>
  <c r="F1382" i="3"/>
  <c r="H1380" i="3"/>
  <c r="G1379" i="3"/>
  <c r="F1378" i="3"/>
  <c r="H1376" i="3"/>
  <c r="G1375" i="3"/>
  <c r="F1374" i="3"/>
  <c r="H1372" i="3"/>
  <c r="G1371" i="3"/>
  <c r="F1370" i="3"/>
  <c r="H1368" i="3"/>
  <c r="G1367" i="3"/>
  <c r="F1366" i="3"/>
  <c r="H1364" i="3"/>
  <c r="H1532" i="3"/>
  <c r="G1527" i="3"/>
  <c r="F1522" i="3"/>
  <c r="H1516" i="3"/>
  <c r="G1511" i="3"/>
  <c r="F1506" i="3"/>
  <c r="H1500" i="3"/>
  <c r="G1495" i="3"/>
  <c r="F1490" i="3"/>
  <c r="H1484" i="3"/>
  <c r="G1479" i="3"/>
  <c r="F1474" i="3"/>
  <c r="H1468" i="3"/>
  <c r="G1463" i="3"/>
  <c r="G1459" i="3"/>
  <c r="H1456" i="3"/>
  <c r="F1454" i="3"/>
  <c r="J1454" i="3" s="1"/>
  <c r="G1452" i="3"/>
  <c r="G1450" i="3"/>
  <c r="H1448" i="3"/>
  <c r="F1447" i="3"/>
  <c r="F1445" i="3"/>
  <c r="J1445" i="3" s="1"/>
  <c r="G1443" i="3"/>
  <c r="H1441" i="3"/>
  <c r="G1440" i="3"/>
  <c r="F1439" i="3"/>
  <c r="H1437" i="3"/>
  <c r="G1436" i="3"/>
  <c r="F1435" i="3"/>
  <c r="H1433" i="3"/>
  <c r="G1432" i="3"/>
  <c r="F1431" i="3"/>
  <c r="H1429" i="3"/>
  <c r="G1428" i="3"/>
  <c r="F1427" i="3"/>
  <c r="H1425" i="3"/>
  <c r="G1424" i="3"/>
  <c r="F1423" i="3"/>
  <c r="H1421" i="3"/>
  <c r="G1420" i="3"/>
  <c r="F1419" i="3"/>
  <c r="H1417" i="3"/>
  <c r="G1416" i="3"/>
  <c r="F1415" i="3"/>
  <c r="H1413" i="3"/>
  <c r="G1412" i="3"/>
  <c r="F1411" i="3"/>
  <c r="H1409" i="3"/>
  <c r="G1408" i="3"/>
  <c r="F1407" i="3"/>
  <c r="H1405" i="3"/>
  <c r="G1404" i="3"/>
  <c r="F1403" i="3"/>
  <c r="H1401" i="3"/>
  <c r="G1400" i="3"/>
  <c r="F1399" i="3"/>
  <c r="H1397" i="3"/>
  <c r="G1396" i="3"/>
  <c r="F1395" i="3"/>
  <c r="H1393" i="3"/>
  <c r="G1392" i="3"/>
  <c r="F1391" i="3"/>
  <c r="H1389" i="3"/>
  <c r="G1388" i="3"/>
  <c r="F1387" i="3"/>
  <c r="H1385" i="3"/>
  <c r="G1384" i="3"/>
  <c r="F1383" i="3"/>
  <c r="H1381" i="3"/>
  <c r="G1380" i="3"/>
  <c r="F1379" i="3"/>
  <c r="H1377" i="3"/>
  <c r="G1376" i="3"/>
  <c r="F1375" i="3"/>
  <c r="H1373" i="3"/>
  <c r="G1372" i="3"/>
  <c r="F1371" i="3"/>
  <c r="H1369" i="3"/>
  <c r="G1368" i="3"/>
  <c r="F1367" i="3"/>
  <c r="G1547" i="3"/>
  <c r="F1542" i="3"/>
  <c r="H1536" i="3"/>
  <c r="G1531" i="3"/>
  <c r="F1526" i="3"/>
  <c r="H1520" i="3"/>
  <c r="G1515" i="3"/>
  <c r="F1510" i="3"/>
  <c r="H1504" i="3"/>
  <c r="G1499" i="3"/>
  <c r="F1494" i="3"/>
  <c r="H1488" i="3"/>
  <c r="G1483" i="3"/>
  <c r="F1478" i="3"/>
  <c r="H1472" i="3"/>
  <c r="G1467" i="3"/>
  <c r="F1462" i="3"/>
  <c r="G1458" i="3"/>
  <c r="H1455" i="3"/>
  <c r="H1453" i="3"/>
  <c r="H1451" i="3"/>
  <c r="F1450" i="3"/>
  <c r="J1450" i="3" s="1"/>
  <c r="G1448" i="3"/>
  <c r="G1446" i="3"/>
  <c r="H1444" i="3"/>
  <c r="F1443" i="3"/>
  <c r="J1443" i="3" s="1"/>
  <c r="G1441" i="3"/>
  <c r="F1440" i="3"/>
  <c r="J1440" i="3" s="1"/>
  <c r="H1438" i="3"/>
  <c r="G1437" i="3"/>
  <c r="F1436" i="3"/>
  <c r="J1436" i="3" s="1"/>
  <c r="H1434" i="3"/>
  <c r="G1433" i="3"/>
  <c r="F1432" i="3"/>
  <c r="J1432" i="3" s="1"/>
  <c r="H1430" i="3"/>
  <c r="G1429" i="3"/>
  <c r="F1428" i="3"/>
  <c r="J1428" i="3" s="1"/>
  <c r="H1426" i="3"/>
  <c r="G1425" i="3"/>
  <c r="F1424" i="3"/>
  <c r="J1424" i="3" s="1"/>
  <c r="H1422" i="3"/>
  <c r="G1421" i="3"/>
  <c r="F1420" i="3"/>
  <c r="J1420" i="3" s="1"/>
  <c r="H1418" i="3"/>
  <c r="G1417" i="3"/>
  <c r="F1416" i="3"/>
  <c r="J1416" i="3" s="1"/>
  <c r="H1414" i="3"/>
  <c r="G1413" i="3"/>
  <c r="F1412" i="3"/>
  <c r="J1412" i="3" s="1"/>
  <c r="H1410" i="3"/>
  <c r="G1409" i="3"/>
  <c r="F1408" i="3"/>
  <c r="J1408" i="3" s="1"/>
  <c r="H1406" i="3"/>
  <c r="G1405" i="3"/>
  <c r="F1404" i="3"/>
  <c r="J1404" i="3" s="1"/>
  <c r="H1402" i="3"/>
  <c r="G1401" i="3"/>
  <c r="F1400" i="3"/>
  <c r="J1400" i="3" s="1"/>
  <c r="H1398" i="3"/>
  <c r="G1397" i="3"/>
  <c r="F1396" i="3"/>
  <c r="J1396" i="3" s="1"/>
  <c r="H1394" i="3"/>
  <c r="G1393" i="3"/>
  <c r="F1392" i="3"/>
  <c r="J1392" i="3" s="1"/>
  <c r="H1390" i="3"/>
  <c r="G1389" i="3"/>
  <c r="F1388" i="3"/>
  <c r="J1388" i="3" s="1"/>
  <c r="H1386" i="3"/>
  <c r="G1385" i="3"/>
  <c r="F1384" i="3"/>
  <c r="J1384" i="3" s="1"/>
  <c r="H1382" i="3"/>
  <c r="G1381" i="3"/>
  <c r="F1380" i="3"/>
  <c r="J1380" i="3" s="1"/>
  <c r="H1378" i="3"/>
  <c r="G1377" i="3"/>
  <c r="F1376" i="3"/>
  <c r="J1376" i="3" s="1"/>
  <c r="H1374" i="3"/>
  <c r="G1373" i="3"/>
  <c r="F1372" i="3"/>
  <c r="J1372" i="3" s="1"/>
  <c r="H1370" i="3"/>
  <c r="G1369" i="3"/>
  <c r="G1535" i="3"/>
  <c r="F1530" i="3"/>
  <c r="J1530" i="3" s="1"/>
  <c r="H1524" i="3"/>
  <c r="G1519" i="3"/>
  <c r="F1514" i="3"/>
  <c r="J1514" i="3" s="1"/>
  <c r="H1508" i="3"/>
  <c r="G1503" i="3"/>
  <c r="F1498" i="3"/>
  <c r="J1498" i="3" s="1"/>
  <c r="H1492" i="3"/>
  <c r="G1487" i="3"/>
  <c r="F1482" i="3"/>
  <c r="J1482" i="3" s="1"/>
  <c r="M1482" i="3" s="1"/>
  <c r="H1476" i="3"/>
  <c r="G1471" i="3"/>
  <c r="F1466" i="3"/>
  <c r="J1466" i="3" s="1"/>
  <c r="H1460" i="3"/>
  <c r="F1458" i="3"/>
  <c r="G1455" i="3"/>
  <c r="F1453" i="3"/>
  <c r="G1451" i="3"/>
  <c r="H1449" i="3"/>
  <c r="H1447" i="3"/>
  <c r="F1446" i="3"/>
  <c r="G1444" i="3"/>
  <c r="G1442" i="3"/>
  <c r="F1441" i="3"/>
  <c r="J1441" i="3" s="1"/>
  <c r="H1439" i="3"/>
  <c r="G1438" i="3"/>
  <c r="F1437" i="3"/>
  <c r="J1437" i="3" s="1"/>
  <c r="H1435" i="3"/>
  <c r="G1434" i="3"/>
  <c r="F1433" i="3"/>
  <c r="J1433" i="3" s="1"/>
  <c r="L1433" i="3" s="1"/>
  <c r="H1431" i="3"/>
  <c r="G1430" i="3"/>
  <c r="F1429" i="3"/>
  <c r="J1429" i="3" s="1"/>
  <c r="N1429" i="3" s="1"/>
  <c r="H1427" i="3"/>
  <c r="G1426" i="3"/>
  <c r="F1425" i="3"/>
  <c r="H1423" i="3"/>
  <c r="G1422" i="3"/>
  <c r="F1421" i="3"/>
  <c r="J1421" i="3" s="1"/>
  <c r="H1419" i="3"/>
  <c r="G1418" i="3"/>
  <c r="F1417" i="3"/>
  <c r="H1415" i="3"/>
  <c r="G1414" i="3"/>
  <c r="F1413" i="3"/>
  <c r="J1413" i="3" s="1"/>
  <c r="H1411" i="3"/>
  <c r="G1410" i="3"/>
  <c r="F1409" i="3"/>
  <c r="H1407" i="3"/>
  <c r="G1406" i="3"/>
  <c r="F1405" i="3"/>
  <c r="J1405" i="3" s="1"/>
  <c r="H1403" i="3"/>
  <c r="G1402" i="3"/>
  <c r="F1401" i="3"/>
  <c r="H1399" i="3"/>
  <c r="G1398" i="3"/>
  <c r="F1397" i="3"/>
  <c r="J1397" i="3" s="1"/>
  <c r="H1395" i="3"/>
  <c r="G1394" i="3"/>
  <c r="F1393" i="3"/>
  <c r="J1393" i="3" s="1"/>
  <c r="H1391" i="3"/>
  <c r="G1390" i="3"/>
  <c r="F1389" i="3"/>
  <c r="J1389" i="3" s="1"/>
  <c r="H1387" i="3"/>
  <c r="G1386" i="3"/>
  <c r="F1385" i="3"/>
  <c r="J1385" i="3" s="1"/>
  <c r="H1383" i="3"/>
  <c r="G1382" i="3"/>
  <c r="F1381" i="3"/>
  <c r="J1381" i="3" s="1"/>
  <c r="L1381" i="3" s="1"/>
  <c r="H1379" i="3"/>
  <c r="G1378" i="3"/>
  <c r="F1377" i="3"/>
  <c r="J1377" i="3" s="1"/>
  <c r="M1377" i="3" s="1"/>
  <c r="H1375" i="3"/>
  <c r="G1374" i="3"/>
  <c r="F1373" i="3"/>
  <c r="J1373" i="3" s="1"/>
  <c r="H1371" i="3"/>
  <c r="G1370" i="3"/>
  <c r="F1369" i="3"/>
  <c r="J1369" i="3" s="1"/>
  <c r="H1367" i="3"/>
  <c r="G1366" i="3"/>
  <c r="F1365" i="3"/>
  <c r="J1365" i="3" s="1"/>
  <c r="M1365" i="3" s="1"/>
  <c r="H1363" i="3"/>
  <c r="H1365" i="3"/>
  <c r="G1363" i="3"/>
  <c r="F1362" i="3"/>
  <c r="H1360" i="3"/>
  <c r="G1359" i="3"/>
  <c r="F1358" i="3"/>
  <c r="H1356" i="3"/>
  <c r="G1355" i="3"/>
  <c r="F1354" i="3"/>
  <c r="H1352" i="3"/>
  <c r="G1351" i="3"/>
  <c r="G1347" i="3"/>
  <c r="H1344" i="3"/>
  <c r="G1339" i="3"/>
  <c r="H1337" i="3"/>
  <c r="G1365" i="3"/>
  <c r="F1363" i="3"/>
  <c r="J1363" i="3" s="1"/>
  <c r="H1361" i="3"/>
  <c r="G1360" i="3"/>
  <c r="F1359" i="3"/>
  <c r="H1357" i="3"/>
  <c r="G1356" i="3"/>
  <c r="F1355" i="3"/>
  <c r="H1353" i="3"/>
  <c r="G1352" i="3"/>
  <c r="F1351" i="3"/>
  <c r="H1349" i="3"/>
  <c r="G1348" i="3"/>
  <c r="F1347" i="3"/>
  <c r="H1345" i="3"/>
  <c r="G1344" i="3"/>
  <c r="F1343" i="3"/>
  <c r="G1340" i="3"/>
  <c r="F1368" i="3"/>
  <c r="J1368" i="3" s="1"/>
  <c r="G1364" i="3"/>
  <c r="H1362" i="3"/>
  <c r="G1361" i="3"/>
  <c r="F1360" i="3"/>
  <c r="J1360" i="3" s="1"/>
  <c r="H1358" i="3"/>
  <c r="G1357" i="3"/>
  <c r="F1356" i="3"/>
  <c r="J1356" i="3" s="1"/>
  <c r="H1354" i="3"/>
  <c r="G1353" i="3"/>
  <c r="F1352" i="3"/>
  <c r="H1350" i="3"/>
  <c r="G1349" i="3"/>
  <c r="F1348" i="3"/>
  <c r="H1346" i="3"/>
  <c r="G1345" i="3"/>
  <c r="F1344" i="3"/>
  <c r="J1344" i="3" s="1"/>
  <c r="H1342" i="3"/>
  <c r="G1341" i="3"/>
  <c r="F1340" i="3"/>
  <c r="H1338" i="3"/>
  <c r="G1337" i="3"/>
  <c r="F1350" i="3"/>
  <c r="F1346" i="3"/>
  <c r="F1342" i="3"/>
  <c r="H1340" i="3"/>
  <c r="H1341" i="3"/>
  <c r="H1366" i="3"/>
  <c r="F1364" i="3"/>
  <c r="J1364" i="3" s="1"/>
  <c r="G1362" i="3"/>
  <c r="F1361" i="3"/>
  <c r="J1361" i="3" s="1"/>
  <c r="L1361" i="3" s="1"/>
  <c r="H1359" i="3"/>
  <c r="G1358" i="3"/>
  <c r="F1357" i="3"/>
  <c r="J1357" i="3" s="1"/>
  <c r="H1355" i="3"/>
  <c r="G1354" i="3"/>
  <c r="F1353" i="3"/>
  <c r="J1353" i="3" s="1"/>
  <c r="H1351" i="3"/>
  <c r="G1350" i="3"/>
  <c r="F1349" i="3"/>
  <c r="J1349" i="3" s="1"/>
  <c r="N1349" i="3" s="1"/>
  <c r="H1347" i="3"/>
  <c r="G1346" i="3"/>
  <c r="F1345" i="3"/>
  <c r="J1345" i="3" s="1"/>
  <c r="N1345" i="3" s="1"/>
  <c r="H1343" i="3"/>
  <c r="G1342" i="3"/>
  <c r="F1341" i="3"/>
  <c r="J1341" i="3" s="1"/>
  <c r="H1339" i="3"/>
  <c r="G1338" i="3"/>
  <c r="F1337" i="3"/>
  <c r="J1337" i="3" s="1"/>
  <c r="H1348" i="3"/>
  <c r="G1343" i="3"/>
  <c r="F1338" i="3"/>
  <c r="J1338" i="3" s="1"/>
  <c r="F1339" i="3"/>
  <c r="J1339" i="3" s="1"/>
  <c r="L1339" i="3" s="1"/>
  <c r="G1462" i="3"/>
  <c r="H1467" i="3"/>
  <c r="F1473" i="3"/>
  <c r="G1478" i="3"/>
  <c r="H1483" i="3"/>
  <c r="F1489" i="3"/>
  <c r="G1494" i="3"/>
  <c r="H1499" i="3"/>
  <c r="F1505" i="3"/>
  <c r="G1510" i="3"/>
  <c r="H1515" i="3"/>
  <c r="F1521" i="3"/>
  <c r="G1526" i="3"/>
  <c r="H1531" i="3"/>
  <c r="F1537" i="3"/>
  <c r="G1542" i="3"/>
  <c r="H1547" i="3"/>
  <c r="H1446" i="3"/>
  <c r="F1452" i="3"/>
  <c r="J1452" i="3" s="1"/>
  <c r="G1457" i="3"/>
  <c r="H1462" i="3"/>
  <c r="F1468" i="3"/>
  <c r="J1468" i="3" s="1"/>
  <c r="G1473" i="3"/>
  <c r="H1478" i="3"/>
  <c r="F1484" i="3"/>
  <c r="J1484" i="3" s="1"/>
  <c r="G1489" i="3"/>
  <c r="H1494" i="3"/>
  <c r="F1500" i="3"/>
  <c r="J1500" i="3" s="1"/>
  <c r="G1505" i="3"/>
  <c r="H1510" i="3"/>
  <c r="F1516" i="3"/>
  <c r="J1516" i="3" s="1"/>
  <c r="G1521" i="3"/>
  <c r="H1526" i="3"/>
  <c r="F1532" i="3"/>
  <c r="J1532" i="3" s="1"/>
  <c r="G1537" i="3"/>
  <c r="H1542" i="3"/>
  <c r="F1455" i="3"/>
  <c r="J1455" i="3" s="1"/>
  <c r="G1460" i="3"/>
  <c r="H1465" i="3"/>
  <c r="F1471" i="3"/>
  <c r="J1471" i="3" s="1"/>
  <c r="M1471" i="3" s="1"/>
  <c r="G1476" i="3"/>
  <c r="H1481" i="3"/>
  <c r="F1487" i="3"/>
  <c r="J1487" i="3" s="1"/>
  <c r="G1492" i="3"/>
  <c r="H1497" i="3"/>
  <c r="F1503" i="3"/>
  <c r="J1503" i="3" s="1"/>
  <c r="N1503" i="3" s="1"/>
  <c r="G1508" i="3"/>
  <c r="H1513" i="3"/>
  <c r="F1519" i="3"/>
  <c r="J1519" i="3" s="1"/>
  <c r="G1524" i="3"/>
  <c r="H1529" i="3"/>
  <c r="F1535" i="3"/>
  <c r="J1535" i="3" s="1"/>
  <c r="M1535" i="3" s="1"/>
  <c r="G1540" i="3"/>
  <c r="H1545" i="3"/>
  <c r="H1540" i="3"/>
  <c r="H1463" i="3"/>
  <c r="F1469" i="3"/>
  <c r="G1474" i="3"/>
  <c r="H1479" i="3"/>
  <c r="F1485" i="3"/>
  <c r="G1490" i="3"/>
  <c r="H1495" i="3"/>
  <c r="F1501" i="3"/>
  <c r="G1506" i="3"/>
  <c r="H1511" i="3"/>
  <c r="F1517" i="3"/>
  <c r="G1522" i="3"/>
  <c r="H1527" i="3"/>
  <c r="F1533" i="3"/>
  <c r="G1538" i="3"/>
  <c r="H1543" i="3"/>
  <c r="H1442" i="3"/>
  <c r="F1448" i="3"/>
  <c r="J1448" i="3" s="1"/>
  <c r="G1453" i="3"/>
  <c r="H1458" i="3"/>
  <c r="F1464" i="3"/>
  <c r="J1464" i="3" s="1"/>
  <c r="G1469" i="3"/>
  <c r="H1474" i="3"/>
  <c r="F1480" i="3"/>
  <c r="J1480" i="3" s="1"/>
  <c r="G1485" i="3"/>
  <c r="H1490" i="3"/>
  <c r="F1496" i="3"/>
  <c r="J1496" i="3" s="1"/>
  <c r="G1501" i="3"/>
  <c r="H1506" i="3"/>
  <c r="F1512" i="3"/>
  <c r="J1512" i="3" s="1"/>
  <c r="G1517" i="3"/>
  <c r="H1522" i="3"/>
  <c r="F1528" i="3"/>
  <c r="J1528" i="3" s="1"/>
  <c r="G1533" i="3"/>
  <c r="H1538" i="3"/>
  <c r="F1544" i="3"/>
  <c r="J1544" i="3" s="1"/>
  <c r="G1456" i="3"/>
  <c r="H1461" i="3"/>
  <c r="F1467" i="3"/>
  <c r="J1467" i="3" s="1"/>
  <c r="N1467" i="3" s="1"/>
  <c r="G1472" i="3"/>
  <c r="H1477" i="3"/>
  <c r="F1483" i="3"/>
  <c r="J1483" i="3" s="1"/>
  <c r="G1488" i="3"/>
  <c r="H1493" i="3"/>
  <c r="F1499" i="3"/>
  <c r="J1499" i="3" s="1"/>
  <c r="L1499" i="3" s="1"/>
  <c r="G1504" i="3"/>
  <c r="H1509" i="3"/>
  <c r="F1515" i="3"/>
  <c r="J1515" i="3" s="1"/>
  <c r="G1520" i="3"/>
  <c r="H1525" i="3"/>
  <c r="F1531" i="3"/>
  <c r="J1531" i="3" s="1"/>
  <c r="N1531" i="3" s="1"/>
  <c r="G1536" i="3"/>
  <c r="H1541" i="3"/>
  <c r="F1547" i="3"/>
  <c r="J1547" i="3" s="1"/>
  <c r="G1543" i="3"/>
  <c r="L1413" i="3"/>
  <c r="M1393" i="3"/>
  <c r="L1389" i="3"/>
  <c r="M1373" i="3"/>
  <c r="M177" i="3"/>
  <c r="M189" i="3"/>
  <c r="M370" i="3"/>
  <c r="N486" i="3"/>
  <c r="L113" i="3"/>
  <c r="N305" i="3"/>
  <c r="J475" i="3"/>
  <c r="J645" i="3"/>
  <c r="L645" i="3" s="1"/>
  <c r="J641" i="3"/>
  <c r="J705" i="3"/>
  <c r="M705" i="3" s="1"/>
  <c r="J769" i="3"/>
  <c r="M769" i="3" s="1"/>
  <c r="J1017" i="3"/>
  <c r="L1017" i="3" s="1"/>
  <c r="J1119" i="3"/>
  <c r="J1313" i="3"/>
  <c r="M1381" i="3"/>
  <c r="M1345" i="3"/>
  <c r="M125" i="3"/>
  <c r="L253" i="3"/>
  <c r="N113" i="3"/>
  <c r="L1429" i="3"/>
  <c r="N1365" i="3"/>
  <c r="J1087" i="3"/>
  <c r="M1429" i="3"/>
  <c r="M1397" i="3"/>
  <c r="N1381" i="3"/>
  <c r="L1349" i="3"/>
  <c r="L1365" i="3"/>
  <c r="M1349" i="3"/>
  <c r="J335" i="3"/>
  <c r="J967" i="3"/>
  <c r="J595" i="3"/>
  <c r="M595" i="3" s="1"/>
  <c r="Q7" i="3"/>
  <c r="M1530" i="3"/>
  <c r="L1530" i="3"/>
  <c r="N1530" i="3"/>
  <c r="M1514" i="3"/>
  <c r="L1514" i="3"/>
  <c r="N1514" i="3"/>
  <c r="M1498" i="3"/>
  <c r="L1498" i="3"/>
  <c r="N1498" i="3"/>
  <c r="M1466" i="3"/>
  <c r="L1466" i="3"/>
  <c r="N1466" i="3"/>
  <c r="M1450" i="3"/>
  <c r="L1450" i="3"/>
  <c r="N1450" i="3"/>
  <c r="L1338" i="3"/>
  <c r="N1338" i="3"/>
  <c r="M1338" i="3"/>
  <c r="N1539" i="3"/>
  <c r="M1539" i="3"/>
  <c r="L1539" i="3"/>
  <c r="M1443" i="3"/>
  <c r="L1443" i="3"/>
  <c r="N1443" i="3"/>
  <c r="N1535" i="3"/>
  <c r="L1535" i="3"/>
  <c r="N1519" i="3"/>
  <c r="M1519" i="3"/>
  <c r="L1519" i="3"/>
  <c r="N1487" i="3"/>
  <c r="M1487" i="3"/>
  <c r="L1487" i="3"/>
  <c r="N1471" i="3"/>
  <c r="L1471" i="3"/>
  <c r="N1455" i="3"/>
  <c r="M1455" i="3"/>
  <c r="L1455" i="3"/>
  <c r="M1339" i="3"/>
  <c r="N1339" i="3"/>
  <c r="N1445" i="3"/>
  <c r="M1445" i="3"/>
  <c r="L1445" i="3"/>
  <c r="N1547" i="3"/>
  <c r="M1547" i="3"/>
  <c r="L1547" i="3"/>
  <c r="M1531" i="3"/>
  <c r="N1515" i="3"/>
  <c r="M1515" i="3"/>
  <c r="L1515" i="3"/>
  <c r="M1499" i="3"/>
  <c r="N1483" i="3"/>
  <c r="M1483" i="3"/>
  <c r="L1483" i="3"/>
  <c r="M1467" i="3"/>
  <c r="N1441" i="3"/>
  <c r="M1441" i="3"/>
  <c r="L1441" i="3"/>
  <c r="M1534" i="3"/>
  <c r="L1534" i="3"/>
  <c r="N1534" i="3"/>
  <c r="M1518" i="3"/>
  <c r="L1518" i="3"/>
  <c r="N1518" i="3"/>
  <c r="M1502" i="3"/>
  <c r="L1502" i="3"/>
  <c r="N1502" i="3"/>
  <c r="M1470" i="3"/>
  <c r="L1470" i="3"/>
  <c r="N1470" i="3"/>
  <c r="M1454" i="3"/>
  <c r="L1454" i="3"/>
  <c r="N1454" i="3"/>
  <c r="M1363" i="3"/>
  <c r="L1363" i="3"/>
  <c r="N1363" i="3"/>
  <c r="M173" i="3"/>
  <c r="M1318" i="3"/>
  <c r="J379" i="3"/>
  <c r="J435" i="3"/>
  <c r="L435" i="3" s="1"/>
  <c r="J31" i="3"/>
  <c r="J523" i="3"/>
  <c r="J273" i="3"/>
  <c r="J410" i="3"/>
  <c r="L410" i="3" s="1"/>
  <c r="J434" i="3"/>
  <c r="J840" i="3"/>
  <c r="L840" i="3" s="1"/>
  <c r="J1080" i="3"/>
  <c r="L1080" i="3" s="1"/>
  <c r="J421" i="3"/>
  <c r="L421" i="3" s="1"/>
  <c r="J650" i="3"/>
  <c r="J807" i="3"/>
  <c r="J738" i="3"/>
  <c r="J1066" i="3"/>
  <c r="L1066" i="3" s="1"/>
  <c r="J1118" i="3"/>
  <c r="J1269" i="3"/>
  <c r="N1269" i="3" s="1"/>
  <c r="J656" i="3"/>
  <c r="M656" i="3" s="1"/>
  <c r="J720" i="3"/>
  <c r="L720" i="3" s="1"/>
  <c r="J784" i="3"/>
  <c r="N784" i="3" s="1"/>
  <c r="J1133" i="3"/>
  <c r="J1120" i="3"/>
  <c r="M1120" i="3" s="1"/>
  <c r="J1268" i="3"/>
  <c r="N1268" i="3" s="1"/>
  <c r="J1151" i="3"/>
  <c r="J1071" i="3"/>
  <c r="J1252" i="3"/>
  <c r="L1252" i="3" s="1"/>
  <c r="J1265" i="3"/>
  <c r="L1265" i="3" s="1"/>
  <c r="J1314" i="3"/>
  <c r="J1020" i="3"/>
  <c r="J1083" i="3"/>
  <c r="J1147" i="3"/>
  <c r="L1147" i="3" s="1"/>
  <c r="L149" i="3"/>
  <c r="M109" i="3"/>
  <c r="M237" i="3"/>
  <c r="N149" i="3"/>
  <c r="L1012" i="3"/>
  <c r="M358" i="3"/>
  <c r="M1333" i="3"/>
  <c r="L97" i="3"/>
  <c r="L225" i="3"/>
  <c r="L1116" i="3"/>
  <c r="J591" i="3"/>
  <c r="J470" i="3"/>
  <c r="L470" i="3" s="1"/>
  <c r="J555" i="3"/>
  <c r="J635" i="3"/>
  <c r="J534" i="3"/>
  <c r="J1018" i="3"/>
  <c r="M1018" i="3" s="1"/>
  <c r="J951" i="3"/>
  <c r="J755" i="3"/>
  <c r="J968" i="3"/>
  <c r="J858" i="3"/>
  <c r="M858" i="3" s="1"/>
  <c r="J706" i="3"/>
  <c r="J995" i="3"/>
  <c r="J689" i="3"/>
  <c r="J753" i="3"/>
  <c r="J1057" i="3"/>
  <c r="J838" i="3"/>
  <c r="J1331" i="3"/>
  <c r="J1025" i="3"/>
  <c r="J1267" i="3"/>
  <c r="J1235" i="3"/>
  <c r="J1010" i="3"/>
  <c r="J1246" i="3"/>
  <c r="N370" i="3"/>
  <c r="M213" i="3"/>
  <c r="L161" i="3"/>
  <c r="M225" i="3"/>
  <c r="J535" i="3"/>
  <c r="J563" i="3"/>
  <c r="J430" i="3"/>
  <c r="J442" i="3"/>
  <c r="L442" i="3" s="1"/>
  <c r="J454" i="3"/>
  <c r="J954" i="3"/>
  <c r="J887" i="3"/>
  <c r="J904" i="3"/>
  <c r="J1149" i="3"/>
  <c r="J674" i="3"/>
  <c r="J1221" i="3"/>
  <c r="J835" i="3"/>
  <c r="N835" i="3" s="1"/>
  <c r="J963" i="3"/>
  <c r="J993" i="3"/>
  <c r="J1108" i="3"/>
  <c r="J886" i="3"/>
  <c r="J950" i="3"/>
  <c r="J805" i="3"/>
  <c r="J1302" i="3"/>
  <c r="J1215" i="3"/>
  <c r="M1215" i="3" s="1"/>
  <c r="J1154" i="3"/>
  <c r="J1218" i="3"/>
  <c r="J1329" i="3"/>
  <c r="N1329" i="3" s="1"/>
  <c r="J1206" i="3"/>
  <c r="L85" i="3"/>
  <c r="L213" i="3"/>
  <c r="J94" i="3"/>
  <c r="J158" i="3"/>
  <c r="N158" i="3" s="1"/>
  <c r="J222" i="3"/>
  <c r="J542" i="3"/>
  <c r="J714" i="3"/>
  <c r="J691" i="3"/>
  <c r="L691" i="3" s="1"/>
  <c r="J980" i="3"/>
  <c r="M49" i="3"/>
  <c r="J693" i="3"/>
  <c r="L101" i="3"/>
  <c r="L386" i="3"/>
  <c r="L309" i="3"/>
  <c r="J79" i="3"/>
  <c r="L79" i="3" s="1"/>
  <c r="J62" i="3"/>
  <c r="L62" i="3" s="1"/>
  <c r="J126" i="3"/>
  <c r="J190" i="3"/>
  <c r="J254" i="3"/>
  <c r="L254" i="3" s="1"/>
  <c r="J318" i="3"/>
  <c r="L318" i="3" s="1"/>
  <c r="J368" i="3"/>
  <c r="J10" i="3"/>
  <c r="J48" i="3"/>
  <c r="M48" i="3" s="1"/>
  <c r="J112" i="3"/>
  <c r="N112" i="3" s="1"/>
  <c r="J176" i="3"/>
  <c r="J240" i="3"/>
  <c r="J304" i="3"/>
  <c r="L304" i="3" s="1"/>
  <c r="J22" i="3"/>
  <c r="M22" i="3" s="1"/>
  <c r="J60" i="3"/>
  <c r="J124" i="3"/>
  <c r="J188" i="3"/>
  <c r="M188" i="3" s="1"/>
  <c r="J252" i="3"/>
  <c r="L252" i="3" s="1"/>
  <c r="J316" i="3"/>
  <c r="J551" i="3"/>
  <c r="J628" i="3"/>
  <c r="N628" i="3" s="1"/>
  <c r="J562" i="3"/>
  <c r="L562" i="3" s="1"/>
  <c r="J597" i="3"/>
  <c r="M597" i="3" s="1"/>
  <c r="J874" i="3"/>
  <c r="J510" i="3"/>
  <c r="L510" i="3" s="1"/>
  <c r="J576" i="3"/>
  <c r="L576" i="3" s="1"/>
  <c r="J590" i="3"/>
  <c r="N590" i="3" s="1"/>
  <c r="J1180" i="3"/>
  <c r="M1180" i="3" s="1"/>
  <c r="N390" i="3"/>
  <c r="L117" i="3"/>
  <c r="M165" i="3"/>
  <c r="M293" i="3"/>
  <c r="L165" i="3"/>
  <c r="N293" i="3"/>
  <c r="N125" i="3"/>
  <c r="L189" i="3"/>
  <c r="N386" i="3"/>
  <c r="L49" i="3"/>
  <c r="N177" i="3"/>
  <c r="L305" i="3"/>
  <c r="J143" i="3"/>
  <c r="J46" i="3"/>
  <c r="N46" i="3" s="1"/>
  <c r="J110" i="3"/>
  <c r="L110" i="3" s="1"/>
  <c r="J174" i="3"/>
  <c r="L174" i="3" s="1"/>
  <c r="J238" i="3"/>
  <c r="J302" i="3"/>
  <c r="M302" i="3" s="1"/>
  <c r="J84" i="3"/>
  <c r="N84" i="3" s="1"/>
  <c r="J148" i="3"/>
  <c r="N148" i="3" s="1"/>
  <c r="J212" i="3"/>
  <c r="J495" i="3"/>
  <c r="L495" i="3" s="1"/>
  <c r="J32" i="3"/>
  <c r="L32" i="3" s="1"/>
  <c r="J96" i="3"/>
  <c r="L96" i="3" s="1"/>
  <c r="J160" i="3"/>
  <c r="J224" i="3"/>
  <c r="N224" i="3" s="1"/>
  <c r="J288" i="3"/>
  <c r="N288" i="3" s="1"/>
  <c r="J543" i="3"/>
  <c r="L543" i="3" s="1"/>
  <c r="J507" i="3"/>
  <c r="J395" i="3"/>
  <c r="M395" i="3" s="1"/>
  <c r="J44" i="3"/>
  <c r="N44" i="3" s="1"/>
  <c r="J108" i="3"/>
  <c r="M108" i="3" s="1"/>
  <c r="J236" i="3"/>
  <c r="J300" i="3"/>
  <c r="L300" i="3" s="1"/>
  <c r="J707" i="3"/>
  <c r="N707" i="3" s="1"/>
  <c r="J920" i="3"/>
  <c r="J757" i="3"/>
  <c r="J1128" i="3"/>
  <c r="M229" i="3"/>
  <c r="L486" i="3"/>
  <c r="N253" i="3"/>
  <c r="J906" i="3"/>
  <c r="M906" i="3" s="1"/>
  <c r="J1168" i="3"/>
  <c r="N245" i="3"/>
  <c r="J286" i="3"/>
  <c r="J196" i="3"/>
  <c r="L196" i="3" s="1"/>
  <c r="J260" i="3"/>
  <c r="L260" i="3" s="1"/>
  <c r="J80" i="3"/>
  <c r="N80" i="3" s="1"/>
  <c r="J272" i="3"/>
  <c r="J33" i="3"/>
  <c r="J28" i="3"/>
  <c r="L28" i="3" s="1"/>
  <c r="J92" i="3"/>
  <c r="L92" i="3" s="1"/>
  <c r="J220" i="3"/>
  <c r="J284" i="3"/>
  <c r="M284" i="3" s="1"/>
  <c r="J367" i="3"/>
  <c r="M367" i="3" s="1"/>
  <c r="J466" i="3"/>
  <c r="J530" i="3"/>
  <c r="J903" i="3"/>
  <c r="N903" i="3" s="1"/>
  <c r="J579" i="3"/>
  <c r="N579" i="3" s="1"/>
  <c r="J1069" i="3"/>
  <c r="J975" i="3"/>
  <c r="N975" i="3" s="1"/>
  <c r="J1164" i="3"/>
  <c r="L53" i="3"/>
  <c r="J285" i="3"/>
  <c r="L285" i="3" s="1"/>
  <c r="M372" i="3"/>
  <c r="L193" i="3"/>
  <c r="N101" i="3"/>
  <c r="N229" i="3"/>
  <c r="M309" i="3"/>
  <c r="M77" i="3"/>
  <c r="M129" i="3"/>
  <c r="J438" i="3"/>
  <c r="J1075" i="3"/>
  <c r="L1075" i="3" s="1"/>
  <c r="J631" i="3"/>
  <c r="N631" i="3" s="1"/>
  <c r="J401" i="3"/>
  <c r="J981" i="3"/>
  <c r="N434" i="3"/>
  <c r="M434" i="3"/>
  <c r="N854" i="3"/>
  <c r="M854" i="3"/>
  <c r="N1120" i="3"/>
  <c r="N333" i="3"/>
  <c r="L333" i="3"/>
  <c r="L197" i="3"/>
  <c r="M197" i="3"/>
  <c r="N65" i="3"/>
  <c r="L65" i="3"/>
  <c r="N53" i="3"/>
  <c r="M117" i="3"/>
  <c r="L325" i="3"/>
  <c r="M205" i="3"/>
  <c r="N129" i="3"/>
  <c r="M193" i="3"/>
  <c r="M590" i="3"/>
  <c r="L261" i="3"/>
  <c r="N321" i="3"/>
  <c r="M321" i="3"/>
  <c r="L458" i="3"/>
  <c r="M458" i="3"/>
  <c r="M141" i="3"/>
  <c r="L141" i="3"/>
  <c r="L69" i="3"/>
  <c r="M133" i="3"/>
  <c r="L245" i="3"/>
  <c r="M997" i="3"/>
  <c r="L372" i="3"/>
  <c r="L77" i="3"/>
  <c r="N141" i="3"/>
  <c r="N205" i="3"/>
  <c r="J575" i="3"/>
  <c r="M575" i="3" s="1"/>
  <c r="J527" i="3"/>
  <c r="L527" i="3" s="1"/>
  <c r="J423" i="3"/>
  <c r="J666" i="3"/>
  <c r="L666" i="3" s="1"/>
  <c r="J756" i="3"/>
  <c r="J616" i="3"/>
  <c r="J773" i="3"/>
  <c r="J794" i="3"/>
  <c r="L794" i="3" s="1"/>
  <c r="J855" i="3"/>
  <c r="L855" i="3" s="1"/>
  <c r="J587" i="3"/>
  <c r="L587" i="3" s="1"/>
  <c r="J1064" i="3"/>
  <c r="J1024" i="3"/>
  <c r="J1301" i="3"/>
  <c r="J1270" i="3"/>
  <c r="J1303" i="3"/>
  <c r="J1088" i="3"/>
  <c r="J1148" i="3"/>
  <c r="J1115" i="3"/>
  <c r="L1115" i="3" s="1"/>
  <c r="J399" i="3"/>
  <c r="J207" i="3"/>
  <c r="N207" i="3" s="1"/>
  <c r="J132" i="3"/>
  <c r="M132" i="3" s="1"/>
  <c r="J362" i="3"/>
  <c r="J271" i="3"/>
  <c r="J378" i="3"/>
  <c r="J415" i="3"/>
  <c r="M415" i="3" s="1"/>
  <c r="J402" i="3"/>
  <c r="J301" i="3"/>
  <c r="J411" i="3"/>
  <c r="M411" i="3" s="1"/>
  <c r="J566" i="3"/>
  <c r="J584" i="3"/>
  <c r="J709" i="3"/>
  <c r="J642" i="3"/>
  <c r="L642" i="3" s="1"/>
  <c r="J770" i="3"/>
  <c r="N770" i="3" s="1"/>
  <c r="J889" i="3"/>
  <c r="J672" i="3"/>
  <c r="J736" i="3"/>
  <c r="J883" i="3"/>
  <c r="L883" i="3" s="1"/>
  <c r="J1238" i="3"/>
  <c r="J1070" i="3"/>
  <c r="J1266" i="3"/>
  <c r="N1266" i="3" s="1"/>
  <c r="J1330" i="3"/>
  <c r="M1330" i="3" s="1"/>
  <c r="J1036" i="3"/>
  <c r="J1084" i="3"/>
  <c r="J1299" i="3"/>
  <c r="L1299" i="3" s="1"/>
  <c r="N10" i="3"/>
  <c r="M10" i="3"/>
  <c r="L10" i="3"/>
  <c r="L81" i="3"/>
  <c r="N81" i="3"/>
  <c r="L145" i="3"/>
  <c r="M145" i="3"/>
  <c r="L93" i="3"/>
  <c r="N93" i="3"/>
  <c r="L422" i="3"/>
  <c r="N422" i="3"/>
  <c r="M422" i="3"/>
  <c r="N936" i="3"/>
  <c r="L936" i="3"/>
  <c r="M936" i="3"/>
  <c r="L1181" i="3"/>
  <c r="N1181" i="3"/>
  <c r="L1222" i="3"/>
  <c r="N1222" i="3"/>
  <c r="M1222" i="3"/>
  <c r="L641" i="3"/>
  <c r="N641" i="3"/>
  <c r="N656" i="3"/>
  <c r="M784" i="3"/>
  <c r="L784" i="3"/>
  <c r="N1284" i="3"/>
  <c r="L1284" i="3"/>
  <c r="M1020" i="3"/>
  <c r="L1020" i="3"/>
  <c r="N1020" i="3"/>
  <c r="L434" i="3"/>
  <c r="N474" i="3"/>
  <c r="N69" i="3"/>
  <c r="N133" i="3"/>
  <c r="N197" i="3"/>
  <c r="N261" i="3"/>
  <c r="N325" i="3"/>
  <c r="L209" i="3"/>
  <c r="N209" i="3"/>
  <c r="M209" i="3"/>
  <c r="L337" i="3"/>
  <c r="M337" i="3"/>
  <c r="L221" i="3"/>
  <c r="N221" i="3"/>
  <c r="L394" i="3"/>
  <c r="M394" i="3"/>
  <c r="L550" i="3"/>
  <c r="N550" i="3"/>
  <c r="N1080" i="3"/>
  <c r="M1080" i="3"/>
  <c r="N952" i="3"/>
  <c r="M952" i="3"/>
  <c r="L1118" i="3"/>
  <c r="M1118" i="3"/>
  <c r="N1118" i="3"/>
  <c r="N1254" i="3"/>
  <c r="L1254" i="3"/>
  <c r="N769" i="3"/>
  <c r="L769" i="3"/>
  <c r="M918" i="3"/>
  <c r="L918" i="3"/>
  <c r="N1133" i="3"/>
  <c r="M1133" i="3"/>
  <c r="L1133" i="3"/>
  <c r="N1180" i="3"/>
  <c r="M474" i="3"/>
  <c r="N597" i="3"/>
  <c r="L656" i="3"/>
  <c r="M1181" i="3"/>
  <c r="N145" i="3"/>
  <c r="L1180" i="3"/>
  <c r="M368" i="3"/>
  <c r="L368" i="3"/>
  <c r="L273" i="3"/>
  <c r="N273" i="3"/>
  <c r="M273" i="3"/>
  <c r="L157" i="3"/>
  <c r="N157" i="3"/>
  <c r="N840" i="3"/>
  <c r="M840" i="3"/>
  <c r="L1269" i="3"/>
  <c r="M1269" i="3"/>
  <c r="L705" i="3"/>
  <c r="N705" i="3"/>
  <c r="N1124" i="3"/>
  <c r="M1124" i="3"/>
  <c r="L1124" i="3"/>
  <c r="N790" i="3"/>
  <c r="M790" i="3"/>
  <c r="M1252" i="3"/>
  <c r="N1252" i="3"/>
  <c r="M1329" i="3"/>
  <c r="L597" i="3"/>
  <c r="L997" i="3"/>
  <c r="N368" i="3"/>
  <c r="L854" i="3"/>
  <c r="M1284" i="3"/>
  <c r="M1254" i="3"/>
  <c r="N337" i="3"/>
  <c r="M641" i="3"/>
  <c r="J181" i="3"/>
  <c r="J29" i="3"/>
  <c r="J20" i="3"/>
  <c r="L20" i="3" s="1"/>
  <c r="J276" i="3"/>
  <c r="L276" i="3" s="1"/>
  <c r="J355" i="3"/>
  <c r="M355" i="3" s="1"/>
  <c r="J257" i="3"/>
  <c r="J607" i="3"/>
  <c r="L607" i="3" s="1"/>
  <c r="J269" i="3"/>
  <c r="J172" i="3"/>
  <c r="M172" i="3" s="1"/>
  <c r="J344" i="3"/>
  <c r="M344" i="3" s="1"/>
  <c r="J418" i="3"/>
  <c r="J482" i="3"/>
  <c r="J832" i="3"/>
  <c r="J741" i="3"/>
  <c r="J1009" i="3"/>
  <c r="J546" i="3"/>
  <c r="N546" i="3" s="1"/>
  <c r="J469" i="3"/>
  <c r="J722" i="3"/>
  <c r="L722" i="3" s="1"/>
  <c r="J1158" i="3"/>
  <c r="J675" i="3"/>
  <c r="N675" i="3" s="1"/>
  <c r="J888" i="3"/>
  <c r="J1050" i="3"/>
  <c r="M1050" i="3" s="1"/>
  <c r="J1085" i="3"/>
  <c r="J1300" i="3"/>
  <c r="J619" i="3"/>
  <c r="M619" i="3" s="1"/>
  <c r="J640" i="3"/>
  <c r="J704" i="3"/>
  <c r="J768" i="3"/>
  <c r="J1056" i="3"/>
  <c r="J998" i="3"/>
  <c r="J1279" i="3"/>
  <c r="L1279" i="3" s="1"/>
  <c r="J1041" i="3"/>
  <c r="J1161" i="3"/>
  <c r="J1065" i="3"/>
  <c r="J1167" i="3"/>
  <c r="N1167" i="3" s="1"/>
  <c r="J1234" i="3"/>
  <c r="M1234" i="3" s="1"/>
  <c r="J1298" i="3"/>
  <c r="M1298" i="3" s="1"/>
  <c r="J1004" i="3"/>
  <c r="J1131" i="3"/>
  <c r="N1131" i="3" s="1"/>
  <c r="J1110" i="3"/>
  <c r="J1155" i="3"/>
  <c r="M1155" i="3" s="1"/>
  <c r="J1325" i="3"/>
  <c r="J30" i="3"/>
  <c r="L30" i="3" s="1"/>
  <c r="J363" i="3"/>
  <c r="N363" i="3" s="1"/>
  <c r="J68" i="3"/>
  <c r="N68" i="3" s="1"/>
  <c r="J324" i="3"/>
  <c r="M324" i="3" s="1"/>
  <c r="J431" i="3"/>
  <c r="M431" i="3" s="1"/>
  <c r="J502" i="3"/>
  <c r="J42" i="3"/>
  <c r="J241" i="3"/>
  <c r="J144" i="3"/>
  <c r="M144" i="3" s="1"/>
  <c r="J208" i="3"/>
  <c r="N208" i="3" s="1"/>
  <c r="J336" i="3"/>
  <c r="N336" i="3" s="1"/>
  <c r="J479" i="3"/>
  <c r="M479" i="3" s="1"/>
  <c r="J61" i="3"/>
  <c r="J317" i="3"/>
  <c r="J45" i="3"/>
  <c r="J156" i="3"/>
  <c r="N156" i="3" s="1"/>
  <c r="J351" i="3"/>
  <c r="N351" i="3" s="1"/>
  <c r="J382" i="3"/>
  <c r="L382" i="3" s="1"/>
  <c r="J615" i="3"/>
  <c r="N615" i="3" s="1"/>
  <c r="J406" i="3"/>
  <c r="J518" i="3"/>
  <c r="J592" i="3"/>
  <c r="J677" i="3"/>
  <c r="J690" i="3"/>
  <c r="N690" i="3" s="1"/>
  <c r="J725" i="3"/>
  <c r="J789" i="3"/>
  <c r="J1044" i="3"/>
  <c r="J986" i="3"/>
  <c r="L986" i="3" s="1"/>
  <c r="J1013" i="3"/>
  <c r="J853" i="3"/>
  <c r="J772" i="3"/>
  <c r="J1201" i="3"/>
  <c r="J816" i="3"/>
  <c r="J673" i="3"/>
  <c r="J737" i="3"/>
  <c r="J688" i="3"/>
  <c r="J752" i="3"/>
  <c r="J824" i="3"/>
  <c r="J899" i="3"/>
  <c r="N899" i="3" s="1"/>
  <c r="J1317" i="3"/>
  <c r="J1216" i="3"/>
  <c r="J1286" i="3"/>
  <c r="J1285" i="3"/>
  <c r="J1209" i="3"/>
  <c r="J1212" i="3"/>
  <c r="J1240" i="3"/>
  <c r="J1315" i="3"/>
  <c r="N1315" i="3" s="1"/>
  <c r="J1282" i="3"/>
  <c r="M1282" i="3" s="1"/>
  <c r="J988" i="3"/>
  <c r="J1052" i="3"/>
  <c r="J1198" i="3"/>
  <c r="J539" i="3"/>
  <c r="M539" i="3" s="1"/>
  <c r="J14" i="3"/>
  <c r="M14" i="3" s="1"/>
  <c r="J78" i="3"/>
  <c r="L78" i="3" s="1"/>
  <c r="J142" i="3"/>
  <c r="M142" i="3" s="1"/>
  <c r="J206" i="3"/>
  <c r="L206" i="3" s="1"/>
  <c r="J270" i="3"/>
  <c r="N270" i="3" s="1"/>
  <c r="J334" i="3"/>
  <c r="M334" i="3" s="1"/>
  <c r="J277" i="3"/>
  <c r="J52" i="3"/>
  <c r="N52" i="3" s="1"/>
  <c r="J116" i="3"/>
  <c r="L116" i="3" s="1"/>
  <c r="J180" i="3"/>
  <c r="M180" i="3" s="1"/>
  <c r="J244" i="3"/>
  <c r="L244" i="3" s="1"/>
  <c r="J308" i="3"/>
  <c r="M308" i="3" s="1"/>
  <c r="J26" i="3"/>
  <c r="J519" i="3"/>
  <c r="N519" i="3" s="1"/>
  <c r="J289" i="3"/>
  <c r="J547" i="3"/>
  <c r="N547" i="3" s="1"/>
  <c r="J64" i="3"/>
  <c r="L64" i="3" s="1"/>
  <c r="J128" i="3"/>
  <c r="M128" i="3" s="1"/>
  <c r="J192" i="3"/>
  <c r="M192" i="3" s="1"/>
  <c r="J256" i="3"/>
  <c r="M256" i="3" s="1"/>
  <c r="J320" i="3"/>
  <c r="L320" i="3" s="1"/>
  <c r="J342" i="3"/>
  <c r="J426" i="3"/>
  <c r="J11" i="3"/>
  <c r="M11" i="3" s="1"/>
  <c r="J567" i="3"/>
  <c r="L567" i="3" s="1"/>
  <c r="J12" i="3"/>
  <c r="N12" i="3" s="1"/>
  <c r="J76" i="3"/>
  <c r="N76" i="3" s="1"/>
  <c r="J140" i="3"/>
  <c r="M140" i="3" s="1"/>
  <c r="J204" i="3"/>
  <c r="L204" i="3" s="1"/>
  <c r="J268" i="3"/>
  <c r="L268" i="3" s="1"/>
  <c r="J332" i="3"/>
  <c r="N332" i="3" s="1"/>
  <c r="J374" i="3"/>
  <c r="J511" i="3"/>
  <c r="M511" i="3" s="1"/>
  <c r="J450" i="3"/>
  <c r="J498" i="3"/>
  <c r="J611" i="3"/>
  <c r="L611" i="3" s="1"/>
  <c r="J634" i="3"/>
  <c r="L634" i="3" s="1"/>
  <c r="J762" i="3"/>
  <c r="L762" i="3" s="1"/>
  <c r="J692" i="3"/>
  <c r="J658" i="3"/>
  <c r="L658" i="3" s="1"/>
  <c r="J661" i="3"/>
  <c r="J938" i="3"/>
  <c r="L938" i="3" s="1"/>
  <c r="J608" i="3"/>
  <c r="J836" i="3"/>
  <c r="J871" i="3"/>
  <c r="N871" i="3" s="1"/>
  <c r="J393" i="3"/>
  <c r="J791" i="3"/>
  <c r="L791" i="3" s="1"/>
  <c r="J606" i="3"/>
  <c r="J657" i="3"/>
  <c r="J721" i="3"/>
  <c r="J819" i="3"/>
  <c r="M819" i="3" s="1"/>
  <c r="J947" i="3"/>
  <c r="M947" i="3" s="1"/>
  <c r="J870" i="3"/>
  <c r="J934" i="3"/>
  <c r="J992" i="3"/>
  <c r="J1104" i="3"/>
  <c r="J1062" i="3"/>
  <c r="J1243" i="3"/>
  <c r="N1243" i="3" s="1"/>
  <c r="J1253" i="3"/>
  <c r="J976" i="3"/>
  <c r="J1043" i="3"/>
  <c r="M1043" i="3" s="1"/>
  <c r="J1248" i="3"/>
  <c r="J1029" i="3"/>
  <c r="J1100" i="3"/>
  <c r="J1130" i="3"/>
  <c r="M1130" i="3" s="1"/>
  <c r="J1196" i="3"/>
  <c r="J1170" i="3"/>
  <c r="L1170" i="3" s="1"/>
  <c r="M335" i="3"/>
  <c r="L335" i="3"/>
  <c r="N335" i="3"/>
  <c r="N475" i="3"/>
  <c r="M475" i="3"/>
  <c r="L475" i="3"/>
  <c r="N126" i="3"/>
  <c r="M126" i="3"/>
  <c r="L126" i="3"/>
  <c r="N190" i="3"/>
  <c r="M190" i="3"/>
  <c r="L190" i="3"/>
  <c r="M254" i="3"/>
  <c r="M583" i="3"/>
  <c r="L583" i="3"/>
  <c r="N583" i="3"/>
  <c r="M379" i="3"/>
  <c r="L379" i="3"/>
  <c r="N379" i="3"/>
  <c r="J36" i="3"/>
  <c r="J100" i="3"/>
  <c r="J164" i="3"/>
  <c r="J228" i="3"/>
  <c r="J292" i="3"/>
  <c r="L398" i="3"/>
  <c r="N398" i="3"/>
  <c r="M398" i="3"/>
  <c r="M559" i="3"/>
  <c r="L559" i="3"/>
  <c r="N559" i="3"/>
  <c r="M462" i="3"/>
  <c r="L462" i="3"/>
  <c r="N462" i="3"/>
  <c r="J287" i="3"/>
  <c r="N31" i="3"/>
  <c r="M31" i="3"/>
  <c r="L31" i="3"/>
  <c r="M523" i="3"/>
  <c r="L523" i="3"/>
  <c r="N523" i="3"/>
  <c r="J74" i="3"/>
  <c r="J138" i="3"/>
  <c r="J202" i="3"/>
  <c r="J266" i="3"/>
  <c r="J330" i="3"/>
  <c r="N455" i="3"/>
  <c r="M455" i="3"/>
  <c r="L455" i="3"/>
  <c r="L403" i="3"/>
  <c r="N403" i="3"/>
  <c r="M403" i="3"/>
  <c r="J483" i="3"/>
  <c r="L48" i="3"/>
  <c r="M176" i="3"/>
  <c r="L176" i="3"/>
  <c r="N176" i="3"/>
  <c r="L240" i="3"/>
  <c r="N240" i="3"/>
  <c r="M240" i="3"/>
  <c r="M304" i="3"/>
  <c r="J239" i="3"/>
  <c r="M571" i="3"/>
  <c r="L571" i="3"/>
  <c r="N571" i="3"/>
  <c r="J86" i="3"/>
  <c r="J150" i="3"/>
  <c r="J214" i="3"/>
  <c r="J278" i="3"/>
  <c r="J343" i="3"/>
  <c r="J503" i="3"/>
  <c r="M531" i="3"/>
  <c r="L531" i="3"/>
  <c r="N531" i="3"/>
  <c r="M60" i="3"/>
  <c r="N60" i="3"/>
  <c r="L60" i="3"/>
  <c r="N124" i="3"/>
  <c r="M124" i="3"/>
  <c r="L124" i="3"/>
  <c r="N316" i="3"/>
  <c r="M316" i="3"/>
  <c r="L316" i="3"/>
  <c r="J191" i="3"/>
  <c r="J34" i="3"/>
  <c r="J98" i="3"/>
  <c r="J162" i="3"/>
  <c r="J226" i="3"/>
  <c r="J290" i="3"/>
  <c r="J359" i="3"/>
  <c r="M551" i="3"/>
  <c r="L551" i="3"/>
  <c r="N551" i="3"/>
  <c r="J105" i="3"/>
  <c r="J169" i="3"/>
  <c r="J233" i="3"/>
  <c r="J297" i="3"/>
  <c r="J340" i="3"/>
  <c r="J8" i="3"/>
  <c r="J72" i="3"/>
  <c r="J136" i="3"/>
  <c r="J200" i="3"/>
  <c r="J264" i="3"/>
  <c r="J328" i="3"/>
  <c r="J447" i="3"/>
  <c r="J373" i="3"/>
  <c r="J417" i="3"/>
  <c r="J445" i="3"/>
  <c r="J517" i="3"/>
  <c r="J460" i="3"/>
  <c r="J604" i="3"/>
  <c r="J602" i="3"/>
  <c r="N730" i="3"/>
  <c r="M730" i="3"/>
  <c r="L730" i="3"/>
  <c r="M723" i="3"/>
  <c r="L723" i="3"/>
  <c r="N723" i="3"/>
  <c r="M967" i="3"/>
  <c r="L967" i="3"/>
  <c r="N967" i="3"/>
  <c r="M826" i="3"/>
  <c r="L826" i="3"/>
  <c r="N826" i="3"/>
  <c r="J385" i="3"/>
  <c r="J433" i="3"/>
  <c r="J461" i="3"/>
  <c r="J541" i="3"/>
  <c r="J484" i="3"/>
  <c r="N626" i="3"/>
  <c r="M626" i="3"/>
  <c r="L626" i="3"/>
  <c r="M754" i="3"/>
  <c r="L754" i="3"/>
  <c r="N754" i="3"/>
  <c r="J676" i="3"/>
  <c r="N771" i="3"/>
  <c r="M771" i="3"/>
  <c r="L771" i="3"/>
  <c r="N874" i="3"/>
  <c r="M874" i="3"/>
  <c r="L874" i="3"/>
  <c r="J397" i="3"/>
  <c r="J449" i="3"/>
  <c r="J565" i="3"/>
  <c r="J380" i="3"/>
  <c r="J508" i="3"/>
  <c r="M650" i="3"/>
  <c r="L650" i="3"/>
  <c r="N650" i="3"/>
  <c r="J724" i="3"/>
  <c r="M807" i="3"/>
  <c r="L807" i="3"/>
  <c r="N807" i="3"/>
  <c r="L922" i="3"/>
  <c r="N922" i="3"/>
  <c r="M922" i="3"/>
  <c r="J797" i="3"/>
  <c r="L1187" i="3"/>
  <c r="M1187" i="3"/>
  <c r="N1187" i="3"/>
  <c r="J490" i="3"/>
  <c r="J554" i="3"/>
  <c r="J377" i="3"/>
  <c r="J525" i="3"/>
  <c r="J468" i="3"/>
  <c r="J620" i="3"/>
  <c r="J610" i="3"/>
  <c r="M738" i="3"/>
  <c r="L738" i="3"/>
  <c r="N738" i="3"/>
  <c r="J644" i="3"/>
  <c r="M739" i="3"/>
  <c r="L739" i="3"/>
  <c r="N739" i="3"/>
  <c r="L842" i="3"/>
  <c r="N842" i="3"/>
  <c r="M842" i="3"/>
  <c r="J925" i="3"/>
  <c r="J427" i="3"/>
  <c r="J441" i="3"/>
  <c r="J505" i="3"/>
  <c r="J569" i="3"/>
  <c r="J384" i="3"/>
  <c r="J448" i="3"/>
  <c r="J512" i="3"/>
  <c r="J580" i="3"/>
  <c r="J623" i="3"/>
  <c r="J654" i="3"/>
  <c r="J718" i="3"/>
  <c r="J782" i="3"/>
  <c r="J577" i="3"/>
  <c r="J687" i="3"/>
  <c r="J751" i="3"/>
  <c r="J820" i="3"/>
  <c r="J900" i="3"/>
  <c r="J964" i="3"/>
  <c r="J803" i="3"/>
  <c r="J867" i="3"/>
  <c r="M931" i="3"/>
  <c r="N931" i="3"/>
  <c r="L931" i="3"/>
  <c r="J1005" i="3"/>
  <c r="J877" i="3"/>
  <c r="J905" i="3"/>
  <c r="J1030" i="3"/>
  <c r="M1171" i="3"/>
  <c r="L1171" i="3"/>
  <c r="N1171" i="3"/>
  <c r="J375" i="3"/>
  <c r="J167" i="3"/>
  <c r="J778" i="3"/>
  <c r="J573" i="3"/>
  <c r="J637" i="3"/>
  <c r="J701" i="3"/>
  <c r="J765" i="3"/>
  <c r="J652" i="3"/>
  <c r="J716" i="3"/>
  <c r="J780" i="3"/>
  <c r="J683" i="3"/>
  <c r="J747" i="3"/>
  <c r="J804" i="3"/>
  <c r="J896" i="3"/>
  <c r="J960" i="3"/>
  <c r="J799" i="3"/>
  <c r="J863" i="3"/>
  <c r="J927" i="3"/>
  <c r="J786" i="3"/>
  <c r="J850" i="3"/>
  <c r="J914" i="3"/>
  <c r="J941" i="3"/>
  <c r="J996" i="3"/>
  <c r="J1011" i="3"/>
  <c r="J1323" i="3"/>
  <c r="J1067" i="3"/>
  <c r="J1117" i="3"/>
  <c r="L1319" i="3"/>
  <c r="N1319" i="3"/>
  <c r="M1319" i="3"/>
  <c r="J231" i="3"/>
  <c r="J497" i="3"/>
  <c r="J561" i="3"/>
  <c r="J376" i="3"/>
  <c r="J440" i="3"/>
  <c r="J504" i="3"/>
  <c r="J568" i="3"/>
  <c r="J582" i="3"/>
  <c r="J646" i="3"/>
  <c r="J710" i="3"/>
  <c r="J774" i="3"/>
  <c r="J633" i="3"/>
  <c r="J697" i="3"/>
  <c r="J761" i="3"/>
  <c r="J648" i="3"/>
  <c r="J712" i="3"/>
  <c r="J776" i="3"/>
  <c r="J679" i="3"/>
  <c r="J743" i="3"/>
  <c r="J788" i="3"/>
  <c r="J892" i="3"/>
  <c r="J956" i="3"/>
  <c r="J795" i="3"/>
  <c r="J859" i="3"/>
  <c r="J923" i="3"/>
  <c r="N1151" i="3"/>
  <c r="M1151" i="3"/>
  <c r="L1151" i="3"/>
  <c r="J846" i="3"/>
  <c r="J910" i="3"/>
  <c r="J809" i="3"/>
  <c r="J837" i="3"/>
  <c r="J1014" i="3"/>
  <c r="N1071" i="3"/>
  <c r="M1071" i="3"/>
  <c r="L1071" i="3"/>
  <c r="J1134" i="3"/>
  <c r="J1101" i="3"/>
  <c r="J295" i="3"/>
  <c r="N1135" i="3"/>
  <c r="M1135" i="3"/>
  <c r="L1135" i="3"/>
  <c r="J1165" i="3"/>
  <c r="L1114" i="3"/>
  <c r="N1114" i="3"/>
  <c r="M1114" i="3"/>
  <c r="J1291" i="3"/>
  <c r="J1081" i="3"/>
  <c r="J1145" i="3"/>
  <c r="J1205" i="3"/>
  <c r="J1183" i="3"/>
  <c r="J1226" i="3"/>
  <c r="M1154" i="3"/>
  <c r="L1154" i="3"/>
  <c r="N1154" i="3"/>
  <c r="N1218" i="3"/>
  <c r="M1218" i="3"/>
  <c r="L1218" i="3"/>
  <c r="J1327" i="3"/>
  <c r="J1296" i="3"/>
  <c r="J1250" i="3"/>
  <c r="L1314" i="3"/>
  <c r="M1314" i="3"/>
  <c r="N1314" i="3"/>
  <c r="J147" i="3"/>
  <c r="J119" i="3"/>
  <c r="J267" i="3"/>
  <c r="J965" i="3"/>
  <c r="J1001" i="3"/>
  <c r="J1140" i="3"/>
  <c r="J1035" i="3"/>
  <c r="J1026" i="3"/>
  <c r="J1072" i="3"/>
  <c r="J1159" i="3"/>
  <c r="L1083" i="3"/>
  <c r="N1083" i="3"/>
  <c r="M1083" i="3"/>
  <c r="J1213" i="3"/>
  <c r="J1126" i="3"/>
  <c r="J1093" i="3"/>
  <c r="J1192" i="3"/>
  <c r="J1195" i="3"/>
  <c r="J1166" i="3"/>
  <c r="J1277" i="3"/>
  <c r="J1308" i="3"/>
  <c r="J1262" i="3"/>
  <c r="J1326" i="3"/>
  <c r="J99" i="3"/>
  <c r="J283" i="3"/>
  <c r="J327" i="3"/>
  <c r="J71" i="3"/>
  <c r="J833" i="3"/>
  <c r="J897" i="3"/>
  <c r="J961" i="3"/>
  <c r="J985" i="3"/>
  <c r="J1076" i="3"/>
  <c r="J1016" i="3"/>
  <c r="J1031" i="3"/>
  <c r="J1022" i="3"/>
  <c r="J1079" i="3"/>
  <c r="J1143" i="3"/>
  <c r="J1197" i="3"/>
  <c r="J1122" i="3"/>
  <c r="J1089" i="3"/>
  <c r="J1247" i="3"/>
  <c r="J1188" i="3"/>
  <c r="J1191" i="3"/>
  <c r="J1162" i="3"/>
  <c r="J1273" i="3"/>
  <c r="J1304" i="3"/>
  <c r="J1258" i="3"/>
  <c r="J1322" i="3"/>
  <c r="J115" i="3"/>
  <c r="J87" i="3"/>
  <c r="J371" i="3"/>
  <c r="J9" i="3"/>
  <c r="J75" i="3"/>
  <c r="J203" i="3"/>
  <c r="L143" i="3"/>
  <c r="N143" i="3"/>
  <c r="M143" i="3"/>
  <c r="L591" i="3"/>
  <c r="N591" i="3"/>
  <c r="M591" i="3"/>
  <c r="M110" i="3"/>
  <c r="M174" i="3"/>
  <c r="N238" i="3"/>
  <c r="M238" i="3"/>
  <c r="L238" i="3"/>
  <c r="N356" i="3"/>
  <c r="M356" i="3"/>
  <c r="L356" i="3"/>
  <c r="L84" i="3"/>
  <c r="M212" i="3"/>
  <c r="L212" i="3"/>
  <c r="N212" i="3"/>
  <c r="N446" i="3"/>
  <c r="M446" i="3"/>
  <c r="L446" i="3"/>
  <c r="N355" i="3"/>
  <c r="J95" i="3"/>
  <c r="J58" i="3"/>
  <c r="J122" i="3"/>
  <c r="J186" i="3"/>
  <c r="J250" i="3"/>
  <c r="J314" i="3"/>
  <c r="J41" i="3"/>
  <c r="J419" i="3"/>
  <c r="N32" i="3"/>
  <c r="M96" i="3"/>
  <c r="L160" i="3"/>
  <c r="N160" i="3"/>
  <c r="M160" i="3"/>
  <c r="L288" i="3"/>
  <c r="M543" i="3"/>
  <c r="J303" i="3"/>
  <c r="J47" i="3"/>
  <c r="L507" i="3"/>
  <c r="N507" i="3"/>
  <c r="M507" i="3"/>
  <c r="J70" i="3"/>
  <c r="J134" i="3"/>
  <c r="J198" i="3"/>
  <c r="J262" i="3"/>
  <c r="J326" i="3"/>
  <c r="J350" i="3"/>
  <c r="M439" i="3"/>
  <c r="L439" i="3"/>
  <c r="N439" i="3"/>
  <c r="J467" i="3"/>
  <c r="M44" i="3"/>
  <c r="N108" i="3"/>
  <c r="N172" i="3"/>
  <c r="M236" i="3"/>
  <c r="L236" i="3"/>
  <c r="N236" i="3"/>
  <c r="L344" i="3"/>
  <c r="J255" i="3"/>
  <c r="N555" i="3"/>
  <c r="M555" i="3"/>
  <c r="L555" i="3"/>
  <c r="J18" i="3"/>
  <c r="J82" i="3"/>
  <c r="J146" i="3"/>
  <c r="J210" i="3"/>
  <c r="J274" i="3"/>
  <c r="J338" i="3"/>
  <c r="J366" i="3"/>
  <c r="J487" i="3"/>
  <c r="J89" i="3"/>
  <c r="J153" i="3"/>
  <c r="J217" i="3"/>
  <c r="J281" i="3"/>
  <c r="J347" i="3"/>
  <c r="N515" i="3"/>
  <c r="M515" i="3"/>
  <c r="L515" i="3"/>
  <c r="N635" i="3"/>
  <c r="M635" i="3"/>
  <c r="L635" i="3"/>
  <c r="J56" i="3"/>
  <c r="J120" i="3"/>
  <c r="J184" i="3"/>
  <c r="J248" i="3"/>
  <c r="J312" i="3"/>
  <c r="J360" i="3"/>
  <c r="J357" i="3"/>
  <c r="J453" i="3"/>
  <c r="J485" i="3"/>
  <c r="J428" i="3"/>
  <c r="J556" i="3"/>
  <c r="J698" i="3"/>
  <c r="N659" i="3"/>
  <c r="M659" i="3"/>
  <c r="L659" i="3"/>
  <c r="J369" i="3"/>
  <c r="J509" i="3"/>
  <c r="J452" i="3"/>
  <c r="J588" i="3"/>
  <c r="J594" i="3"/>
  <c r="L707" i="3"/>
  <c r="M951" i="3"/>
  <c r="L951" i="3"/>
  <c r="N951" i="3"/>
  <c r="J810" i="3"/>
  <c r="M1059" i="3"/>
  <c r="L1059" i="3"/>
  <c r="N1059" i="3"/>
  <c r="J494" i="3"/>
  <c r="J558" i="3"/>
  <c r="J381" i="3"/>
  <c r="J533" i="3"/>
  <c r="L579" i="3"/>
  <c r="J476" i="3"/>
  <c r="J618" i="3"/>
  <c r="J746" i="3"/>
  <c r="J581" i="3"/>
  <c r="J660" i="3"/>
  <c r="M755" i="3"/>
  <c r="N755" i="3"/>
  <c r="L755" i="3"/>
  <c r="J957" i="3"/>
  <c r="J538" i="3"/>
  <c r="J361" i="3"/>
  <c r="J429" i="3"/>
  <c r="J493" i="3"/>
  <c r="J436" i="3"/>
  <c r="J564" i="3"/>
  <c r="J578" i="3"/>
  <c r="N706" i="3"/>
  <c r="M706" i="3"/>
  <c r="L706" i="3"/>
  <c r="L675" i="3"/>
  <c r="L919" i="3"/>
  <c r="N919" i="3"/>
  <c r="M919" i="3"/>
  <c r="M995" i="3"/>
  <c r="L995" i="3"/>
  <c r="N995" i="3"/>
  <c r="N1050" i="3"/>
  <c r="J103" i="3"/>
  <c r="J425" i="3"/>
  <c r="J489" i="3"/>
  <c r="J553" i="3"/>
  <c r="N619" i="3"/>
  <c r="J432" i="3"/>
  <c r="J496" i="3"/>
  <c r="J560" i="3"/>
  <c r="J638" i="3"/>
  <c r="J702" i="3"/>
  <c r="J766" i="3"/>
  <c r="J625" i="3"/>
  <c r="J828" i="3"/>
  <c r="J671" i="3"/>
  <c r="J735" i="3"/>
  <c r="J884" i="3"/>
  <c r="J948" i="3"/>
  <c r="L787" i="3"/>
  <c r="N787" i="3"/>
  <c r="M787" i="3"/>
  <c r="L851" i="3"/>
  <c r="N851" i="3"/>
  <c r="M851" i="3"/>
  <c r="L915" i="3"/>
  <c r="N915" i="3"/>
  <c r="M915" i="3"/>
  <c r="J979" i="3"/>
  <c r="J1037" i="3"/>
  <c r="J1123" i="3"/>
  <c r="J1102" i="3"/>
  <c r="J621" i="3"/>
  <c r="J685" i="3"/>
  <c r="J749" i="3"/>
  <c r="J812" i="3"/>
  <c r="J636" i="3"/>
  <c r="J700" i="3"/>
  <c r="J764" i="3"/>
  <c r="J667" i="3"/>
  <c r="J731" i="3"/>
  <c r="J880" i="3"/>
  <c r="J944" i="3"/>
  <c r="J847" i="3"/>
  <c r="J911" i="3"/>
  <c r="L975" i="3"/>
  <c r="J834" i="3"/>
  <c r="J898" i="3"/>
  <c r="J962" i="3"/>
  <c r="J793" i="3"/>
  <c r="J821" i="3"/>
  <c r="J909" i="3"/>
  <c r="J1033" i="3"/>
  <c r="J1034" i="3"/>
  <c r="J1107" i="3"/>
  <c r="J1086" i="3"/>
  <c r="N1331" i="3"/>
  <c r="L1331" i="3"/>
  <c r="M1331" i="3"/>
  <c r="J346" i="3"/>
  <c r="J481" i="3"/>
  <c r="J545" i="3"/>
  <c r="J603" i="3"/>
  <c r="J424" i="3"/>
  <c r="J488" i="3"/>
  <c r="J552" i="3"/>
  <c r="J630" i="3"/>
  <c r="J694" i="3"/>
  <c r="J758" i="3"/>
  <c r="J617" i="3"/>
  <c r="J681" i="3"/>
  <c r="J745" i="3"/>
  <c r="J796" i="3"/>
  <c r="J632" i="3"/>
  <c r="J696" i="3"/>
  <c r="J760" i="3"/>
  <c r="J663" i="3"/>
  <c r="J727" i="3"/>
  <c r="J876" i="3"/>
  <c r="J940" i="3"/>
  <c r="J843" i="3"/>
  <c r="J907" i="3"/>
  <c r="J971" i="3"/>
  <c r="J830" i="3"/>
  <c r="J894" i="3"/>
  <c r="J958" i="3"/>
  <c r="J845" i="3"/>
  <c r="J873" i="3"/>
  <c r="J901" i="3"/>
  <c r="J1040" i="3"/>
  <c r="J1055" i="3"/>
  <c r="J982" i="3"/>
  <c r="J1091" i="3"/>
  <c r="L1267" i="3"/>
  <c r="N1267" i="3"/>
  <c r="M1267" i="3"/>
  <c r="J67" i="3"/>
  <c r="L1119" i="3"/>
  <c r="M1119" i="3"/>
  <c r="N1119" i="3"/>
  <c r="J1098" i="3"/>
  <c r="J1129" i="3"/>
  <c r="J1227" i="3"/>
  <c r="L1235" i="3"/>
  <c r="N1235" i="3"/>
  <c r="M1235" i="3"/>
  <c r="J1202" i="3"/>
  <c r="J1263" i="3"/>
  <c r="J1249" i="3"/>
  <c r="J1280" i="3"/>
  <c r="L1234" i="3"/>
  <c r="J407" i="3"/>
  <c r="J211" i="3"/>
  <c r="J183" i="3"/>
  <c r="J949" i="3"/>
  <c r="J1019" i="3"/>
  <c r="L1010" i="3"/>
  <c r="N1010" i="3"/>
  <c r="M1010" i="3"/>
  <c r="J1077" i="3"/>
  <c r="J1141" i="3"/>
  <c r="J1189" i="3"/>
  <c r="J1176" i="3"/>
  <c r="J1179" i="3"/>
  <c r="J1259" i="3"/>
  <c r="J1150" i="3"/>
  <c r="J1214" i="3"/>
  <c r="J1244" i="3"/>
  <c r="J1311" i="3"/>
  <c r="J1261" i="3"/>
  <c r="J1292" i="3"/>
  <c r="J1310" i="3"/>
  <c r="J163" i="3"/>
  <c r="J39" i="3"/>
  <c r="J443" i="3"/>
  <c r="J135" i="3"/>
  <c r="J299" i="3"/>
  <c r="J978" i="3"/>
  <c r="J1053" i="3"/>
  <c r="J817" i="3"/>
  <c r="J881" i="3"/>
  <c r="J945" i="3"/>
  <c r="J1185" i="3"/>
  <c r="J1000" i="3"/>
  <c r="J1136" i="3"/>
  <c r="J1015" i="3"/>
  <c r="J1006" i="3"/>
  <c r="J1127" i="3"/>
  <c r="J1106" i="3"/>
  <c r="J1073" i="3"/>
  <c r="J1137" i="3"/>
  <c r="J1173" i="3"/>
  <c r="J1172" i="3"/>
  <c r="J1175" i="3"/>
  <c r="J1251" i="3"/>
  <c r="J1210" i="3"/>
  <c r="J1236" i="3"/>
  <c r="J1295" i="3"/>
  <c r="J1257" i="3"/>
  <c r="J1321" i="3"/>
  <c r="J1288" i="3"/>
  <c r="J1242" i="3"/>
  <c r="J1306" i="3"/>
  <c r="J179" i="3"/>
  <c r="J13" i="3"/>
  <c r="J151" i="3"/>
  <c r="J17" i="3"/>
  <c r="J27" i="3"/>
  <c r="J91" i="3"/>
  <c r="J219" i="3"/>
  <c r="J139" i="3"/>
  <c r="L399" i="3"/>
  <c r="N399" i="3"/>
  <c r="M399" i="3"/>
  <c r="L94" i="3"/>
  <c r="N94" i="3"/>
  <c r="M94" i="3"/>
  <c r="M222" i="3"/>
  <c r="L222" i="3"/>
  <c r="N222" i="3"/>
  <c r="M286" i="3"/>
  <c r="L286" i="3"/>
  <c r="N286" i="3"/>
  <c r="L535" i="3"/>
  <c r="N535" i="3"/>
  <c r="M535" i="3"/>
  <c r="M563" i="3"/>
  <c r="L563" i="3"/>
  <c r="N563" i="3"/>
  <c r="M68" i="3"/>
  <c r="N132" i="3"/>
  <c r="M260" i="3"/>
  <c r="L324" i="3"/>
  <c r="N324" i="3"/>
  <c r="M430" i="3"/>
  <c r="L430" i="3"/>
  <c r="N430" i="3"/>
  <c r="J159" i="3"/>
  <c r="J106" i="3"/>
  <c r="J170" i="3"/>
  <c r="J234" i="3"/>
  <c r="J298" i="3"/>
  <c r="J21" i="3"/>
  <c r="J16" i="3"/>
  <c r="L80" i="3"/>
  <c r="L208" i="3"/>
  <c r="N272" i="3"/>
  <c r="M272" i="3"/>
  <c r="L272" i="3"/>
  <c r="N479" i="3"/>
  <c r="J111" i="3"/>
  <c r="J54" i="3"/>
  <c r="J118" i="3"/>
  <c r="J182" i="3"/>
  <c r="J246" i="3"/>
  <c r="J310" i="3"/>
  <c r="M92" i="3"/>
  <c r="M156" i="3"/>
  <c r="L156" i="3"/>
  <c r="L220" i="3"/>
  <c r="N220" i="3"/>
  <c r="M220" i="3"/>
  <c r="J319" i="3"/>
  <c r="J63" i="3"/>
  <c r="J491" i="3"/>
  <c r="J66" i="3"/>
  <c r="J130" i="3"/>
  <c r="J194" i="3"/>
  <c r="J258" i="3"/>
  <c r="J322" i="3"/>
  <c r="M423" i="3"/>
  <c r="L423" i="3"/>
  <c r="N423" i="3"/>
  <c r="M615" i="3"/>
  <c r="J73" i="3"/>
  <c r="J137" i="3"/>
  <c r="J201" i="3"/>
  <c r="J265" i="3"/>
  <c r="J329" i="3"/>
  <c r="J354" i="3"/>
  <c r="J387" i="3"/>
  <c r="J451" i="3"/>
  <c r="J40" i="3"/>
  <c r="J104" i="3"/>
  <c r="J168" i="3"/>
  <c r="J232" i="3"/>
  <c r="J296" i="3"/>
  <c r="J341" i="3"/>
  <c r="J405" i="3"/>
  <c r="J396" i="3"/>
  <c r="J524" i="3"/>
  <c r="M839" i="3"/>
  <c r="L839" i="3"/>
  <c r="N839" i="3"/>
  <c r="L954" i="3"/>
  <c r="N954" i="3"/>
  <c r="M954" i="3"/>
  <c r="L530" i="3"/>
  <c r="M530" i="3"/>
  <c r="N530" i="3"/>
  <c r="J353" i="3"/>
  <c r="J477" i="3"/>
  <c r="J420" i="3"/>
  <c r="J548" i="3"/>
  <c r="M690" i="3"/>
  <c r="L690" i="3"/>
  <c r="L643" i="3"/>
  <c r="N643" i="3"/>
  <c r="M643" i="3"/>
  <c r="L887" i="3"/>
  <c r="N887" i="3"/>
  <c r="M887" i="3"/>
  <c r="M986" i="3"/>
  <c r="J365" i="3"/>
  <c r="J501" i="3"/>
  <c r="J444" i="3"/>
  <c r="J572" i="3"/>
  <c r="J586" i="3"/>
  <c r="L714" i="3"/>
  <c r="N714" i="3"/>
  <c r="M714" i="3"/>
  <c r="J935" i="3"/>
  <c r="M1027" i="3"/>
  <c r="L1027" i="3"/>
  <c r="N1027" i="3"/>
  <c r="J522" i="3"/>
  <c r="J600" i="3"/>
  <c r="J345" i="3"/>
  <c r="J409" i="3"/>
  <c r="J465" i="3"/>
  <c r="J404" i="3"/>
  <c r="J532" i="3"/>
  <c r="M674" i="3"/>
  <c r="L674" i="3"/>
  <c r="N674" i="3"/>
  <c r="M855" i="3"/>
  <c r="J861" i="3"/>
  <c r="J473" i="3"/>
  <c r="J537" i="3"/>
  <c r="M587" i="3"/>
  <c r="J416" i="3"/>
  <c r="J480" i="3"/>
  <c r="J544" i="3"/>
  <c r="J622" i="3"/>
  <c r="J686" i="3"/>
  <c r="J750" i="3"/>
  <c r="J609" i="3"/>
  <c r="J624" i="3"/>
  <c r="J655" i="3"/>
  <c r="J719" i="3"/>
  <c r="J783" i="3"/>
  <c r="J868" i="3"/>
  <c r="J932" i="3"/>
  <c r="M963" i="3"/>
  <c r="L963" i="3"/>
  <c r="N963" i="3"/>
  <c r="J822" i="3"/>
  <c r="J974" i="3"/>
  <c r="J969" i="3"/>
  <c r="J1039" i="3"/>
  <c r="J195" i="3"/>
  <c r="J364" i="3"/>
  <c r="J800" i="3"/>
  <c r="J605" i="3"/>
  <c r="J669" i="3"/>
  <c r="J733" i="3"/>
  <c r="J684" i="3"/>
  <c r="J748" i="3"/>
  <c r="J808" i="3"/>
  <c r="J651" i="3"/>
  <c r="J715" i="3"/>
  <c r="J779" i="3"/>
  <c r="J864" i="3"/>
  <c r="J928" i="3"/>
  <c r="J831" i="3"/>
  <c r="J895" i="3"/>
  <c r="J959" i="3"/>
  <c r="J818" i="3"/>
  <c r="J882" i="3"/>
  <c r="J946" i="3"/>
  <c r="J829" i="3"/>
  <c r="J857" i="3"/>
  <c r="J885" i="3"/>
  <c r="J1060" i="3"/>
  <c r="J1002" i="3"/>
  <c r="J1144" i="3"/>
  <c r="J259" i="3"/>
  <c r="J529" i="3"/>
  <c r="J408" i="3"/>
  <c r="J472" i="3"/>
  <c r="J536" i="3"/>
  <c r="J614" i="3"/>
  <c r="J678" i="3"/>
  <c r="J742" i="3"/>
  <c r="J785" i="3"/>
  <c r="J601" i="3"/>
  <c r="J665" i="3"/>
  <c r="J729" i="3"/>
  <c r="J680" i="3"/>
  <c r="J744" i="3"/>
  <c r="J792" i="3"/>
  <c r="J647" i="3"/>
  <c r="J711" i="3"/>
  <c r="J775" i="3"/>
  <c r="J860" i="3"/>
  <c r="J924" i="3"/>
  <c r="J827" i="3"/>
  <c r="J891" i="3"/>
  <c r="J955" i="3"/>
  <c r="J814" i="3"/>
  <c r="J878" i="3"/>
  <c r="J942" i="3"/>
  <c r="J1021" i="3"/>
  <c r="J953" i="3"/>
  <c r="J1008" i="3"/>
  <c r="J1023" i="3"/>
  <c r="J1200" i="3"/>
  <c r="J323" i="3"/>
  <c r="J15" i="3"/>
  <c r="N1103" i="3"/>
  <c r="M1103" i="3"/>
  <c r="L1103" i="3"/>
  <c r="J1082" i="3"/>
  <c r="J1146" i="3"/>
  <c r="J1113" i="3"/>
  <c r="J1275" i="3"/>
  <c r="L1303" i="3"/>
  <c r="N1303" i="3"/>
  <c r="M1303" i="3"/>
  <c r="J1186" i="3"/>
  <c r="J1233" i="3"/>
  <c r="J1297" i="3"/>
  <c r="J1264" i="3"/>
  <c r="J1328" i="3"/>
  <c r="N1282" i="3"/>
  <c r="L1282" i="3"/>
  <c r="J275" i="3"/>
  <c r="J19" i="3"/>
  <c r="J247" i="3"/>
  <c r="J933" i="3"/>
  <c r="J1239" i="3"/>
  <c r="J1003" i="3"/>
  <c r="J994" i="3"/>
  <c r="J1058" i="3"/>
  <c r="J1112" i="3"/>
  <c r="N1115" i="3"/>
  <c r="J1307" i="3"/>
  <c r="J1094" i="3"/>
  <c r="J1125" i="3"/>
  <c r="J1160" i="3"/>
  <c r="J1224" i="3"/>
  <c r="J1163" i="3"/>
  <c r="J1228" i="3"/>
  <c r="J1245" i="3"/>
  <c r="J1309" i="3"/>
  <c r="J1276" i="3"/>
  <c r="J1230" i="3"/>
  <c r="J1294" i="3"/>
  <c r="J227" i="3"/>
  <c r="J383" i="3"/>
  <c r="J199" i="3"/>
  <c r="J989" i="3"/>
  <c r="J1092" i="3"/>
  <c r="J801" i="3"/>
  <c r="J865" i="3"/>
  <c r="J929" i="3"/>
  <c r="J984" i="3"/>
  <c r="J1048" i="3"/>
  <c r="J1169" i="3"/>
  <c r="J999" i="3"/>
  <c r="J1063" i="3"/>
  <c r="J990" i="3"/>
  <c r="J1054" i="3"/>
  <c r="J1096" i="3"/>
  <c r="J1111" i="3"/>
  <c r="J1157" i="3"/>
  <c r="J1090" i="3"/>
  <c r="J1255" i="3"/>
  <c r="J1121" i="3"/>
  <c r="J1156" i="3"/>
  <c r="J1220" i="3"/>
  <c r="J1256" i="3"/>
  <c r="J1335" i="3"/>
  <c r="J1223" i="3"/>
  <c r="J1194" i="3"/>
  <c r="J1241" i="3"/>
  <c r="J1305" i="3"/>
  <c r="J1272" i="3"/>
  <c r="J1336" i="3"/>
  <c r="J1290" i="3"/>
  <c r="J243" i="3"/>
  <c r="J23" i="3"/>
  <c r="J215" i="3"/>
  <c r="J235" i="3"/>
  <c r="J43" i="3"/>
  <c r="J107" i="3"/>
  <c r="J171" i="3"/>
  <c r="J155" i="3"/>
  <c r="N271" i="3"/>
  <c r="M271" i="3"/>
  <c r="L271" i="3"/>
  <c r="N539" i="3"/>
  <c r="M206" i="3"/>
  <c r="M471" i="3"/>
  <c r="L471" i="3"/>
  <c r="N471" i="3"/>
  <c r="M499" i="3"/>
  <c r="L499" i="3"/>
  <c r="N499" i="3"/>
  <c r="L52" i="3"/>
  <c r="M52" i="3"/>
  <c r="L308" i="3"/>
  <c r="N308" i="3"/>
  <c r="N414" i="3"/>
  <c r="M414" i="3"/>
  <c r="L414" i="3"/>
  <c r="N478" i="3"/>
  <c r="M478" i="3"/>
  <c r="L478" i="3"/>
  <c r="J223" i="3"/>
  <c r="J90" i="3"/>
  <c r="J154" i="3"/>
  <c r="J218" i="3"/>
  <c r="J282" i="3"/>
  <c r="L519" i="3"/>
  <c r="L547" i="3"/>
  <c r="N256" i="3"/>
  <c r="N415" i="3"/>
  <c r="L599" i="3"/>
  <c r="N599" i="3"/>
  <c r="M599" i="3"/>
  <c r="J348" i="3"/>
  <c r="J175" i="3"/>
  <c r="L11" i="3"/>
  <c r="N11" i="3"/>
  <c r="J38" i="3"/>
  <c r="J102" i="3"/>
  <c r="J166" i="3"/>
  <c r="J230" i="3"/>
  <c r="J294" i="3"/>
  <c r="L140" i="3"/>
  <c r="N140" i="3"/>
  <c r="J463" i="3"/>
  <c r="N411" i="3"/>
  <c r="J127" i="3"/>
  <c r="J50" i="3"/>
  <c r="J114" i="3"/>
  <c r="J178" i="3"/>
  <c r="J242" i="3"/>
  <c r="J306" i="3"/>
  <c r="J352" i="3"/>
  <c r="J25" i="3"/>
  <c r="J57" i="3"/>
  <c r="J121" i="3"/>
  <c r="J185" i="3"/>
  <c r="J249" i="3"/>
  <c r="J313" i="3"/>
  <c r="J37" i="3"/>
  <c r="J24" i="3"/>
  <c r="J88" i="3"/>
  <c r="J152" i="3"/>
  <c r="J216" i="3"/>
  <c r="J280" i="3"/>
  <c r="J389" i="3"/>
  <c r="J549" i="3"/>
  <c r="N611" i="3"/>
  <c r="M611" i="3"/>
  <c r="J492" i="3"/>
  <c r="J613" i="3"/>
  <c r="N890" i="3"/>
  <c r="M890" i="3"/>
  <c r="L890" i="3"/>
  <c r="M1075" i="3"/>
  <c r="N514" i="3"/>
  <c r="L514" i="3"/>
  <c r="M514" i="3"/>
  <c r="J388" i="3"/>
  <c r="J516" i="3"/>
  <c r="M658" i="3"/>
  <c r="J740" i="3"/>
  <c r="L823" i="3"/>
  <c r="N823" i="3"/>
  <c r="M823" i="3"/>
  <c r="J526" i="3"/>
  <c r="J349" i="3"/>
  <c r="J413" i="3"/>
  <c r="J412" i="3"/>
  <c r="J540" i="3"/>
  <c r="J682" i="3"/>
  <c r="L1074" i="3"/>
  <c r="N1074" i="3"/>
  <c r="M1074" i="3"/>
  <c r="J506" i="3"/>
  <c r="J570" i="3"/>
  <c r="J557" i="3"/>
  <c r="J500" i="3"/>
  <c r="M642" i="3"/>
  <c r="J629" i="3"/>
  <c r="J708" i="3"/>
  <c r="L906" i="3"/>
  <c r="J1139" i="3"/>
  <c r="J131" i="3"/>
  <c r="J457" i="3"/>
  <c r="J521" i="3"/>
  <c r="J400" i="3"/>
  <c r="J464" i="3"/>
  <c r="J528" i="3"/>
  <c r="J612" i="3"/>
  <c r="J670" i="3"/>
  <c r="J734" i="3"/>
  <c r="J593" i="3"/>
  <c r="J639" i="3"/>
  <c r="J703" i="3"/>
  <c r="J767" i="3"/>
  <c r="J852" i="3"/>
  <c r="J916" i="3"/>
  <c r="N819" i="3"/>
  <c r="N947" i="3"/>
  <c r="L947" i="3"/>
  <c r="J806" i="3"/>
  <c r="J813" i="3"/>
  <c r="J841" i="3"/>
  <c r="J937" i="3"/>
  <c r="J1007" i="3"/>
  <c r="J589" i="3"/>
  <c r="J653" i="3"/>
  <c r="J717" i="3"/>
  <c r="J781" i="3"/>
  <c r="J668" i="3"/>
  <c r="J732" i="3"/>
  <c r="J699" i="3"/>
  <c r="J763" i="3"/>
  <c r="J848" i="3"/>
  <c r="J912" i="3"/>
  <c r="J1045" i="3"/>
  <c r="J815" i="3"/>
  <c r="J879" i="3"/>
  <c r="J943" i="3"/>
  <c r="J802" i="3"/>
  <c r="J866" i="3"/>
  <c r="J930" i="3"/>
  <c r="J893" i="3"/>
  <c r="J973" i="3"/>
  <c r="J1028" i="3"/>
  <c r="L1219" i="3"/>
  <c r="M1219" i="3"/>
  <c r="N1219" i="3"/>
  <c r="J1190" i="3"/>
  <c r="J1237" i="3"/>
  <c r="J315" i="3"/>
  <c r="J513" i="3"/>
  <c r="J627" i="3"/>
  <c r="J392" i="3"/>
  <c r="J456" i="3"/>
  <c r="J520" i="3"/>
  <c r="J596" i="3"/>
  <c r="J598" i="3"/>
  <c r="J662" i="3"/>
  <c r="J726" i="3"/>
  <c r="J585" i="3"/>
  <c r="J649" i="3"/>
  <c r="J713" i="3"/>
  <c r="J777" i="3"/>
  <c r="J664" i="3"/>
  <c r="J728" i="3"/>
  <c r="J695" i="3"/>
  <c r="J759" i="3"/>
  <c r="J844" i="3"/>
  <c r="J908" i="3"/>
  <c r="J972" i="3"/>
  <c r="J811" i="3"/>
  <c r="J875" i="3"/>
  <c r="J939" i="3"/>
  <c r="J983" i="3"/>
  <c r="J798" i="3"/>
  <c r="J862" i="3"/>
  <c r="J926" i="3"/>
  <c r="J970" i="3"/>
  <c r="J921" i="3"/>
  <c r="J991" i="3"/>
  <c r="J1046" i="3"/>
  <c r="J1203" i="3"/>
  <c r="J1174" i="3"/>
  <c r="N1087" i="3"/>
  <c r="M1087" i="3"/>
  <c r="L1087" i="3"/>
  <c r="J1231" i="3"/>
  <c r="J1097" i="3"/>
  <c r="J1199" i="3"/>
  <c r="J1281" i="3"/>
  <c r="J1312" i="3"/>
  <c r="J339" i="3"/>
  <c r="J83" i="3"/>
  <c r="J311" i="3"/>
  <c r="J55" i="3"/>
  <c r="J917" i="3"/>
  <c r="J987" i="3"/>
  <c r="J1051" i="3"/>
  <c r="J1217" i="3"/>
  <c r="J1042" i="3"/>
  <c r="L1099" i="3"/>
  <c r="N1099" i="3"/>
  <c r="M1099" i="3"/>
  <c r="J1078" i="3"/>
  <c r="J1142" i="3"/>
  <c r="J1193" i="3"/>
  <c r="J1109" i="3"/>
  <c r="J1153" i="3"/>
  <c r="J1208" i="3"/>
  <c r="J1232" i="3"/>
  <c r="J1287" i="3"/>
  <c r="J1211" i="3"/>
  <c r="N1299" i="3"/>
  <c r="J1182" i="3"/>
  <c r="J1229" i="3"/>
  <c r="J1293" i="3"/>
  <c r="J1324" i="3"/>
  <c r="J1278" i="3"/>
  <c r="J291" i="3"/>
  <c r="J35" i="3"/>
  <c r="J331" i="3"/>
  <c r="J263" i="3"/>
  <c r="J391" i="3"/>
  <c r="J849" i="3"/>
  <c r="J913" i="3"/>
  <c r="J977" i="3"/>
  <c r="J1049" i="3"/>
  <c r="J1032" i="3"/>
  <c r="J1047" i="3"/>
  <c r="J1038" i="3"/>
  <c r="J1095" i="3"/>
  <c r="J1138" i="3"/>
  <c r="J1177" i="3"/>
  <c r="J1105" i="3"/>
  <c r="J1204" i="3"/>
  <c r="J1271" i="3"/>
  <c r="J1207" i="3"/>
  <c r="J1283" i="3"/>
  <c r="J1178" i="3"/>
  <c r="J1225" i="3"/>
  <c r="J1289" i="3"/>
  <c r="J1320" i="3"/>
  <c r="J1274" i="3"/>
  <c r="J307" i="3"/>
  <c r="J51" i="3"/>
  <c r="J279" i="3"/>
  <c r="J459" i="3"/>
  <c r="J123" i="3"/>
  <c r="J251" i="3"/>
  <c r="J59" i="3"/>
  <c r="J187" i="3"/>
  <c r="L631" i="3" l="1"/>
  <c r="M78" i="3"/>
  <c r="N575" i="3"/>
  <c r="M318" i="3"/>
  <c r="N1486" i="3"/>
  <c r="L1503" i="3"/>
  <c r="M762" i="3"/>
  <c r="N128" i="3"/>
  <c r="N284" i="3"/>
  <c r="M546" i="3"/>
  <c r="M276" i="3"/>
  <c r="N302" i="3"/>
  <c r="L1486" i="3"/>
  <c r="N1482" i="3"/>
  <c r="M883" i="3"/>
  <c r="N180" i="3"/>
  <c r="L770" i="3"/>
  <c r="L12" i="3"/>
  <c r="N334" i="3"/>
  <c r="M196" i="3"/>
  <c r="L1050" i="3"/>
  <c r="N344" i="3"/>
  <c r="L1120" i="3"/>
  <c r="L1467" i="3"/>
  <c r="N1499" i="3"/>
  <c r="L1531" i="3"/>
  <c r="L1329" i="3"/>
  <c r="M510" i="3"/>
  <c r="L590" i="3"/>
  <c r="M1503" i="3"/>
  <c r="L1482" i="3"/>
  <c r="L1345" i="3"/>
  <c r="M1546" i="3"/>
  <c r="L1546" i="3"/>
  <c r="N1546" i="3"/>
  <c r="N1512" i="3"/>
  <c r="M1512" i="3"/>
  <c r="L1512" i="3"/>
  <c r="N1448" i="3"/>
  <c r="M1448" i="3"/>
  <c r="L1448" i="3"/>
  <c r="J1533" i="3"/>
  <c r="J1469" i="3"/>
  <c r="L1484" i="3"/>
  <c r="N1484" i="3"/>
  <c r="M1484" i="3"/>
  <c r="J1505" i="3"/>
  <c r="L1341" i="3"/>
  <c r="M1341" i="3"/>
  <c r="N1341" i="3"/>
  <c r="N1357" i="3"/>
  <c r="M1357" i="3"/>
  <c r="L1357" i="3"/>
  <c r="J1348" i="3"/>
  <c r="J1355" i="3"/>
  <c r="J1362" i="3"/>
  <c r="N1397" i="3"/>
  <c r="L1397" i="3"/>
  <c r="M1413" i="3"/>
  <c r="N1413" i="3"/>
  <c r="J1446" i="3"/>
  <c r="J1453" i="3"/>
  <c r="M1372" i="3"/>
  <c r="L1372" i="3"/>
  <c r="N1372" i="3"/>
  <c r="L1388" i="3"/>
  <c r="N1388" i="3"/>
  <c r="M1388" i="3"/>
  <c r="N1404" i="3"/>
  <c r="M1404" i="3"/>
  <c r="L1404" i="3"/>
  <c r="J1409" i="3"/>
  <c r="N1420" i="3"/>
  <c r="M1420" i="3"/>
  <c r="L1420" i="3"/>
  <c r="J1425" i="3"/>
  <c r="L1436" i="3"/>
  <c r="N1436" i="3"/>
  <c r="M1436" i="3"/>
  <c r="J1494" i="3"/>
  <c r="J1379" i="3"/>
  <c r="J1395" i="3"/>
  <c r="J1411" i="3"/>
  <c r="J1427" i="3"/>
  <c r="J1522" i="3"/>
  <c r="J1366" i="3"/>
  <c r="J1382" i="3"/>
  <c r="J1398" i="3"/>
  <c r="J1414" i="3"/>
  <c r="J1430" i="3"/>
  <c r="J1475" i="3"/>
  <c r="J1504" i="3"/>
  <c r="J1525" i="3"/>
  <c r="J1461" i="3"/>
  <c r="J1511" i="3"/>
  <c r="J1540" i="3"/>
  <c r="J1476" i="3"/>
  <c r="J1497" i="3"/>
  <c r="N1528" i="3"/>
  <c r="L1528" i="3"/>
  <c r="M1528" i="3"/>
  <c r="L1464" i="3"/>
  <c r="M1464" i="3"/>
  <c r="N1464" i="3"/>
  <c r="J1485" i="3"/>
  <c r="N1500" i="3"/>
  <c r="M1500" i="3"/>
  <c r="L1500" i="3"/>
  <c r="J1521" i="3"/>
  <c r="L1337" i="3"/>
  <c r="M1337" i="3"/>
  <c r="N1337" i="3"/>
  <c r="M1353" i="3"/>
  <c r="L1353" i="3"/>
  <c r="N1353" i="3"/>
  <c r="N1364" i="3"/>
  <c r="M1364" i="3"/>
  <c r="L1364" i="3"/>
  <c r="J1342" i="3"/>
  <c r="M1344" i="3"/>
  <c r="L1344" i="3"/>
  <c r="N1344" i="3"/>
  <c r="N1360" i="3"/>
  <c r="M1360" i="3"/>
  <c r="L1360" i="3"/>
  <c r="N1368" i="3"/>
  <c r="L1368" i="3"/>
  <c r="M1368" i="3"/>
  <c r="J1351" i="3"/>
  <c r="J1358" i="3"/>
  <c r="L1377" i="3"/>
  <c r="N1377" i="3"/>
  <c r="N1393" i="3"/>
  <c r="L1393" i="3"/>
  <c r="L1384" i="3"/>
  <c r="N1384" i="3"/>
  <c r="M1384" i="3"/>
  <c r="M1400" i="3"/>
  <c r="L1400" i="3"/>
  <c r="N1400" i="3"/>
  <c r="L1416" i="3"/>
  <c r="N1416" i="3"/>
  <c r="M1416" i="3"/>
  <c r="M1432" i="3"/>
  <c r="L1432" i="3"/>
  <c r="N1432" i="3"/>
  <c r="J1478" i="3"/>
  <c r="J1542" i="3"/>
  <c r="J1375" i="3"/>
  <c r="J1391" i="3"/>
  <c r="J1407" i="3"/>
  <c r="J1423" i="3"/>
  <c r="J1439" i="3"/>
  <c r="J1506" i="3"/>
  <c r="J1378" i="3"/>
  <c r="J1394" i="3"/>
  <c r="J1410" i="3"/>
  <c r="J1426" i="3"/>
  <c r="J1442" i="3"/>
  <c r="J1449" i="3"/>
  <c r="J1457" i="3"/>
  <c r="J1491" i="3"/>
  <c r="J1520" i="3"/>
  <c r="J1456" i="3"/>
  <c r="J1541" i="3"/>
  <c r="J1477" i="3"/>
  <c r="J1538" i="3"/>
  <c r="J1527" i="3"/>
  <c r="J1463" i="3"/>
  <c r="J1492" i="3"/>
  <c r="J1513" i="3"/>
  <c r="N1544" i="3"/>
  <c r="L1544" i="3"/>
  <c r="M1544" i="3"/>
  <c r="N1480" i="3"/>
  <c r="M1480" i="3"/>
  <c r="L1480" i="3"/>
  <c r="J1501" i="3"/>
  <c r="L1516" i="3"/>
  <c r="N1516" i="3"/>
  <c r="M1516" i="3"/>
  <c r="L1452" i="3"/>
  <c r="N1452" i="3"/>
  <c r="M1452" i="3"/>
  <c r="J1537" i="3"/>
  <c r="J1473" i="3"/>
  <c r="J1346" i="3"/>
  <c r="J1340" i="3"/>
  <c r="L1356" i="3"/>
  <c r="M1356" i="3"/>
  <c r="N1356" i="3"/>
  <c r="J1347" i="3"/>
  <c r="J1354" i="3"/>
  <c r="N1373" i="3"/>
  <c r="L1373" i="3"/>
  <c r="M1389" i="3"/>
  <c r="N1389" i="3"/>
  <c r="L1405" i="3"/>
  <c r="N1405" i="3"/>
  <c r="M1405" i="3"/>
  <c r="N1421" i="3"/>
  <c r="L1421" i="3"/>
  <c r="M1421" i="3"/>
  <c r="N1437" i="3"/>
  <c r="M1437" i="3"/>
  <c r="L1437" i="3"/>
  <c r="J1458" i="3"/>
  <c r="N1380" i="3"/>
  <c r="M1380" i="3"/>
  <c r="L1380" i="3"/>
  <c r="N1396" i="3"/>
  <c r="L1396" i="3"/>
  <c r="M1396" i="3"/>
  <c r="J1401" i="3"/>
  <c r="L1412" i="3"/>
  <c r="M1412" i="3"/>
  <c r="N1412" i="3"/>
  <c r="J1417" i="3"/>
  <c r="M1428" i="3"/>
  <c r="L1428" i="3"/>
  <c r="N1428" i="3"/>
  <c r="J1462" i="3"/>
  <c r="J1526" i="3"/>
  <c r="J1371" i="3"/>
  <c r="J1387" i="3"/>
  <c r="J1403" i="3"/>
  <c r="J1419" i="3"/>
  <c r="J1435" i="3"/>
  <c r="J1447" i="3"/>
  <c r="J1490" i="3"/>
  <c r="J1374" i="3"/>
  <c r="J1390" i="3"/>
  <c r="J1406" i="3"/>
  <c r="J1422" i="3"/>
  <c r="J1438" i="3"/>
  <c r="J1451" i="3"/>
  <c r="J1507" i="3"/>
  <c r="J1536" i="3"/>
  <c r="J1472" i="3"/>
  <c r="J1493" i="3"/>
  <c r="J1543" i="3"/>
  <c r="J1479" i="3"/>
  <c r="J1508" i="3"/>
  <c r="J1444" i="3"/>
  <c r="J1529" i="3"/>
  <c r="J1465" i="3"/>
  <c r="L1496" i="3"/>
  <c r="N1496" i="3"/>
  <c r="M1496" i="3"/>
  <c r="J1517" i="3"/>
  <c r="M1532" i="3"/>
  <c r="N1532" i="3"/>
  <c r="L1532" i="3"/>
  <c r="N1468" i="3"/>
  <c r="M1468" i="3"/>
  <c r="L1468" i="3"/>
  <c r="J1489" i="3"/>
  <c r="M1361" i="3"/>
  <c r="N1361" i="3"/>
  <c r="J1350" i="3"/>
  <c r="J1352" i="3"/>
  <c r="J1343" i="3"/>
  <c r="J1359" i="3"/>
  <c r="L1369" i="3"/>
  <c r="N1369" i="3"/>
  <c r="M1369" i="3"/>
  <c r="N1385" i="3"/>
  <c r="M1385" i="3"/>
  <c r="L1385" i="3"/>
  <c r="M1433" i="3"/>
  <c r="N1433" i="3"/>
  <c r="M1376" i="3"/>
  <c r="L1376" i="3"/>
  <c r="N1376" i="3"/>
  <c r="N1392" i="3"/>
  <c r="M1392" i="3"/>
  <c r="L1392" i="3"/>
  <c r="M1408" i="3"/>
  <c r="L1408" i="3"/>
  <c r="N1408" i="3"/>
  <c r="N1424" i="3"/>
  <c r="M1424" i="3"/>
  <c r="L1424" i="3"/>
  <c r="M1440" i="3"/>
  <c r="L1440" i="3"/>
  <c r="N1440" i="3"/>
  <c r="J1510" i="3"/>
  <c r="J1367" i="3"/>
  <c r="J1383" i="3"/>
  <c r="J1399" i="3"/>
  <c r="J1415" i="3"/>
  <c r="J1431" i="3"/>
  <c r="J1474" i="3"/>
  <c r="J1370" i="3"/>
  <c r="J1386" i="3"/>
  <c r="J1402" i="3"/>
  <c r="J1418" i="3"/>
  <c r="J1434" i="3"/>
  <c r="J1523" i="3"/>
  <c r="J1459" i="3"/>
  <c r="J1488" i="3"/>
  <c r="J1509" i="3"/>
  <c r="J1495" i="3"/>
  <c r="J1524" i="3"/>
  <c r="J1460" i="3"/>
  <c r="J1545" i="3"/>
  <c r="J1481" i="3"/>
  <c r="M300" i="3"/>
  <c r="L224" i="3"/>
  <c r="M435" i="3"/>
  <c r="M1266" i="3"/>
  <c r="M666" i="3"/>
  <c r="L46" i="3"/>
  <c r="N562" i="3"/>
  <c r="L112" i="3"/>
  <c r="M1299" i="3"/>
  <c r="L1266" i="3"/>
  <c r="M634" i="3"/>
  <c r="L207" i="3"/>
  <c r="L903" i="3"/>
  <c r="M495" i="3"/>
  <c r="M252" i="3"/>
  <c r="M628" i="3"/>
  <c r="M576" i="3"/>
  <c r="N906" i="3"/>
  <c r="M631" i="3"/>
  <c r="N1215" i="3"/>
  <c r="L284" i="3"/>
  <c r="N196" i="3"/>
  <c r="M903" i="3"/>
  <c r="N300" i="3"/>
  <c r="N395" i="3"/>
  <c r="M224" i="3"/>
  <c r="N495" i="3"/>
  <c r="L302" i="3"/>
  <c r="M46" i="3"/>
  <c r="N595" i="3"/>
  <c r="M562" i="3"/>
  <c r="N252" i="3"/>
  <c r="N22" i="3"/>
  <c r="M112" i="3"/>
  <c r="N318" i="3"/>
  <c r="M62" i="3"/>
  <c r="N1265" i="3"/>
  <c r="N1017" i="3"/>
  <c r="N576" i="3"/>
  <c r="M1017" i="3"/>
  <c r="N858" i="3"/>
  <c r="N1018" i="3"/>
  <c r="L395" i="3"/>
  <c r="L595" i="3"/>
  <c r="L22" i="3"/>
  <c r="N62" i="3"/>
  <c r="M645" i="3"/>
  <c r="M1313" i="3"/>
  <c r="N1313" i="3"/>
  <c r="L1313" i="3"/>
  <c r="L835" i="3"/>
  <c r="M527" i="3"/>
  <c r="L1167" i="3"/>
  <c r="N1279" i="3"/>
  <c r="N421" i="3"/>
  <c r="N645" i="3"/>
  <c r="L76" i="3"/>
  <c r="N192" i="3"/>
  <c r="L332" i="3"/>
  <c r="M244" i="3"/>
  <c r="N142" i="3"/>
  <c r="L899" i="3"/>
  <c r="Q8" i="3"/>
  <c r="L1330" i="3"/>
  <c r="L1243" i="3"/>
  <c r="N883" i="3"/>
  <c r="M770" i="3"/>
  <c r="M938" i="3"/>
  <c r="M268" i="3"/>
  <c r="M12" i="3"/>
  <c r="L128" i="3"/>
  <c r="M519" i="3"/>
  <c r="L180" i="3"/>
  <c r="L334" i="3"/>
  <c r="N78" i="3"/>
  <c r="L1215" i="3"/>
  <c r="M835" i="3"/>
  <c r="N855" i="3"/>
  <c r="M691" i="3"/>
  <c r="M382" i="3"/>
  <c r="N92" i="3"/>
  <c r="L575" i="3"/>
  <c r="M208" i="3"/>
  <c r="M80" i="3"/>
  <c r="L363" i="3"/>
  <c r="L158" i="3"/>
  <c r="N1234" i="3"/>
  <c r="M675" i="3"/>
  <c r="L546" i="3"/>
  <c r="L108" i="3"/>
  <c r="N96" i="3"/>
  <c r="N276" i="3"/>
  <c r="L148" i="3"/>
  <c r="M1147" i="3"/>
  <c r="M1066" i="3"/>
  <c r="N188" i="3"/>
  <c r="M79" i="3"/>
  <c r="N510" i="3"/>
  <c r="M1265" i="3"/>
  <c r="M1268" i="3"/>
  <c r="L628" i="3"/>
  <c r="N1330" i="3"/>
  <c r="M1243" i="3"/>
  <c r="N938" i="3"/>
  <c r="L415" i="3"/>
  <c r="N691" i="3"/>
  <c r="N382" i="3"/>
  <c r="L132" i="3"/>
  <c r="M363" i="3"/>
  <c r="M158" i="3"/>
  <c r="L858" i="3"/>
  <c r="L1018" i="3"/>
  <c r="N543" i="3"/>
  <c r="M148" i="3"/>
  <c r="N174" i="3"/>
  <c r="N1147" i="3"/>
  <c r="N1066" i="3"/>
  <c r="L188" i="3"/>
  <c r="N304" i="3"/>
  <c r="N48" i="3"/>
  <c r="N435" i="3"/>
  <c r="N254" i="3"/>
  <c r="N79" i="3"/>
  <c r="M720" i="3"/>
  <c r="M421" i="3"/>
  <c r="L1268" i="3"/>
  <c r="N285" i="3"/>
  <c r="M442" i="3"/>
  <c r="N442" i="3"/>
  <c r="N762" i="3"/>
  <c r="N268" i="3"/>
  <c r="N720" i="3"/>
  <c r="M410" i="3"/>
  <c r="M285" i="3"/>
  <c r="N410" i="3"/>
  <c r="L886" i="3"/>
  <c r="M886" i="3"/>
  <c r="N886" i="3"/>
  <c r="M904" i="3"/>
  <c r="L904" i="3"/>
  <c r="N904" i="3"/>
  <c r="L1246" i="3"/>
  <c r="N1246" i="3"/>
  <c r="M1246" i="3"/>
  <c r="M1025" i="3"/>
  <c r="N1025" i="3"/>
  <c r="L1025" i="3"/>
  <c r="N753" i="3"/>
  <c r="M753" i="3"/>
  <c r="L753" i="3"/>
  <c r="M470" i="3"/>
  <c r="N470" i="3"/>
  <c r="M1302" i="3"/>
  <c r="L1302" i="3"/>
  <c r="N1302" i="3"/>
  <c r="N1108" i="3"/>
  <c r="M1108" i="3"/>
  <c r="L1108" i="3"/>
  <c r="N1221" i="3"/>
  <c r="L1221" i="3"/>
  <c r="M1221" i="3"/>
  <c r="L689" i="3"/>
  <c r="N689" i="3"/>
  <c r="M689" i="3"/>
  <c r="L968" i="3"/>
  <c r="M968" i="3"/>
  <c r="N968" i="3"/>
  <c r="N534" i="3"/>
  <c r="L534" i="3"/>
  <c r="M534" i="3"/>
  <c r="L805" i="3"/>
  <c r="M805" i="3"/>
  <c r="N805" i="3"/>
  <c r="M993" i="3"/>
  <c r="L993" i="3"/>
  <c r="N993" i="3"/>
  <c r="M838" i="3"/>
  <c r="L838" i="3"/>
  <c r="N838" i="3"/>
  <c r="N950" i="3"/>
  <c r="M950" i="3"/>
  <c r="L950" i="3"/>
  <c r="N1149" i="3"/>
  <c r="L1149" i="3"/>
  <c r="M1149" i="3"/>
  <c r="N454" i="3"/>
  <c r="L454" i="3"/>
  <c r="M454" i="3"/>
  <c r="N1057" i="3"/>
  <c r="M1057" i="3"/>
  <c r="L1057" i="3"/>
  <c r="N1206" i="3"/>
  <c r="M1206" i="3"/>
  <c r="L1206" i="3"/>
  <c r="L542" i="3"/>
  <c r="N542" i="3"/>
  <c r="M542" i="3"/>
  <c r="M980" i="3"/>
  <c r="L980" i="3"/>
  <c r="N980" i="3"/>
  <c r="L693" i="3"/>
  <c r="N693" i="3"/>
  <c r="M693" i="3"/>
  <c r="L1168" i="3"/>
  <c r="N1168" i="3"/>
  <c r="M1168" i="3"/>
  <c r="L871" i="3"/>
  <c r="M567" i="3"/>
  <c r="M320" i="3"/>
  <c r="M794" i="3"/>
  <c r="N367" i="3"/>
  <c r="L351" i="3"/>
  <c r="N28" i="3"/>
  <c r="N260" i="3"/>
  <c r="M207" i="3"/>
  <c r="M1131" i="3"/>
  <c r="M579" i="3"/>
  <c r="M607" i="3"/>
  <c r="N20" i="3"/>
  <c r="L1128" i="3"/>
  <c r="M1128" i="3"/>
  <c r="N1128" i="3"/>
  <c r="N1130" i="3"/>
  <c r="N642" i="3"/>
  <c r="M116" i="3"/>
  <c r="L270" i="3"/>
  <c r="N511" i="3"/>
  <c r="L411" i="3"/>
  <c r="M204" i="3"/>
  <c r="N794" i="3"/>
  <c r="N666" i="3"/>
  <c r="L367" i="3"/>
  <c r="M28" i="3"/>
  <c r="N30" i="3"/>
  <c r="M707" i="3"/>
  <c r="L44" i="3"/>
  <c r="M288" i="3"/>
  <c r="M32" i="3"/>
  <c r="M84" i="3"/>
  <c r="N110" i="3"/>
  <c r="N757" i="3"/>
  <c r="L757" i="3"/>
  <c r="M757" i="3"/>
  <c r="N64" i="3"/>
  <c r="N14" i="3"/>
  <c r="M920" i="3"/>
  <c r="L920" i="3"/>
  <c r="N920" i="3"/>
  <c r="L33" i="3"/>
  <c r="N33" i="3"/>
  <c r="M33" i="3"/>
  <c r="L466" i="3"/>
  <c r="M466" i="3"/>
  <c r="N466" i="3"/>
  <c r="L819" i="3"/>
  <c r="M791" i="3"/>
  <c r="L1298" i="3"/>
  <c r="M975" i="3"/>
  <c r="L172" i="3"/>
  <c r="L981" i="3"/>
  <c r="N981" i="3"/>
  <c r="M981" i="3"/>
  <c r="N438" i="3"/>
  <c r="M438" i="3"/>
  <c r="L438" i="3"/>
  <c r="L1069" i="3"/>
  <c r="N1069" i="3"/>
  <c r="M1069" i="3"/>
  <c r="L142" i="3"/>
  <c r="M899" i="3"/>
  <c r="L336" i="3"/>
  <c r="N1170" i="3"/>
  <c r="N791" i="3"/>
  <c r="N1075" i="3"/>
  <c r="M332" i="3"/>
  <c r="M1115" i="3"/>
  <c r="L1315" i="3"/>
  <c r="N587" i="3"/>
  <c r="L615" i="3"/>
  <c r="N527" i="3"/>
  <c r="M336" i="3"/>
  <c r="L68" i="3"/>
  <c r="L1155" i="3"/>
  <c r="N1298" i="3"/>
  <c r="L619" i="3"/>
  <c r="L355" i="3"/>
  <c r="M401" i="3"/>
  <c r="L401" i="3"/>
  <c r="N401" i="3"/>
  <c r="M1170" i="3"/>
  <c r="M76" i="3"/>
  <c r="L192" i="3"/>
  <c r="N244" i="3"/>
  <c r="M1315" i="3"/>
  <c r="N1155" i="3"/>
  <c r="M1164" i="3"/>
  <c r="N1164" i="3"/>
  <c r="L1164" i="3"/>
  <c r="M566" i="3"/>
  <c r="L566" i="3"/>
  <c r="N566" i="3"/>
  <c r="N1148" i="3"/>
  <c r="M1148" i="3"/>
  <c r="L1148" i="3"/>
  <c r="L1301" i="3"/>
  <c r="M1301" i="3"/>
  <c r="N1301" i="3"/>
  <c r="L756" i="3"/>
  <c r="M756" i="3"/>
  <c r="N756" i="3"/>
  <c r="N736" i="3"/>
  <c r="M736" i="3"/>
  <c r="L736" i="3"/>
  <c r="L378" i="3"/>
  <c r="M378" i="3"/>
  <c r="N378" i="3"/>
  <c r="N1088" i="3"/>
  <c r="L1088" i="3"/>
  <c r="M1088" i="3"/>
  <c r="N1024" i="3"/>
  <c r="M1024" i="3"/>
  <c r="L1024" i="3"/>
  <c r="N1084" i="3"/>
  <c r="L1084" i="3"/>
  <c r="M1084" i="3"/>
  <c r="N1070" i="3"/>
  <c r="M1070" i="3"/>
  <c r="L1070" i="3"/>
  <c r="M672" i="3"/>
  <c r="N672" i="3"/>
  <c r="L672" i="3"/>
  <c r="N709" i="3"/>
  <c r="M709" i="3"/>
  <c r="L709" i="3"/>
  <c r="L301" i="3"/>
  <c r="M301" i="3"/>
  <c r="N301" i="3"/>
  <c r="N1064" i="3"/>
  <c r="M1064" i="3"/>
  <c r="L1064" i="3"/>
  <c r="L773" i="3"/>
  <c r="N773" i="3"/>
  <c r="M773" i="3"/>
  <c r="M1036" i="3"/>
  <c r="L1036" i="3"/>
  <c r="N1036" i="3"/>
  <c r="M1238" i="3"/>
  <c r="N1238" i="3"/>
  <c r="L1238" i="3"/>
  <c r="N889" i="3"/>
  <c r="L889" i="3"/>
  <c r="M889" i="3"/>
  <c r="M584" i="3"/>
  <c r="L584" i="3"/>
  <c r="N584" i="3"/>
  <c r="N402" i="3"/>
  <c r="M402" i="3"/>
  <c r="L402" i="3"/>
  <c r="L362" i="3"/>
  <c r="M362" i="3"/>
  <c r="N362" i="3"/>
  <c r="M1270" i="3"/>
  <c r="L1270" i="3"/>
  <c r="N1270" i="3"/>
  <c r="N616" i="3"/>
  <c r="M616" i="3"/>
  <c r="L616" i="3"/>
  <c r="L741" i="3"/>
  <c r="M741" i="3"/>
  <c r="N741" i="3"/>
  <c r="N257" i="3"/>
  <c r="M257" i="3"/>
  <c r="L257" i="3"/>
  <c r="M29" i="3"/>
  <c r="N29" i="3"/>
  <c r="L29" i="3"/>
  <c r="M722" i="3"/>
  <c r="M870" i="3"/>
  <c r="L870" i="3"/>
  <c r="N870" i="3"/>
  <c r="L26" i="3"/>
  <c r="M26" i="3"/>
  <c r="N26" i="3"/>
  <c r="N988" i="3"/>
  <c r="L988" i="3"/>
  <c r="M988" i="3"/>
  <c r="M1216" i="3"/>
  <c r="L1216" i="3"/>
  <c r="N1216" i="3"/>
  <c r="M816" i="3"/>
  <c r="L816" i="3"/>
  <c r="N816" i="3"/>
  <c r="L725" i="3"/>
  <c r="N725" i="3"/>
  <c r="M725" i="3"/>
  <c r="M704" i="3"/>
  <c r="L704" i="3"/>
  <c r="N704" i="3"/>
  <c r="L1158" i="3"/>
  <c r="N1158" i="3"/>
  <c r="M1158" i="3"/>
  <c r="L418" i="3"/>
  <c r="M418" i="3"/>
  <c r="N418" i="3"/>
  <c r="L1130" i="3"/>
  <c r="L511" i="3"/>
  <c r="N204" i="3"/>
  <c r="N567" i="3"/>
  <c r="N320" i="3"/>
  <c r="M64" i="3"/>
  <c r="N116" i="3"/>
  <c r="N144" i="3"/>
  <c r="N431" i="3"/>
  <c r="M1167" i="3"/>
  <c r="N1100" i="3"/>
  <c r="M1100" i="3"/>
  <c r="L1100" i="3"/>
  <c r="M976" i="3"/>
  <c r="L976" i="3"/>
  <c r="N976" i="3"/>
  <c r="N1104" i="3"/>
  <c r="M1104" i="3"/>
  <c r="L1104" i="3"/>
  <c r="L606" i="3"/>
  <c r="N606" i="3"/>
  <c r="M606" i="3"/>
  <c r="L836" i="3"/>
  <c r="N836" i="3"/>
  <c r="M836" i="3"/>
  <c r="N374" i="3"/>
  <c r="M374" i="3"/>
  <c r="L374" i="3"/>
  <c r="N1209" i="3"/>
  <c r="M1209" i="3"/>
  <c r="L1209" i="3"/>
  <c r="M1317" i="3"/>
  <c r="N1317" i="3"/>
  <c r="L1317" i="3"/>
  <c r="L688" i="3"/>
  <c r="N688" i="3"/>
  <c r="M688" i="3"/>
  <c r="L1201" i="3"/>
  <c r="N1201" i="3"/>
  <c r="M1201" i="3"/>
  <c r="L406" i="3"/>
  <c r="N406" i="3"/>
  <c r="M406" i="3"/>
  <c r="N241" i="3"/>
  <c r="M241" i="3"/>
  <c r="L241" i="3"/>
  <c r="M1325" i="3"/>
  <c r="N1325" i="3"/>
  <c r="L1325" i="3"/>
  <c r="L1004" i="3"/>
  <c r="N1004" i="3"/>
  <c r="M1004" i="3"/>
  <c r="M1065" i="3"/>
  <c r="L1065" i="3"/>
  <c r="N1065" i="3"/>
  <c r="N998" i="3"/>
  <c r="M998" i="3"/>
  <c r="L998" i="3"/>
  <c r="M640" i="3"/>
  <c r="L640" i="3"/>
  <c r="N640" i="3"/>
  <c r="L1043" i="3"/>
  <c r="M871" i="3"/>
  <c r="N658" i="3"/>
  <c r="L256" i="3"/>
  <c r="M547" i="3"/>
  <c r="N206" i="3"/>
  <c r="L539" i="3"/>
  <c r="N986" i="3"/>
  <c r="M351" i="3"/>
  <c r="L479" i="3"/>
  <c r="L144" i="3"/>
  <c r="L431" i="3"/>
  <c r="M30" i="3"/>
  <c r="L1131" i="3"/>
  <c r="M1279" i="3"/>
  <c r="N722" i="3"/>
  <c r="M1029" i="3"/>
  <c r="L1029" i="3"/>
  <c r="N1029" i="3"/>
  <c r="M1253" i="3"/>
  <c r="N1253" i="3"/>
  <c r="L1253" i="3"/>
  <c r="N992" i="3"/>
  <c r="M992" i="3"/>
  <c r="L992" i="3"/>
  <c r="L608" i="3"/>
  <c r="M608" i="3"/>
  <c r="N608" i="3"/>
  <c r="N692" i="3"/>
  <c r="L692" i="3"/>
  <c r="M692" i="3"/>
  <c r="N498" i="3"/>
  <c r="L498" i="3"/>
  <c r="M498" i="3"/>
  <c r="L426" i="3"/>
  <c r="M426" i="3"/>
  <c r="N426" i="3"/>
  <c r="M289" i="3"/>
  <c r="L289" i="3"/>
  <c r="N289" i="3"/>
  <c r="L277" i="3"/>
  <c r="N277" i="3"/>
  <c r="M277" i="3"/>
  <c r="L1198" i="3"/>
  <c r="N1198" i="3"/>
  <c r="M1198" i="3"/>
  <c r="N1285" i="3"/>
  <c r="L1285" i="3"/>
  <c r="M1285" i="3"/>
  <c r="M737" i="3"/>
  <c r="N737" i="3"/>
  <c r="L737" i="3"/>
  <c r="L772" i="3"/>
  <c r="M772" i="3"/>
  <c r="N772" i="3"/>
  <c r="L1044" i="3"/>
  <c r="N1044" i="3"/>
  <c r="M1044" i="3"/>
  <c r="L677" i="3"/>
  <c r="N677" i="3"/>
  <c r="M677" i="3"/>
  <c r="L45" i="3"/>
  <c r="M45" i="3"/>
  <c r="N45" i="3"/>
  <c r="M42" i="3"/>
  <c r="N42" i="3"/>
  <c r="L42" i="3"/>
  <c r="N1161" i="3"/>
  <c r="M1161" i="3"/>
  <c r="L1161" i="3"/>
  <c r="L1056" i="3"/>
  <c r="N1056" i="3"/>
  <c r="M1056" i="3"/>
  <c r="M888" i="3"/>
  <c r="L888" i="3"/>
  <c r="N888" i="3"/>
  <c r="M469" i="3"/>
  <c r="N469" i="3"/>
  <c r="L469" i="3"/>
  <c r="N832" i="3"/>
  <c r="L832" i="3"/>
  <c r="M832" i="3"/>
  <c r="N181" i="3"/>
  <c r="M181" i="3"/>
  <c r="L181" i="3"/>
  <c r="L1062" i="3"/>
  <c r="N1062" i="3"/>
  <c r="M1062" i="3"/>
  <c r="L657" i="3"/>
  <c r="N657" i="3"/>
  <c r="M657" i="3"/>
  <c r="L661" i="3"/>
  <c r="N661" i="3"/>
  <c r="M661" i="3"/>
  <c r="M1212" i="3"/>
  <c r="L1212" i="3"/>
  <c r="N1212" i="3"/>
  <c r="L752" i="3"/>
  <c r="M752" i="3"/>
  <c r="N752" i="3"/>
  <c r="L1013" i="3"/>
  <c r="N1013" i="3"/>
  <c r="M1013" i="3"/>
  <c r="L518" i="3"/>
  <c r="N518" i="3"/>
  <c r="M518" i="3"/>
  <c r="N61" i="3"/>
  <c r="L61" i="3"/>
  <c r="M61" i="3"/>
  <c r="M1085" i="3"/>
  <c r="L1085" i="3"/>
  <c r="N1085" i="3"/>
  <c r="L1009" i="3"/>
  <c r="N1009" i="3"/>
  <c r="M1009" i="3"/>
  <c r="N1043" i="3"/>
  <c r="N634" i="3"/>
  <c r="M270" i="3"/>
  <c r="L14" i="3"/>
  <c r="N607" i="3"/>
  <c r="M20" i="3"/>
  <c r="L1196" i="3"/>
  <c r="N1196" i="3"/>
  <c r="M1196" i="3"/>
  <c r="N1248" i="3"/>
  <c r="M1248" i="3"/>
  <c r="L1248" i="3"/>
  <c r="L934" i="3"/>
  <c r="N934" i="3"/>
  <c r="M934" i="3"/>
  <c r="L721" i="3"/>
  <c r="N721" i="3"/>
  <c r="M721" i="3"/>
  <c r="M393" i="3"/>
  <c r="L393" i="3"/>
  <c r="N393" i="3"/>
  <c r="N450" i="3"/>
  <c r="L450" i="3"/>
  <c r="M450" i="3"/>
  <c r="L342" i="3"/>
  <c r="M342" i="3"/>
  <c r="N342" i="3"/>
  <c r="N1052" i="3"/>
  <c r="L1052" i="3"/>
  <c r="M1052" i="3"/>
  <c r="N1240" i="3"/>
  <c r="M1240" i="3"/>
  <c r="L1240" i="3"/>
  <c r="M1286" i="3"/>
  <c r="L1286" i="3"/>
  <c r="N1286" i="3"/>
  <c r="M824" i="3"/>
  <c r="L824" i="3"/>
  <c r="N824" i="3"/>
  <c r="M673" i="3"/>
  <c r="N673" i="3"/>
  <c r="L673" i="3"/>
  <c r="L853" i="3"/>
  <c r="M853" i="3"/>
  <c r="N853" i="3"/>
  <c r="N789" i="3"/>
  <c r="M789" i="3"/>
  <c r="L789" i="3"/>
  <c r="N592" i="3"/>
  <c r="M592" i="3"/>
  <c r="L592" i="3"/>
  <c r="N317" i="3"/>
  <c r="L317" i="3"/>
  <c r="M317" i="3"/>
  <c r="L502" i="3"/>
  <c r="N502" i="3"/>
  <c r="M502" i="3"/>
  <c r="L1110" i="3"/>
  <c r="M1110" i="3"/>
  <c r="N1110" i="3"/>
  <c r="N1041" i="3"/>
  <c r="M1041" i="3"/>
  <c r="L1041" i="3"/>
  <c r="N768" i="3"/>
  <c r="L768" i="3"/>
  <c r="M768" i="3"/>
  <c r="M1300" i="3"/>
  <c r="N1300" i="3"/>
  <c r="L1300" i="3"/>
  <c r="L482" i="3"/>
  <c r="M482" i="3"/>
  <c r="N482" i="3"/>
  <c r="N269" i="3"/>
  <c r="L269" i="3"/>
  <c r="M269" i="3"/>
  <c r="L251" i="3"/>
  <c r="N251" i="3"/>
  <c r="M251" i="3"/>
  <c r="L51" i="3"/>
  <c r="N51" i="3"/>
  <c r="M51" i="3"/>
  <c r="M1289" i="3"/>
  <c r="L1289" i="3"/>
  <c r="N1289" i="3"/>
  <c r="L1207" i="3"/>
  <c r="N1207" i="3"/>
  <c r="M1207" i="3"/>
  <c r="M1177" i="3"/>
  <c r="N1177" i="3"/>
  <c r="L1177" i="3"/>
  <c r="M1047" i="3"/>
  <c r="L1047" i="3"/>
  <c r="N1047" i="3"/>
  <c r="N913" i="3"/>
  <c r="M913" i="3"/>
  <c r="L913" i="3"/>
  <c r="L331" i="3"/>
  <c r="N331" i="3"/>
  <c r="M331" i="3"/>
  <c r="M1324" i="3"/>
  <c r="N1324" i="3"/>
  <c r="L1324" i="3"/>
  <c r="L1287" i="3"/>
  <c r="M1287" i="3"/>
  <c r="N1287" i="3"/>
  <c r="M1109" i="3"/>
  <c r="L1109" i="3"/>
  <c r="N1109" i="3"/>
  <c r="N1217" i="3"/>
  <c r="M1217" i="3"/>
  <c r="L1217" i="3"/>
  <c r="M55" i="3"/>
  <c r="L55" i="3"/>
  <c r="N55" i="3"/>
  <c r="L1097" i="3"/>
  <c r="M1097" i="3"/>
  <c r="N1097" i="3"/>
  <c r="N1231" i="3"/>
  <c r="L1231" i="3"/>
  <c r="M1231" i="3"/>
  <c r="N1174" i="3"/>
  <c r="M1174" i="3"/>
  <c r="L1174" i="3"/>
  <c r="M921" i="3"/>
  <c r="L921" i="3"/>
  <c r="N921" i="3"/>
  <c r="N798" i="3"/>
  <c r="L798" i="3"/>
  <c r="M798" i="3"/>
  <c r="L811" i="3"/>
  <c r="N811" i="3"/>
  <c r="M811" i="3"/>
  <c r="L759" i="3"/>
  <c r="N759" i="3"/>
  <c r="M759" i="3"/>
  <c r="L777" i="3"/>
  <c r="M777" i="3"/>
  <c r="N777" i="3"/>
  <c r="M726" i="3"/>
  <c r="N726" i="3"/>
  <c r="L726" i="3"/>
  <c r="L520" i="3"/>
  <c r="N520" i="3"/>
  <c r="M520" i="3"/>
  <c r="N513" i="3"/>
  <c r="M513" i="3"/>
  <c r="L513" i="3"/>
  <c r="N893" i="3"/>
  <c r="M893" i="3"/>
  <c r="L893" i="3"/>
  <c r="L943" i="3"/>
  <c r="M943" i="3"/>
  <c r="N943" i="3"/>
  <c r="L912" i="3"/>
  <c r="M912" i="3"/>
  <c r="N912" i="3"/>
  <c r="M732" i="3"/>
  <c r="L732" i="3"/>
  <c r="N732" i="3"/>
  <c r="L653" i="3"/>
  <c r="N653" i="3"/>
  <c r="M653" i="3"/>
  <c r="M813" i="3"/>
  <c r="L813" i="3"/>
  <c r="N813" i="3"/>
  <c r="N852" i="3"/>
  <c r="M852" i="3"/>
  <c r="L852" i="3"/>
  <c r="L593" i="3"/>
  <c r="N593" i="3"/>
  <c r="M593" i="3"/>
  <c r="N528" i="3"/>
  <c r="M528" i="3"/>
  <c r="L528" i="3"/>
  <c r="L457" i="3"/>
  <c r="M457" i="3"/>
  <c r="N457" i="3"/>
  <c r="N506" i="3"/>
  <c r="L506" i="3"/>
  <c r="M506" i="3"/>
  <c r="M540" i="3"/>
  <c r="L540" i="3"/>
  <c r="N540" i="3"/>
  <c r="N526" i="3"/>
  <c r="M526" i="3"/>
  <c r="L526" i="3"/>
  <c r="L388" i="3"/>
  <c r="N388" i="3"/>
  <c r="M388" i="3"/>
  <c r="N492" i="3"/>
  <c r="M492" i="3"/>
  <c r="L492" i="3"/>
  <c r="N549" i="3"/>
  <c r="L549" i="3"/>
  <c r="M549" i="3"/>
  <c r="L88" i="3"/>
  <c r="N88" i="3"/>
  <c r="M88" i="3"/>
  <c r="L249" i="3"/>
  <c r="N249" i="3"/>
  <c r="M249" i="3"/>
  <c r="L25" i="3"/>
  <c r="N25" i="3"/>
  <c r="M25" i="3"/>
  <c r="M178" i="3"/>
  <c r="L178" i="3"/>
  <c r="N178" i="3"/>
  <c r="L102" i="3"/>
  <c r="N102" i="3"/>
  <c r="M102" i="3"/>
  <c r="L154" i="3"/>
  <c r="N154" i="3"/>
  <c r="M154" i="3"/>
  <c r="M107" i="3"/>
  <c r="L107" i="3"/>
  <c r="N107" i="3"/>
  <c r="L23" i="3"/>
  <c r="N23" i="3"/>
  <c r="M23" i="3"/>
  <c r="M1272" i="3"/>
  <c r="N1272" i="3"/>
  <c r="L1272" i="3"/>
  <c r="L1223" i="3"/>
  <c r="N1223" i="3"/>
  <c r="M1223" i="3"/>
  <c r="N1156" i="3"/>
  <c r="M1156" i="3"/>
  <c r="L1156" i="3"/>
  <c r="L1157" i="3"/>
  <c r="N1157" i="3"/>
  <c r="M1157" i="3"/>
  <c r="N990" i="3"/>
  <c r="M990" i="3"/>
  <c r="L990" i="3"/>
  <c r="M1048" i="3"/>
  <c r="L1048" i="3"/>
  <c r="N1048" i="3"/>
  <c r="L801" i="3"/>
  <c r="N801" i="3"/>
  <c r="M801" i="3"/>
  <c r="M383" i="3"/>
  <c r="L383" i="3"/>
  <c r="N383" i="3"/>
  <c r="M1276" i="3"/>
  <c r="N1276" i="3"/>
  <c r="L1276" i="3"/>
  <c r="L1163" i="3"/>
  <c r="N1163" i="3"/>
  <c r="M1163" i="3"/>
  <c r="N1094" i="3"/>
  <c r="M1094" i="3"/>
  <c r="L1094" i="3"/>
  <c r="L1003" i="3"/>
  <c r="N1003" i="3"/>
  <c r="M1003" i="3"/>
  <c r="L19" i="3"/>
  <c r="N19" i="3"/>
  <c r="M19" i="3"/>
  <c r="N1233" i="3"/>
  <c r="L1233" i="3"/>
  <c r="M1233" i="3"/>
  <c r="N1113" i="3"/>
  <c r="L1113" i="3"/>
  <c r="M1113" i="3"/>
  <c r="N1200" i="3"/>
  <c r="L1200" i="3"/>
  <c r="M1200" i="3"/>
  <c r="N1021" i="3"/>
  <c r="M1021" i="3"/>
  <c r="L1021" i="3"/>
  <c r="L955" i="3"/>
  <c r="N955" i="3"/>
  <c r="M955" i="3"/>
  <c r="L860" i="3"/>
  <c r="N860" i="3"/>
  <c r="M860" i="3"/>
  <c r="L792" i="3"/>
  <c r="N792" i="3"/>
  <c r="M792" i="3"/>
  <c r="M665" i="3"/>
  <c r="L665" i="3"/>
  <c r="N665" i="3"/>
  <c r="N678" i="3"/>
  <c r="M678" i="3"/>
  <c r="L678" i="3"/>
  <c r="M408" i="3"/>
  <c r="L408" i="3"/>
  <c r="N408" i="3"/>
  <c r="L1002" i="3"/>
  <c r="N1002" i="3"/>
  <c r="M1002" i="3"/>
  <c r="N829" i="3"/>
  <c r="M829" i="3"/>
  <c r="L829" i="3"/>
  <c r="N959" i="3"/>
  <c r="M959" i="3"/>
  <c r="L959" i="3"/>
  <c r="N864" i="3"/>
  <c r="M864" i="3"/>
  <c r="L864" i="3"/>
  <c r="M808" i="3"/>
  <c r="L808" i="3"/>
  <c r="N808" i="3"/>
  <c r="M669" i="3"/>
  <c r="L669" i="3"/>
  <c r="N669" i="3"/>
  <c r="L195" i="3"/>
  <c r="N195" i="3"/>
  <c r="M195" i="3"/>
  <c r="N822" i="3"/>
  <c r="M822" i="3"/>
  <c r="L822" i="3"/>
  <c r="L783" i="3"/>
  <c r="N783" i="3"/>
  <c r="M783" i="3"/>
  <c r="M609" i="3"/>
  <c r="L609" i="3"/>
  <c r="N609" i="3"/>
  <c r="L544" i="3"/>
  <c r="N544" i="3"/>
  <c r="M544" i="3"/>
  <c r="L861" i="3"/>
  <c r="N861" i="3"/>
  <c r="M861" i="3"/>
  <c r="N404" i="3"/>
  <c r="M404" i="3"/>
  <c r="L404" i="3"/>
  <c r="M600" i="3"/>
  <c r="L600" i="3"/>
  <c r="N600" i="3"/>
  <c r="M935" i="3"/>
  <c r="N935" i="3"/>
  <c r="L935" i="3"/>
  <c r="N572" i="3"/>
  <c r="M572" i="3"/>
  <c r="L572" i="3"/>
  <c r="L548" i="3"/>
  <c r="M548" i="3"/>
  <c r="N548" i="3"/>
  <c r="L524" i="3"/>
  <c r="N524" i="3"/>
  <c r="M524" i="3"/>
  <c r="N232" i="3"/>
  <c r="M232" i="3"/>
  <c r="L232" i="3"/>
  <c r="M451" i="3"/>
  <c r="L451" i="3"/>
  <c r="N451" i="3"/>
  <c r="L265" i="3"/>
  <c r="M265" i="3"/>
  <c r="N265" i="3"/>
  <c r="L194" i="3"/>
  <c r="N194" i="3"/>
  <c r="M194" i="3"/>
  <c r="L63" i="3"/>
  <c r="N63" i="3"/>
  <c r="M63" i="3"/>
  <c r="N118" i="3"/>
  <c r="M118" i="3"/>
  <c r="L118" i="3"/>
  <c r="N234" i="3"/>
  <c r="M234" i="3"/>
  <c r="L234" i="3"/>
  <c r="M219" i="3"/>
  <c r="L219" i="3"/>
  <c r="N219" i="3"/>
  <c r="M151" i="3"/>
  <c r="L151" i="3"/>
  <c r="N151" i="3"/>
  <c r="L1242" i="3"/>
  <c r="N1242" i="3"/>
  <c r="M1242" i="3"/>
  <c r="M1295" i="3"/>
  <c r="L1295" i="3"/>
  <c r="N1295" i="3"/>
  <c r="M1175" i="3"/>
  <c r="L1175" i="3"/>
  <c r="N1175" i="3"/>
  <c r="M1073" i="3"/>
  <c r="L1073" i="3"/>
  <c r="N1073" i="3"/>
  <c r="M1015" i="3"/>
  <c r="L1015" i="3"/>
  <c r="N1015" i="3"/>
  <c r="L945" i="3"/>
  <c r="N945" i="3"/>
  <c r="M945" i="3"/>
  <c r="L978" i="3"/>
  <c r="M978" i="3"/>
  <c r="N978" i="3"/>
  <c r="M39" i="3"/>
  <c r="L39" i="3"/>
  <c r="N39" i="3"/>
  <c r="M1261" i="3"/>
  <c r="L1261" i="3"/>
  <c r="N1261" i="3"/>
  <c r="L1150" i="3"/>
  <c r="N1150" i="3"/>
  <c r="M1150" i="3"/>
  <c r="N1189" i="3"/>
  <c r="L1189" i="3"/>
  <c r="M1189" i="3"/>
  <c r="L1019" i="3"/>
  <c r="N1019" i="3"/>
  <c r="M1019" i="3"/>
  <c r="L407" i="3"/>
  <c r="N407" i="3"/>
  <c r="M407" i="3"/>
  <c r="M1249" i="3"/>
  <c r="N1249" i="3"/>
  <c r="L1249" i="3"/>
  <c r="L982" i="3"/>
  <c r="N982" i="3"/>
  <c r="M982" i="3"/>
  <c r="N873" i="3"/>
  <c r="M873" i="3"/>
  <c r="L873" i="3"/>
  <c r="L830" i="3"/>
  <c r="M830" i="3"/>
  <c r="N830" i="3"/>
  <c r="N940" i="3"/>
  <c r="L940" i="3"/>
  <c r="M940" i="3"/>
  <c r="M760" i="3"/>
  <c r="N760" i="3"/>
  <c r="L760" i="3"/>
  <c r="L745" i="3"/>
  <c r="M745" i="3"/>
  <c r="N745" i="3"/>
  <c r="M694" i="3"/>
  <c r="L694" i="3"/>
  <c r="N694" i="3"/>
  <c r="L424" i="3"/>
  <c r="N424" i="3"/>
  <c r="M424" i="3"/>
  <c r="M346" i="3"/>
  <c r="N346" i="3"/>
  <c r="L346" i="3"/>
  <c r="M1086" i="3"/>
  <c r="N1086" i="3"/>
  <c r="L1086" i="3"/>
  <c r="N909" i="3"/>
  <c r="M909" i="3"/>
  <c r="L909" i="3"/>
  <c r="L898" i="3"/>
  <c r="N898" i="3"/>
  <c r="M898" i="3"/>
  <c r="L880" i="3"/>
  <c r="N880" i="3"/>
  <c r="M880" i="3"/>
  <c r="N700" i="3"/>
  <c r="M700" i="3"/>
  <c r="L700" i="3"/>
  <c r="N685" i="3"/>
  <c r="M685" i="3"/>
  <c r="L685" i="3"/>
  <c r="M979" i="3"/>
  <c r="L979" i="3"/>
  <c r="N979" i="3"/>
  <c r="N735" i="3"/>
  <c r="M735" i="3"/>
  <c r="L735" i="3"/>
  <c r="M766" i="3"/>
  <c r="N766" i="3"/>
  <c r="L766" i="3"/>
  <c r="M496" i="3"/>
  <c r="L496" i="3"/>
  <c r="N496" i="3"/>
  <c r="N103" i="3"/>
  <c r="M103" i="3"/>
  <c r="L103" i="3"/>
  <c r="L578" i="3"/>
  <c r="M578" i="3"/>
  <c r="N578" i="3"/>
  <c r="L429" i="3"/>
  <c r="M429" i="3"/>
  <c r="N429" i="3"/>
  <c r="M746" i="3"/>
  <c r="L746" i="3"/>
  <c r="N746" i="3"/>
  <c r="L558" i="3"/>
  <c r="N558" i="3"/>
  <c r="M558" i="3"/>
  <c r="L588" i="3"/>
  <c r="N588" i="3"/>
  <c r="M588" i="3"/>
  <c r="M698" i="3"/>
  <c r="L698" i="3"/>
  <c r="N698" i="3"/>
  <c r="M453" i="3"/>
  <c r="N453" i="3"/>
  <c r="L453" i="3"/>
  <c r="M248" i="3"/>
  <c r="L248" i="3"/>
  <c r="N248" i="3"/>
  <c r="M217" i="3"/>
  <c r="L217" i="3"/>
  <c r="N217" i="3"/>
  <c r="L366" i="3"/>
  <c r="N366" i="3"/>
  <c r="M366" i="3"/>
  <c r="L146" i="3"/>
  <c r="N146" i="3"/>
  <c r="M146" i="3"/>
  <c r="L350" i="3"/>
  <c r="N350" i="3"/>
  <c r="M350" i="3"/>
  <c r="N134" i="3"/>
  <c r="M134" i="3"/>
  <c r="L134" i="3"/>
  <c r="N419" i="3"/>
  <c r="M419" i="3"/>
  <c r="L419" i="3"/>
  <c r="L186" i="3"/>
  <c r="N186" i="3"/>
  <c r="M186" i="3"/>
  <c r="N203" i="3"/>
  <c r="M203" i="3"/>
  <c r="L203" i="3"/>
  <c r="M87" i="3"/>
  <c r="L87" i="3"/>
  <c r="N87" i="3"/>
  <c r="N1304" i="3"/>
  <c r="L1304" i="3"/>
  <c r="M1304" i="3"/>
  <c r="L1191" i="3"/>
  <c r="N1191" i="3"/>
  <c r="M1191" i="3"/>
  <c r="M1122" i="3"/>
  <c r="L1122" i="3"/>
  <c r="N1122" i="3"/>
  <c r="L1022" i="3"/>
  <c r="N1022" i="3"/>
  <c r="M1022" i="3"/>
  <c r="M985" i="3"/>
  <c r="L985" i="3"/>
  <c r="N985" i="3"/>
  <c r="N71" i="3"/>
  <c r="M71" i="3"/>
  <c r="L71" i="3"/>
  <c r="M1326" i="3"/>
  <c r="L1326" i="3"/>
  <c r="N1326" i="3"/>
  <c r="N1166" i="3"/>
  <c r="M1166" i="3"/>
  <c r="L1166" i="3"/>
  <c r="L1126" i="3"/>
  <c r="N1126" i="3"/>
  <c r="M1126" i="3"/>
  <c r="M1159" i="3"/>
  <c r="L1159" i="3"/>
  <c r="N1159" i="3"/>
  <c r="M1140" i="3"/>
  <c r="L1140" i="3"/>
  <c r="N1140" i="3"/>
  <c r="L119" i="3"/>
  <c r="N119" i="3"/>
  <c r="M119" i="3"/>
  <c r="L1205" i="3"/>
  <c r="N1205" i="3"/>
  <c r="M1205" i="3"/>
  <c r="N1101" i="3"/>
  <c r="M1101" i="3"/>
  <c r="L1101" i="3"/>
  <c r="M910" i="3"/>
  <c r="L910" i="3"/>
  <c r="N910" i="3"/>
  <c r="N956" i="3"/>
  <c r="M956" i="3"/>
  <c r="L956" i="3"/>
  <c r="L679" i="3"/>
  <c r="N679" i="3"/>
  <c r="M679" i="3"/>
  <c r="N761" i="3"/>
  <c r="M761" i="3"/>
  <c r="L761" i="3"/>
  <c r="L710" i="3"/>
  <c r="N710" i="3"/>
  <c r="M710" i="3"/>
  <c r="N504" i="3"/>
  <c r="M504" i="3"/>
  <c r="L504" i="3"/>
  <c r="M497" i="3"/>
  <c r="L497" i="3"/>
  <c r="N497" i="3"/>
  <c r="M1011" i="3"/>
  <c r="L1011" i="3"/>
  <c r="N1011" i="3"/>
  <c r="L850" i="3"/>
  <c r="N850" i="3"/>
  <c r="M850" i="3"/>
  <c r="M799" i="3"/>
  <c r="L799" i="3"/>
  <c r="N799" i="3"/>
  <c r="L747" i="3"/>
  <c r="N747" i="3"/>
  <c r="M747" i="3"/>
  <c r="L652" i="3"/>
  <c r="N652" i="3"/>
  <c r="M652" i="3"/>
  <c r="N573" i="3"/>
  <c r="L573" i="3"/>
  <c r="M573" i="3"/>
  <c r="L905" i="3"/>
  <c r="M905" i="3"/>
  <c r="N905" i="3"/>
  <c r="N964" i="3"/>
  <c r="M964" i="3"/>
  <c r="L964" i="3"/>
  <c r="N687" i="3"/>
  <c r="M687" i="3"/>
  <c r="L687" i="3"/>
  <c r="L654" i="3"/>
  <c r="N654" i="3"/>
  <c r="M654" i="3"/>
  <c r="L448" i="3"/>
  <c r="N448" i="3"/>
  <c r="M448" i="3"/>
  <c r="L441" i="3"/>
  <c r="N441" i="3"/>
  <c r="M441" i="3"/>
  <c r="N644" i="3"/>
  <c r="L644" i="3"/>
  <c r="M644" i="3"/>
  <c r="L610" i="3"/>
  <c r="N610" i="3"/>
  <c r="M610" i="3"/>
  <c r="N377" i="3"/>
  <c r="M377" i="3"/>
  <c r="L377" i="3"/>
  <c r="N449" i="3"/>
  <c r="M449" i="3"/>
  <c r="L449" i="3"/>
  <c r="M676" i="3"/>
  <c r="N676" i="3"/>
  <c r="L676" i="3"/>
  <c r="N461" i="3"/>
  <c r="L461" i="3"/>
  <c r="M461" i="3"/>
  <c r="L460" i="3"/>
  <c r="N460" i="3"/>
  <c r="M460" i="3"/>
  <c r="N373" i="3"/>
  <c r="L373" i="3"/>
  <c r="M373" i="3"/>
  <c r="M200" i="3"/>
  <c r="L200" i="3"/>
  <c r="N200" i="3"/>
  <c r="N169" i="3"/>
  <c r="M169" i="3"/>
  <c r="L169" i="3"/>
  <c r="N162" i="3"/>
  <c r="M162" i="3"/>
  <c r="L162" i="3"/>
  <c r="M278" i="3"/>
  <c r="L278" i="3"/>
  <c r="N278" i="3"/>
  <c r="N138" i="3"/>
  <c r="M138" i="3"/>
  <c r="L138" i="3"/>
  <c r="M287" i="3"/>
  <c r="L287" i="3"/>
  <c r="N287" i="3"/>
  <c r="M164" i="3"/>
  <c r="L164" i="3"/>
  <c r="N164" i="3"/>
  <c r="L123" i="3"/>
  <c r="N123" i="3"/>
  <c r="M123" i="3"/>
  <c r="M307" i="3"/>
  <c r="L307" i="3"/>
  <c r="N307" i="3"/>
  <c r="L1225" i="3"/>
  <c r="M1225" i="3"/>
  <c r="N1225" i="3"/>
  <c r="L1271" i="3"/>
  <c r="N1271" i="3"/>
  <c r="M1271" i="3"/>
  <c r="N1138" i="3"/>
  <c r="M1138" i="3"/>
  <c r="L1138" i="3"/>
  <c r="L1032" i="3"/>
  <c r="N1032" i="3"/>
  <c r="M1032" i="3"/>
  <c r="N849" i="3"/>
  <c r="M849" i="3"/>
  <c r="L849" i="3"/>
  <c r="N35" i="3"/>
  <c r="M35" i="3"/>
  <c r="L35" i="3"/>
  <c r="N1293" i="3"/>
  <c r="L1293" i="3"/>
  <c r="M1293" i="3"/>
  <c r="M1232" i="3"/>
  <c r="N1232" i="3"/>
  <c r="L1232" i="3"/>
  <c r="N1193" i="3"/>
  <c r="M1193" i="3"/>
  <c r="L1193" i="3"/>
  <c r="L1051" i="3"/>
  <c r="N1051" i="3"/>
  <c r="M1051" i="3"/>
  <c r="N311" i="3"/>
  <c r="M311" i="3"/>
  <c r="L311" i="3"/>
  <c r="L1203" i="3"/>
  <c r="M1203" i="3"/>
  <c r="N1203" i="3"/>
  <c r="N970" i="3"/>
  <c r="M970" i="3"/>
  <c r="L970" i="3"/>
  <c r="M983" i="3"/>
  <c r="L983" i="3"/>
  <c r="N983" i="3"/>
  <c r="L972" i="3"/>
  <c r="N972" i="3"/>
  <c r="M972" i="3"/>
  <c r="N695" i="3"/>
  <c r="M695" i="3"/>
  <c r="L695" i="3"/>
  <c r="N713" i="3"/>
  <c r="M713" i="3"/>
  <c r="L713" i="3"/>
  <c r="L662" i="3"/>
  <c r="M662" i="3"/>
  <c r="N662" i="3"/>
  <c r="N456" i="3"/>
  <c r="M456" i="3"/>
  <c r="L456" i="3"/>
  <c r="M315" i="3"/>
  <c r="L315" i="3"/>
  <c r="N315" i="3"/>
  <c r="L930" i="3"/>
  <c r="N930" i="3"/>
  <c r="M930" i="3"/>
  <c r="L879" i="3"/>
  <c r="N879" i="3"/>
  <c r="M879" i="3"/>
  <c r="M848" i="3"/>
  <c r="L848" i="3"/>
  <c r="N848" i="3"/>
  <c r="M668" i="3"/>
  <c r="L668" i="3"/>
  <c r="N668" i="3"/>
  <c r="N589" i="3"/>
  <c r="L589" i="3"/>
  <c r="M589" i="3"/>
  <c r="N1007" i="3"/>
  <c r="M1007" i="3"/>
  <c r="L1007" i="3"/>
  <c r="L806" i="3"/>
  <c r="N806" i="3"/>
  <c r="M806" i="3"/>
  <c r="L767" i="3"/>
  <c r="N767" i="3"/>
  <c r="M767" i="3"/>
  <c r="L734" i="3"/>
  <c r="N734" i="3"/>
  <c r="M734" i="3"/>
  <c r="M464" i="3"/>
  <c r="L464" i="3"/>
  <c r="N464" i="3"/>
  <c r="N131" i="3"/>
  <c r="M131" i="3"/>
  <c r="L131" i="3"/>
  <c r="N708" i="3"/>
  <c r="L708" i="3"/>
  <c r="M708" i="3"/>
  <c r="M500" i="3"/>
  <c r="L500" i="3"/>
  <c r="N500" i="3"/>
  <c r="M412" i="3"/>
  <c r="L412" i="3"/>
  <c r="N412" i="3"/>
  <c r="L613" i="3"/>
  <c r="N613" i="3"/>
  <c r="M613" i="3"/>
  <c r="M389" i="3"/>
  <c r="N389" i="3"/>
  <c r="L389" i="3"/>
  <c r="M280" i="3"/>
  <c r="L280" i="3"/>
  <c r="N280" i="3"/>
  <c r="N24" i="3"/>
  <c r="L24" i="3"/>
  <c r="M24" i="3"/>
  <c r="L185" i="3"/>
  <c r="N185" i="3"/>
  <c r="M185" i="3"/>
  <c r="L352" i="3"/>
  <c r="N352" i="3"/>
  <c r="M352" i="3"/>
  <c r="M114" i="3"/>
  <c r="N114" i="3"/>
  <c r="L114" i="3"/>
  <c r="M294" i="3"/>
  <c r="N294" i="3"/>
  <c r="L294" i="3"/>
  <c r="M38" i="3"/>
  <c r="L38" i="3"/>
  <c r="N38" i="3"/>
  <c r="M175" i="3"/>
  <c r="L175" i="3"/>
  <c r="N175" i="3"/>
  <c r="N90" i="3"/>
  <c r="M90" i="3"/>
  <c r="L90" i="3"/>
  <c r="M43" i="3"/>
  <c r="L43" i="3"/>
  <c r="N43" i="3"/>
  <c r="L243" i="3"/>
  <c r="N243" i="3"/>
  <c r="M243" i="3"/>
  <c r="L1305" i="3"/>
  <c r="M1305" i="3"/>
  <c r="N1305" i="3"/>
  <c r="L1335" i="3"/>
  <c r="N1335" i="3"/>
  <c r="M1335" i="3"/>
  <c r="L1121" i="3"/>
  <c r="N1121" i="3"/>
  <c r="M1121" i="3"/>
  <c r="M1111" i="3"/>
  <c r="L1111" i="3"/>
  <c r="N1111" i="3"/>
  <c r="M1063" i="3"/>
  <c r="L1063" i="3"/>
  <c r="N1063" i="3"/>
  <c r="M984" i="3"/>
  <c r="L984" i="3"/>
  <c r="N984" i="3"/>
  <c r="N1092" i="3"/>
  <c r="M1092" i="3"/>
  <c r="L1092" i="3"/>
  <c r="M227" i="3"/>
  <c r="L227" i="3"/>
  <c r="N227" i="3"/>
  <c r="M1309" i="3"/>
  <c r="N1309" i="3"/>
  <c r="L1309" i="3"/>
  <c r="L1224" i="3"/>
  <c r="M1224" i="3"/>
  <c r="N1224" i="3"/>
  <c r="N1307" i="3"/>
  <c r="M1307" i="3"/>
  <c r="L1307" i="3"/>
  <c r="M1112" i="3"/>
  <c r="L1112" i="3"/>
  <c r="N1112" i="3"/>
  <c r="L1239" i="3"/>
  <c r="N1239" i="3"/>
  <c r="M1239" i="3"/>
  <c r="L275" i="3"/>
  <c r="N275" i="3"/>
  <c r="M275" i="3"/>
  <c r="N1328" i="3"/>
  <c r="L1328" i="3"/>
  <c r="M1328" i="3"/>
  <c r="N1186" i="3"/>
  <c r="M1186" i="3"/>
  <c r="L1186" i="3"/>
  <c r="L1146" i="3"/>
  <c r="N1146" i="3"/>
  <c r="M1146" i="3"/>
  <c r="N1023" i="3"/>
  <c r="M1023" i="3"/>
  <c r="L1023" i="3"/>
  <c r="L942" i="3"/>
  <c r="N942" i="3"/>
  <c r="M942" i="3"/>
  <c r="L891" i="3"/>
  <c r="N891" i="3"/>
  <c r="M891" i="3"/>
  <c r="M775" i="3"/>
  <c r="L775" i="3"/>
  <c r="N775" i="3"/>
  <c r="N744" i="3"/>
  <c r="M744" i="3"/>
  <c r="L744" i="3"/>
  <c r="M601" i="3"/>
  <c r="L601" i="3"/>
  <c r="N601" i="3"/>
  <c r="M614" i="3"/>
  <c r="L614" i="3"/>
  <c r="N614" i="3"/>
  <c r="N529" i="3"/>
  <c r="M529" i="3"/>
  <c r="L529" i="3"/>
  <c r="L1060" i="3"/>
  <c r="M1060" i="3"/>
  <c r="N1060" i="3"/>
  <c r="N946" i="3"/>
  <c r="M946" i="3"/>
  <c r="L946" i="3"/>
  <c r="N895" i="3"/>
  <c r="M895" i="3"/>
  <c r="L895" i="3"/>
  <c r="L779" i="3"/>
  <c r="N779" i="3"/>
  <c r="M779" i="3"/>
  <c r="N748" i="3"/>
  <c r="M748" i="3"/>
  <c r="L748" i="3"/>
  <c r="M605" i="3"/>
  <c r="L605" i="3"/>
  <c r="N605" i="3"/>
  <c r="N1039" i="3"/>
  <c r="M1039" i="3"/>
  <c r="L1039" i="3"/>
  <c r="N719" i="3"/>
  <c r="M719" i="3"/>
  <c r="L719" i="3"/>
  <c r="N750" i="3"/>
  <c r="M750" i="3"/>
  <c r="L750" i="3"/>
  <c r="L480" i="3"/>
  <c r="N480" i="3"/>
  <c r="M480" i="3"/>
  <c r="N465" i="3"/>
  <c r="M465" i="3"/>
  <c r="L465" i="3"/>
  <c r="L522" i="3"/>
  <c r="M522" i="3"/>
  <c r="N522" i="3"/>
  <c r="L444" i="3"/>
  <c r="N444" i="3"/>
  <c r="M444" i="3"/>
  <c r="N420" i="3"/>
  <c r="M420" i="3"/>
  <c r="L420" i="3"/>
  <c r="L396" i="3"/>
  <c r="M396" i="3"/>
  <c r="N396" i="3"/>
  <c r="N168" i="3"/>
  <c r="M168" i="3"/>
  <c r="L168" i="3"/>
  <c r="M387" i="3"/>
  <c r="L387" i="3"/>
  <c r="N387" i="3"/>
  <c r="L201" i="3"/>
  <c r="N201" i="3"/>
  <c r="M201" i="3"/>
  <c r="M130" i="3"/>
  <c r="L130" i="3"/>
  <c r="N130" i="3"/>
  <c r="M319" i="3"/>
  <c r="L319" i="3"/>
  <c r="N319" i="3"/>
  <c r="L310" i="3"/>
  <c r="N310" i="3"/>
  <c r="M310" i="3"/>
  <c r="L54" i="3"/>
  <c r="N54" i="3"/>
  <c r="M54" i="3"/>
  <c r="M16" i="3"/>
  <c r="N16" i="3"/>
  <c r="L16" i="3"/>
  <c r="N170" i="3"/>
  <c r="M170" i="3"/>
  <c r="L170" i="3"/>
  <c r="L91" i="3"/>
  <c r="N91" i="3"/>
  <c r="M91" i="3"/>
  <c r="N13" i="3"/>
  <c r="M13" i="3"/>
  <c r="L13" i="3"/>
  <c r="L1288" i="3"/>
  <c r="M1288" i="3"/>
  <c r="N1288" i="3"/>
  <c r="M1236" i="3"/>
  <c r="L1236" i="3"/>
  <c r="N1236" i="3"/>
  <c r="L1172" i="3"/>
  <c r="N1172" i="3"/>
  <c r="M1172" i="3"/>
  <c r="N1106" i="3"/>
  <c r="M1106" i="3"/>
  <c r="L1106" i="3"/>
  <c r="M1136" i="3"/>
  <c r="L1136" i="3"/>
  <c r="N1136" i="3"/>
  <c r="M881" i="3"/>
  <c r="L881" i="3"/>
  <c r="N881" i="3"/>
  <c r="M299" i="3"/>
  <c r="L299" i="3"/>
  <c r="N299" i="3"/>
  <c r="N163" i="3"/>
  <c r="M163" i="3"/>
  <c r="L163" i="3"/>
  <c r="M1311" i="3"/>
  <c r="L1311" i="3"/>
  <c r="N1311" i="3"/>
  <c r="N1259" i="3"/>
  <c r="M1259" i="3"/>
  <c r="L1259" i="3"/>
  <c r="N1141" i="3"/>
  <c r="M1141" i="3"/>
  <c r="L1141" i="3"/>
  <c r="M949" i="3"/>
  <c r="N949" i="3"/>
  <c r="L949" i="3"/>
  <c r="M1263" i="3"/>
  <c r="L1263" i="3"/>
  <c r="N1263" i="3"/>
  <c r="N1227" i="3"/>
  <c r="M1227" i="3"/>
  <c r="L1227" i="3"/>
  <c r="N1055" i="3"/>
  <c r="M1055" i="3"/>
  <c r="L1055" i="3"/>
  <c r="N845" i="3"/>
  <c r="M845" i="3"/>
  <c r="L845" i="3"/>
  <c r="L971" i="3"/>
  <c r="N971" i="3"/>
  <c r="M971" i="3"/>
  <c r="M876" i="3"/>
  <c r="L876" i="3"/>
  <c r="N876" i="3"/>
  <c r="N696" i="3"/>
  <c r="M696" i="3"/>
  <c r="L696" i="3"/>
  <c r="L681" i="3"/>
  <c r="M681" i="3"/>
  <c r="N681" i="3"/>
  <c r="N630" i="3"/>
  <c r="L630" i="3"/>
  <c r="M630" i="3"/>
  <c r="L603" i="3"/>
  <c r="N603" i="3"/>
  <c r="M603" i="3"/>
  <c r="M1107" i="3"/>
  <c r="L1107" i="3"/>
  <c r="N1107" i="3"/>
  <c r="N821" i="3"/>
  <c r="M821" i="3"/>
  <c r="L821" i="3"/>
  <c r="M834" i="3"/>
  <c r="L834" i="3"/>
  <c r="N834" i="3"/>
  <c r="M911" i="3"/>
  <c r="L911" i="3"/>
  <c r="N911" i="3"/>
  <c r="N731" i="3"/>
  <c r="M731" i="3"/>
  <c r="L731" i="3"/>
  <c r="N636" i="3"/>
  <c r="M636" i="3"/>
  <c r="L636" i="3"/>
  <c r="N621" i="3"/>
  <c r="M621" i="3"/>
  <c r="L621" i="3"/>
  <c r="L1102" i="3"/>
  <c r="N1102" i="3"/>
  <c r="M1102" i="3"/>
  <c r="M671" i="3"/>
  <c r="L671" i="3"/>
  <c r="N671" i="3"/>
  <c r="N702" i="3"/>
  <c r="L702" i="3"/>
  <c r="M702" i="3"/>
  <c r="N432" i="3"/>
  <c r="L432" i="3"/>
  <c r="M432" i="3"/>
  <c r="N553" i="3"/>
  <c r="M553" i="3"/>
  <c r="L553" i="3"/>
  <c r="M564" i="3"/>
  <c r="L564" i="3"/>
  <c r="N564" i="3"/>
  <c r="N361" i="3"/>
  <c r="M361" i="3"/>
  <c r="L361" i="3"/>
  <c r="M618" i="3"/>
  <c r="L618" i="3"/>
  <c r="N618" i="3"/>
  <c r="L494" i="3"/>
  <c r="N494" i="3"/>
  <c r="M494" i="3"/>
  <c r="N810" i="3"/>
  <c r="M810" i="3"/>
  <c r="L810" i="3"/>
  <c r="N452" i="3"/>
  <c r="M452" i="3"/>
  <c r="L452" i="3"/>
  <c r="N556" i="3"/>
  <c r="M556" i="3"/>
  <c r="L556" i="3"/>
  <c r="N357" i="3"/>
  <c r="L357" i="3"/>
  <c r="M357" i="3"/>
  <c r="M184" i="3"/>
  <c r="L184" i="3"/>
  <c r="N184" i="3"/>
  <c r="M153" i="3"/>
  <c r="L153" i="3"/>
  <c r="N153" i="3"/>
  <c r="L338" i="3"/>
  <c r="M338" i="3"/>
  <c r="N338" i="3"/>
  <c r="N82" i="3"/>
  <c r="M82" i="3"/>
  <c r="L82" i="3"/>
  <c r="L467" i="3"/>
  <c r="N467" i="3"/>
  <c r="M467" i="3"/>
  <c r="M326" i="3"/>
  <c r="L326" i="3"/>
  <c r="N326" i="3"/>
  <c r="L70" i="3"/>
  <c r="N70" i="3"/>
  <c r="M70" i="3"/>
  <c r="L47" i="3"/>
  <c r="N47" i="3"/>
  <c r="M47" i="3"/>
  <c r="N41" i="3"/>
  <c r="L41" i="3"/>
  <c r="M41" i="3"/>
  <c r="N122" i="3"/>
  <c r="M122" i="3"/>
  <c r="L122" i="3"/>
  <c r="M75" i="3"/>
  <c r="L75" i="3"/>
  <c r="N75" i="3"/>
  <c r="L115" i="3"/>
  <c r="N115" i="3"/>
  <c r="M115" i="3"/>
  <c r="L1188" i="3"/>
  <c r="N1188" i="3"/>
  <c r="M1188" i="3"/>
  <c r="M1197" i="3"/>
  <c r="L1197" i="3"/>
  <c r="N1197" i="3"/>
  <c r="M1031" i="3"/>
  <c r="L1031" i="3"/>
  <c r="N1031" i="3"/>
  <c r="N961" i="3"/>
  <c r="M961" i="3"/>
  <c r="L961" i="3"/>
  <c r="M327" i="3"/>
  <c r="L327" i="3"/>
  <c r="N327" i="3"/>
  <c r="N1262" i="3"/>
  <c r="M1262" i="3"/>
  <c r="L1262" i="3"/>
  <c r="N1195" i="3"/>
  <c r="M1195" i="3"/>
  <c r="L1195" i="3"/>
  <c r="N1213" i="3"/>
  <c r="M1213" i="3"/>
  <c r="L1213" i="3"/>
  <c r="M1072" i="3"/>
  <c r="L1072" i="3"/>
  <c r="N1072" i="3"/>
  <c r="N1001" i="3"/>
  <c r="M1001" i="3"/>
  <c r="L1001" i="3"/>
  <c r="L147" i="3"/>
  <c r="N147" i="3"/>
  <c r="M147" i="3"/>
  <c r="M1250" i="3"/>
  <c r="L1250" i="3"/>
  <c r="N1250" i="3"/>
  <c r="L1145" i="3"/>
  <c r="N1145" i="3"/>
  <c r="M1145" i="3"/>
  <c r="M1134" i="3"/>
  <c r="L1134" i="3"/>
  <c r="N1134" i="3"/>
  <c r="M1014" i="3"/>
  <c r="N1014" i="3"/>
  <c r="L1014" i="3"/>
  <c r="N846" i="3"/>
  <c r="M846" i="3"/>
  <c r="L846" i="3"/>
  <c r="N923" i="3"/>
  <c r="M923" i="3"/>
  <c r="L923" i="3"/>
  <c r="M892" i="3"/>
  <c r="L892" i="3"/>
  <c r="N892" i="3"/>
  <c r="N776" i="3"/>
  <c r="M776" i="3"/>
  <c r="L776" i="3"/>
  <c r="L697" i="3"/>
  <c r="N697" i="3"/>
  <c r="M697" i="3"/>
  <c r="M646" i="3"/>
  <c r="L646" i="3"/>
  <c r="N646" i="3"/>
  <c r="N440" i="3"/>
  <c r="M440" i="3"/>
  <c r="L440" i="3"/>
  <c r="L231" i="3"/>
  <c r="N231" i="3"/>
  <c r="M231" i="3"/>
  <c r="L1117" i="3"/>
  <c r="N1117" i="3"/>
  <c r="M1117" i="3"/>
  <c r="L996" i="3"/>
  <c r="N996" i="3"/>
  <c r="M996" i="3"/>
  <c r="N786" i="3"/>
  <c r="M786" i="3"/>
  <c r="L786" i="3"/>
  <c r="N960" i="3"/>
  <c r="M960" i="3"/>
  <c r="L960" i="3"/>
  <c r="M683" i="3"/>
  <c r="L683" i="3"/>
  <c r="N683" i="3"/>
  <c r="N765" i="3"/>
  <c r="L765" i="3"/>
  <c r="M765" i="3"/>
  <c r="M778" i="3"/>
  <c r="L778" i="3"/>
  <c r="N778" i="3"/>
  <c r="M877" i="3"/>
  <c r="L877" i="3"/>
  <c r="N877" i="3"/>
  <c r="M900" i="3"/>
  <c r="L900" i="3"/>
  <c r="N900" i="3"/>
  <c r="N577" i="3"/>
  <c r="M577" i="3"/>
  <c r="L577" i="3"/>
  <c r="M623" i="3"/>
  <c r="L623" i="3"/>
  <c r="N623" i="3"/>
  <c r="M384" i="3"/>
  <c r="L384" i="3"/>
  <c r="N384" i="3"/>
  <c r="L427" i="3"/>
  <c r="N427" i="3"/>
  <c r="M427" i="3"/>
  <c r="L925" i="3"/>
  <c r="N925" i="3"/>
  <c r="M925" i="3"/>
  <c r="N620" i="3"/>
  <c r="M620" i="3"/>
  <c r="L620" i="3"/>
  <c r="M554" i="3"/>
  <c r="N554" i="3"/>
  <c r="L554" i="3"/>
  <c r="N724" i="3"/>
  <c r="L724" i="3"/>
  <c r="M724" i="3"/>
  <c r="N508" i="3"/>
  <c r="M508" i="3"/>
  <c r="L508" i="3"/>
  <c r="N397" i="3"/>
  <c r="L397" i="3"/>
  <c r="M397" i="3"/>
  <c r="M433" i="3"/>
  <c r="L433" i="3"/>
  <c r="N433" i="3"/>
  <c r="M517" i="3"/>
  <c r="N517" i="3"/>
  <c r="L517" i="3"/>
  <c r="L447" i="3"/>
  <c r="N447" i="3"/>
  <c r="M447" i="3"/>
  <c r="N136" i="3"/>
  <c r="M136" i="3"/>
  <c r="L136" i="3"/>
  <c r="N340" i="3"/>
  <c r="M340" i="3"/>
  <c r="L340" i="3"/>
  <c r="N105" i="3"/>
  <c r="M105" i="3"/>
  <c r="L105" i="3"/>
  <c r="N359" i="3"/>
  <c r="M359" i="3"/>
  <c r="L359" i="3"/>
  <c r="L98" i="3"/>
  <c r="M98" i="3"/>
  <c r="N98" i="3"/>
  <c r="M214" i="3"/>
  <c r="L214" i="3"/>
  <c r="N214" i="3"/>
  <c r="N330" i="3"/>
  <c r="M330" i="3"/>
  <c r="L330" i="3"/>
  <c r="L74" i="3"/>
  <c r="M74" i="3"/>
  <c r="N74" i="3"/>
  <c r="M100" i="3"/>
  <c r="L100" i="3"/>
  <c r="N100" i="3"/>
  <c r="L187" i="3"/>
  <c r="N187" i="3"/>
  <c r="M187" i="3"/>
  <c r="N459" i="3"/>
  <c r="M459" i="3"/>
  <c r="L459" i="3"/>
  <c r="L1274" i="3"/>
  <c r="M1274" i="3"/>
  <c r="N1274" i="3"/>
  <c r="L1178" i="3"/>
  <c r="N1178" i="3"/>
  <c r="M1178" i="3"/>
  <c r="N1204" i="3"/>
  <c r="M1204" i="3"/>
  <c r="L1204" i="3"/>
  <c r="M1095" i="3"/>
  <c r="L1095" i="3"/>
  <c r="N1095" i="3"/>
  <c r="M1049" i="3"/>
  <c r="N1049" i="3"/>
  <c r="L1049" i="3"/>
  <c r="M391" i="3"/>
  <c r="L391" i="3"/>
  <c r="N391" i="3"/>
  <c r="N291" i="3"/>
  <c r="M291" i="3"/>
  <c r="L291" i="3"/>
  <c r="N1229" i="3"/>
  <c r="M1229" i="3"/>
  <c r="L1229" i="3"/>
  <c r="M1208" i="3"/>
  <c r="N1208" i="3"/>
  <c r="L1208" i="3"/>
  <c r="M1142" i="3"/>
  <c r="N1142" i="3"/>
  <c r="L1142" i="3"/>
  <c r="L987" i="3"/>
  <c r="N987" i="3"/>
  <c r="M987" i="3"/>
  <c r="L83" i="3"/>
  <c r="N83" i="3"/>
  <c r="M83" i="3"/>
  <c r="L1312" i="3"/>
  <c r="M1312" i="3"/>
  <c r="N1312" i="3"/>
  <c r="N1046" i="3"/>
  <c r="L1046" i="3"/>
  <c r="M1046" i="3"/>
  <c r="N926" i="3"/>
  <c r="M926" i="3"/>
  <c r="L926" i="3"/>
  <c r="N939" i="3"/>
  <c r="L939" i="3"/>
  <c r="M939" i="3"/>
  <c r="N908" i="3"/>
  <c r="M908" i="3"/>
  <c r="L908" i="3"/>
  <c r="M728" i="3"/>
  <c r="L728" i="3"/>
  <c r="N728" i="3"/>
  <c r="N649" i="3"/>
  <c r="L649" i="3"/>
  <c r="M649" i="3"/>
  <c r="N598" i="3"/>
  <c r="M598" i="3"/>
  <c r="L598" i="3"/>
  <c r="N392" i="3"/>
  <c r="M392" i="3"/>
  <c r="L392" i="3"/>
  <c r="M1237" i="3"/>
  <c r="L1237" i="3"/>
  <c r="N1237" i="3"/>
  <c r="N1028" i="3"/>
  <c r="M1028" i="3"/>
  <c r="L1028" i="3"/>
  <c r="N866" i="3"/>
  <c r="M866" i="3"/>
  <c r="L866" i="3"/>
  <c r="L815" i="3"/>
  <c r="N815" i="3"/>
  <c r="M815" i="3"/>
  <c r="M763" i="3"/>
  <c r="L763" i="3"/>
  <c r="N763" i="3"/>
  <c r="N781" i="3"/>
  <c r="M781" i="3"/>
  <c r="L781" i="3"/>
  <c r="M937" i="3"/>
  <c r="L937" i="3"/>
  <c r="N937" i="3"/>
  <c r="M703" i="3"/>
  <c r="L703" i="3"/>
  <c r="N703" i="3"/>
  <c r="M670" i="3"/>
  <c r="N670" i="3"/>
  <c r="L670" i="3"/>
  <c r="N400" i="3"/>
  <c r="M400" i="3"/>
  <c r="L400" i="3"/>
  <c r="M1139" i="3"/>
  <c r="L1139" i="3"/>
  <c r="N1139" i="3"/>
  <c r="L629" i="3"/>
  <c r="N629" i="3"/>
  <c r="M629" i="3"/>
  <c r="L557" i="3"/>
  <c r="M557" i="3"/>
  <c r="N557" i="3"/>
  <c r="M413" i="3"/>
  <c r="N413" i="3"/>
  <c r="L413" i="3"/>
  <c r="L216" i="3"/>
  <c r="N216" i="3"/>
  <c r="M216" i="3"/>
  <c r="N37" i="3"/>
  <c r="M37" i="3"/>
  <c r="L37" i="3"/>
  <c r="N121" i="3"/>
  <c r="L121" i="3"/>
  <c r="M121" i="3"/>
  <c r="M306" i="3"/>
  <c r="L306" i="3"/>
  <c r="N306" i="3"/>
  <c r="L50" i="3"/>
  <c r="M50" i="3"/>
  <c r="N50" i="3"/>
  <c r="M230" i="3"/>
  <c r="N230" i="3"/>
  <c r="L230" i="3"/>
  <c r="M348" i="3"/>
  <c r="L348" i="3"/>
  <c r="N348" i="3"/>
  <c r="L282" i="3"/>
  <c r="M282" i="3"/>
  <c r="N282" i="3"/>
  <c r="L223" i="3"/>
  <c r="N223" i="3"/>
  <c r="M223" i="3"/>
  <c r="L155" i="3"/>
  <c r="N155" i="3"/>
  <c r="M155" i="3"/>
  <c r="L235" i="3"/>
  <c r="N235" i="3"/>
  <c r="M235" i="3"/>
  <c r="M1290" i="3"/>
  <c r="N1290" i="3"/>
  <c r="L1290" i="3"/>
  <c r="L1241" i="3"/>
  <c r="M1241" i="3"/>
  <c r="N1241" i="3"/>
  <c r="M1256" i="3"/>
  <c r="N1256" i="3"/>
  <c r="L1256" i="3"/>
  <c r="L1255" i="3"/>
  <c r="M1255" i="3"/>
  <c r="N1255" i="3"/>
  <c r="L1096" i="3"/>
  <c r="N1096" i="3"/>
  <c r="M1096" i="3"/>
  <c r="M999" i="3"/>
  <c r="L999" i="3"/>
  <c r="N999" i="3"/>
  <c r="N929" i="3"/>
  <c r="M929" i="3"/>
  <c r="L929" i="3"/>
  <c r="L989" i="3"/>
  <c r="N989" i="3"/>
  <c r="M989" i="3"/>
  <c r="L1294" i="3"/>
  <c r="N1294" i="3"/>
  <c r="M1294" i="3"/>
  <c r="L1245" i="3"/>
  <c r="N1245" i="3"/>
  <c r="M1245" i="3"/>
  <c r="L1160" i="3"/>
  <c r="N1160" i="3"/>
  <c r="M1160" i="3"/>
  <c r="M1058" i="3"/>
  <c r="L1058" i="3"/>
  <c r="N1058" i="3"/>
  <c r="M933" i="3"/>
  <c r="N933" i="3"/>
  <c r="L933" i="3"/>
  <c r="N1264" i="3"/>
  <c r="L1264" i="3"/>
  <c r="M1264" i="3"/>
  <c r="N1082" i="3"/>
  <c r="M1082" i="3"/>
  <c r="L1082" i="3"/>
  <c r="N15" i="3"/>
  <c r="M15" i="3"/>
  <c r="L15" i="3"/>
  <c r="M1008" i="3"/>
  <c r="L1008" i="3"/>
  <c r="N1008" i="3"/>
  <c r="L878" i="3"/>
  <c r="N878" i="3"/>
  <c r="M878" i="3"/>
  <c r="N827" i="3"/>
  <c r="M827" i="3"/>
  <c r="L827" i="3"/>
  <c r="N711" i="3"/>
  <c r="M711" i="3"/>
  <c r="L711" i="3"/>
  <c r="N680" i="3"/>
  <c r="M680" i="3"/>
  <c r="L680" i="3"/>
  <c r="N785" i="3"/>
  <c r="M785" i="3"/>
  <c r="L785" i="3"/>
  <c r="M536" i="3"/>
  <c r="L536" i="3"/>
  <c r="N536" i="3"/>
  <c r="M259" i="3"/>
  <c r="L259" i="3"/>
  <c r="N259" i="3"/>
  <c r="N885" i="3"/>
  <c r="M885" i="3"/>
  <c r="L885" i="3"/>
  <c r="M882" i="3"/>
  <c r="L882" i="3"/>
  <c r="N882" i="3"/>
  <c r="M831" i="3"/>
  <c r="L831" i="3"/>
  <c r="N831" i="3"/>
  <c r="N715" i="3"/>
  <c r="M715" i="3"/>
  <c r="L715" i="3"/>
  <c r="N684" i="3"/>
  <c r="M684" i="3"/>
  <c r="L684" i="3"/>
  <c r="N800" i="3"/>
  <c r="M800" i="3"/>
  <c r="L800" i="3"/>
  <c r="L969" i="3"/>
  <c r="M969" i="3"/>
  <c r="N969" i="3"/>
  <c r="M932" i="3"/>
  <c r="N932" i="3"/>
  <c r="L932" i="3"/>
  <c r="M655" i="3"/>
  <c r="L655" i="3"/>
  <c r="N655" i="3"/>
  <c r="M686" i="3"/>
  <c r="N686" i="3"/>
  <c r="L686" i="3"/>
  <c r="M416" i="3"/>
  <c r="L416" i="3"/>
  <c r="N416" i="3"/>
  <c r="M537" i="3"/>
  <c r="L537" i="3"/>
  <c r="N537" i="3"/>
  <c r="M409" i="3"/>
  <c r="L409" i="3"/>
  <c r="N409" i="3"/>
  <c r="N501" i="3"/>
  <c r="L501" i="3"/>
  <c r="M501" i="3"/>
  <c r="M477" i="3"/>
  <c r="N477" i="3"/>
  <c r="L477" i="3"/>
  <c r="L405" i="3"/>
  <c r="M405" i="3"/>
  <c r="N405" i="3"/>
  <c r="N104" i="3"/>
  <c r="M104" i="3"/>
  <c r="L104" i="3"/>
  <c r="M354" i="3"/>
  <c r="N354" i="3"/>
  <c r="L354" i="3"/>
  <c r="L137" i="3"/>
  <c r="M137" i="3"/>
  <c r="N137" i="3"/>
  <c r="L322" i="3"/>
  <c r="M322" i="3"/>
  <c r="N322" i="3"/>
  <c r="M66" i="3"/>
  <c r="N66" i="3"/>
  <c r="L66" i="3"/>
  <c r="L246" i="3"/>
  <c r="M246" i="3"/>
  <c r="N246" i="3"/>
  <c r="L111" i="3"/>
  <c r="N111" i="3"/>
  <c r="M111" i="3"/>
  <c r="L21" i="3"/>
  <c r="M21" i="3"/>
  <c r="N21" i="3"/>
  <c r="M106" i="3"/>
  <c r="L106" i="3"/>
  <c r="N106" i="3"/>
  <c r="L27" i="3"/>
  <c r="N27" i="3"/>
  <c r="M27" i="3"/>
  <c r="L179" i="3"/>
  <c r="N179" i="3"/>
  <c r="M179" i="3"/>
  <c r="N1321" i="3"/>
  <c r="L1321" i="3"/>
  <c r="M1321" i="3"/>
  <c r="N1210" i="3"/>
  <c r="M1210" i="3"/>
  <c r="L1210" i="3"/>
  <c r="M1173" i="3"/>
  <c r="L1173" i="3"/>
  <c r="N1173" i="3"/>
  <c r="M1127" i="3"/>
  <c r="L1127" i="3"/>
  <c r="N1127" i="3"/>
  <c r="N1000" i="3"/>
  <c r="M1000" i="3"/>
  <c r="L1000" i="3"/>
  <c r="M817" i="3"/>
  <c r="L817" i="3"/>
  <c r="N817" i="3"/>
  <c r="N135" i="3"/>
  <c r="M135" i="3"/>
  <c r="L135" i="3"/>
  <c r="M1310" i="3"/>
  <c r="N1310" i="3"/>
  <c r="L1310" i="3"/>
  <c r="N1244" i="3"/>
  <c r="L1244" i="3"/>
  <c r="M1244" i="3"/>
  <c r="N1179" i="3"/>
  <c r="M1179" i="3"/>
  <c r="L1179" i="3"/>
  <c r="N1077" i="3"/>
  <c r="M1077" i="3"/>
  <c r="L1077" i="3"/>
  <c r="L183" i="3"/>
  <c r="N183" i="3"/>
  <c r="M183" i="3"/>
  <c r="M1202" i="3"/>
  <c r="L1202" i="3"/>
  <c r="N1202" i="3"/>
  <c r="N1129" i="3"/>
  <c r="M1129" i="3"/>
  <c r="L1129" i="3"/>
  <c r="N1040" i="3"/>
  <c r="M1040" i="3"/>
  <c r="L1040" i="3"/>
  <c r="M958" i="3"/>
  <c r="N958" i="3"/>
  <c r="L958" i="3"/>
  <c r="N907" i="3"/>
  <c r="M907" i="3"/>
  <c r="L907" i="3"/>
  <c r="L727" i="3"/>
  <c r="N727" i="3"/>
  <c r="M727" i="3"/>
  <c r="N632" i="3"/>
  <c r="M632" i="3"/>
  <c r="L632" i="3"/>
  <c r="L617" i="3"/>
  <c r="M617" i="3"/>
  <c r="N617" i="3"/>
  <c r="N552" i="3"/>
  <c r="M552" i="3"/>
  <c r="L552" i="3"/>
  <c r="L545" i="3"/>
  <c r="N545" i="3"/>
  <c r="M545" i="3"/>
  <c r="M1034" i="3"/>
  <c r="L1034" i="3"/>
  <c r="N1034" i="3"/>
  <c r="M793" i="3"/>
  <c r="L793" i="3"/>
  <c r="N793" i="3"/>
  <c r="L847" i="3"/>
  <c r="N847" i="3"/>
  <c r="M847" i="3"/>
  <c r="N667" i="3"/>
  <c r="M667" i="3"/>
  <c r="L667" i="3"/>
  <c r="M812" i="3"/>
  <c r="L812" i="3"/>
  <c r="N812" i="3"/>
  <c r="M1123" i="3"/>
  <c r="N1123" i="3"/>
  <c r="L1123" i="3"/>
  <c r="L948" i="3"/>
  <c r="N948" i="3"/>
  <c r="M948" i="3"/>
  <c r="M828" i="3"/>
  <c r="L828" i="3"/>
  <c r="N828" i="3"/>
  <c r="M638" i="3"/>
  <c r="L638" i="3"/>
  <c r="N638" i="3"/>
  <c r="N489" i="3"/>
  <c r="M489" i="3"/>
  <c r="L489" i="3"/>
  <c r="N436" i="3"/>
  <c r="M436" i="3"/>
  <c r="L436" i="3"/>
  <c r="L538" i="3"/>
  <c r="M538" i="3"/>
  <c r="N538" i="3"/>
  <c r="N660" i="3"/>
  <c r="M660" i="3"/>
  <c r="L660" i="3"/>
  <c r="L476" i="3"/>
  <c r="N476" i="3"/>
  <c r="M476" i="3"/>
  <c r="L533" i="3"/>
  <c r="M533" i="3"/>
  <c r="N533" i="3"/>
  <c r="N509" i="3"/>
  <c r="L509" i="3"/>
  <c r="M509" i="3"/>
  <c r="N428" i="3"/>
  <c r="M428" i="3"/>
  <c r="L428" i="3"/>
  <c r="L360" i="3"/>
  <c r="N360" i="3"/>
  <c r="M360" i="3"/>
  <c r="M120" i="3"/>
  <c r="L120" i="3"/>
  <c r="N120" i="3"/>
  <c r="N347" i="3"/>
  <c r="M347" i="3"/>
  <c r="L347" i="3"/>
  <c r="M89" i="3"/>
  <c r="N89" i="3"/>
  <c r="L89" i="3"/>
  <c r="L274" i="3"/>
  <c r="N274" i="3"/>
  <c r="M274" i="3"/>
  <c r="N18" i="3"/>
  <c r="L18" i="3"/>
  <c r="M18" i="3"/>
  <c r="L255" i="3"/>
  <c r="N255" i="3"/>
  <c r="M255" i="3"/>
  <c r="N262" i="3"/>
  <c r="M262" i="3"/>
  <c r="L262" i="3"/>
  <c r="M303" i="3"/>
  <c r="L303" i="3"/>
  <c r="N303" i="3"/>
  <c r="M314" i="3"/>
  <c r="N314" i="3"/>
  <c r="L314" i="3"/>
  <c r="M58" i="3"/>
  <c r="N58" i="3"/>
  <c r="L58" i="3"/>
  <c r="L9" i="3"/>
  <c r="M9" i="3"/>
  <c r="N9" i="3"/>
  <c r="M1322" i="3"/>
  <c r="N1322" i="3"/>
  <c r="L1322" i="3"/>
  <c r="M1273" i="3"/>
  <c r="N1273" i="3"/>
  <c r="L1273" i="3"/>
  <c r="N1247" i="3"/>
  <c r="L1247" i="3"/>
  <c r="M1247" i="3"/>
  <c r="M1143" i="3"/>
  <c r="L1143" i="3"/>
  <c r="N1143" i="3"/>
  <c r="N1016" i="3"/>
  <c r="M1016" i="3"/>
  <c r="L1016" i="3"/>
  <c r="N897" i="3"/>
  <c r="M897" i="3"/>
  <c r="L897" i="3"/>
  <c r="M283" i="3"/>
  <c r="L283" i="3"/>
  <c r="N283" i="3"/>
  <c r="N1308" i="3"/>
  <c r="L1308" i="3"/>
  <c r="M1308" i="3"/>
  <c r="M1192" i="3"/>
  <c r="N1192" i="3"/>
  <c r="L1192" i="3"/>
  <c r="L1026" i="3"/>
  <c r="N1026" i="3"/>
  <c r="M1026" i="3"/>
  <c r="L965" i="3"/>
  <c r="N965" i="3"/>
  <c r="M965" i="3"/>
  <c r="M1296" i="3"/>
  <c r="N1296" i="3"/>
  <c r="L1296" i="3"/>
  <c r="L1226" i="3"/>
  <c r="N1226" i="3"/>
  <c r="M1226" i="3"/>
  <c r="N1081" i="3"/>
  <c r="L1081" i="3"/>
  <c r="M1081" i="3"/>
  <c r="L837" i="3"/>
  <c r="N837" i="3"/>
  <c r="M837" i="3"/>
  <c r="N859" i="3"/>
  <c r="M859" i="3"/>
  <c r="L859" i="3"/>
  <c r="N788" i="3"/>
  <c r="M788" i="3"/>
  <c r="L788" i="3"/>
  <c r="L712" i="3"/>
  <c r="N712" i="3"/>
  <c r="M712" i="3"/>
  <c r="L633" i="3"/>
  <c r="N633" i="3"/>
  <c r="M633" i="3"/>
  <c r="N582" i="3"/>
  <c r="M582" i="3"/>
  <c r="L582" i="3"/>
  <c r="N376" i="3"/>
  <c r="M376" i="3"/>
  <c r="L376" i="3"/>
  <c r="L1067" i="3"/>
  <c r="N1067" i="3"/>
  <c r="M1067" i="3"/>
  <c r="N941" i="3"/>
  <c r="L941" i="3"/>
  <c r="M941" i="3"/>
  <c r="M927" i="3"/>
  <c r="L927" i="3"/>
  <c r="N927" i="3"/>
  <c r="M896" i="3"/>
  <c r="L896" i="3"/>
  <c r="N896" i="3"/>
  <c r="N780" i="3"/>
  <c r="M780" i="3"/>
  <c r="L780" i="3"/>
  <c r="L701" i="3"/>
  <c r="N701" i="3"/>
  <c r="M701" i="3"/>
  <c r="N167" i="3"/>
  <c r="M167" i="3"/>
  <c r="L167" i="3"/>
  <c r="M1005" i="3"/>
  <c r="L1005" i="3"/>
  <c r="N1005" i="3"/>
  <c r="M867" i="3"/>
  <c r="L867" i="3"/>
  <c r="N867" i="3"/>
  <c r="L820" i="3"/>
  <c r="N820" i="3"/>
  <c r="M820" i="3"/>
  <c r="M782" i="3"/>
  <c r="L782" i="3"/>
  <c r="N782" i="3"/>
  <c r="N580" i="3"/>
  <c r="M580" i="3"/>
  <c r="L580" i="3"/>
  <c r="L569" i="3"/>
  <c r="N569" i="3"/>
  <c r="M569" i="3"/>
  <c r="M468" i="3"/>
  <c r="L468" i="3"/>
  <c r="N468" i="3"/>
  <c r="L490" i="3"/>
  <c r="M490" i="3"/>
  <c r="N490" i="3"/>
  <c r="L797" i="3"/>
  <c r="N797" i="3"/>
  <c r="M797" i="3"/>
  <c r="M380" i="3"/>
  <c r="L380" i="3"/>
  <c r="N380" i="3"/>
  <c r="N385" i="3"/>
  <c r="M385" i="3"/>
  <c r="L385" i="3"/>
  <c r="L602" i="3"/>
  <c r="N602" i="3"/>
  <c r="M602" i="3"/>
  <c r="N445" i="3"/>
  <c r="L445" i="3"/>
  <c r="M445" i="3"/>
  <c r="N328" i="3"/>
  <c r="M328" i="3"/>
  <c r="L328" i="3"/>
  <c r="M72" i="3"/>
  <c r="N72" i="3"/>
  <c r="L72" i="3"/>
  <c r="N297" i="3"/>
  <c r="M297" i="3"/>
  <c r="L297" i="3"/>
  <c r="L290" i="3"/>
  <c r="M290" i="3"/>
  <c r="N290" i="3"/>
  <c r="N34" i="3"/>
  <c r="M34" i="3"/>
  <c r="L34" i="3"/>
  <c r="N503" i="3"/>
  <c r="M503" i="3"/>
  <c r="L503" i="3"/>
  <c r="N150" i="3"/>
  <c r="M150" i="3"/>
  <c r="L150" i="3"/>
  <c r="N239" i="3"/>
  <c r="M239" i="3"/>
  <c r="L239" i="3"/>
  <c r="N483" i="3"/>
  <c r="M483" i="3"/>
  <c r="L483" i="3"/>
  <c r="M266" i="3"/>
  <c r="N266" i="3"/>
  <c r="L266" i="3"/>
  <c r="N292" i="3"/>
  <c r="M292" i="3"/>
  <c r="L292" i="3"/>
  <c r="N36" i="3"/>
  <c r="L36" i="3"/>
  <c r="M36" i="3"/>
  <c r="L59" i="3"/>
  <c r="N59" i="3"/>
  <c r="M59" i="3"/>
  <c r="N279" i="3"/>
  <c r="M279" i="3"/>
  <c r="L279" i="3"/>
  <c r="M1320" i="3"/>
  <c r="N1320" i="3"/>
  <c r="L1320" i="3"/>
  <c r="L1283" i="3"/>
  <c r="N1283" i="3"/>
  <c r="M1283" i="3"/>
  <c r="N1105" i="3"/>
  <c r="M1105" i="3"/>
  <c r="L1105" i="3"/>
  <c r="N1038" i="3"/>
  <c r="M1038" i="3"/>
  <c r="L1038" i="3"/>
  <c r="N977" i="3"/>
  <c r="M977" i="3"/>
  <c r="L977" i="3"/>
  <c r="L263" i="3"/>
  <c r="N263" i="3"/>
  <c r="M263" i="3"/>
  <c r="M1278" i="3"/>
  <c r="L1278" i="3"/>
  <c r="N1278" i="3"/>
  <c r="L1182" i="3"/>
  <c r="M1182" i="3"/>
  <c r="N1182" i="3"/>
  <c r="N1211" i="3"/>
  <c r="M1211" i="3"/>
  <c r="L1211" i="3"/>
  <c r="N1153" i="3"/>
  <c r="M1153" i="3"/>
  <c r="L1153" i="3"/>
  <c r="L1078" i="3"/>
  <c r="N1078" i="3"/>
  <c r="M1078" i="3"/>
  <c r="N1042" i="3"/>
  <c r="M1042" i="3"/>
  <c r="L1042" i="3"/>
  <c r="M917" i="3"/>
  <c r="L917" i="3"/>
  <c r="N917" i="3"/>
  <c r="L339" i="3"/>
  <c r="N339" i="3"/>
  <c r="M339" i="3"/>
  <c r="N1281" i="3"/>
  <c r="L1281" i="3"/>
  <c r="M1281" i="3"/>
  <c r="M1199" i="3"/>
  <c r="L1199" i="3"/>
  <c r="N1199" i="3"/>
  <c r="N991" i="3"/>
  <c r="M991" i="3"/>
  <c r="L991" i="3"/>
  <c r="M862" i="3"/>
  <c r="L862" i="3"/>
  <c r="N862" i="3"/>
  <c r="M875" i="3"/>
  <c r="L875" i="3"/>
  <c r="N875" i="3"/>
  <c r="N844" i="3"/>
  <c r="M844" i="3"/>
  <c r="L844" i="3"/>
  <c r="M664" i="3"/>
  <c r="L664" i="3"/>
  <c r="N664" i="3"/>
  <c r="L585" i="3"/>
  <c r="M585" i="3"/>
  <c r="N585" i="3"/>
  <c r="N596" i="3"/>
  <c r="M596" i="3"/>
  <c r="L596" i="3"/>
  <c r="L627" i="3"/>
  <c r="N627" i="3"/>
  <c r="M627" i="3"/>
  <c r="L1190" i="3"/>
  <c r="N1190" i="3"/>
  <c r="M1190" i="3"/>
  <c r="N973" i="3"/>
  <c r="M973" i="3"/>
  <c r="L973" i="3"/>
  <c r="N802" i="3"/>
  <c r="M802" i="3"/>
  <c r="L802" i="3"/>
  <c r="M1045" i="3"/>
  <c r="L1045" i="3"/>
  <c r="N1045" i="3"/>
  <c r="N699" i="3"/>
  <c r="M699" i="3"/>
  <c r="L699" i="3"/>
  <c r="L717" i="3"/>
  <c r="N717" i="3"/>
  <c r="M717" i="3"/>
  <c r="L841" i="3"/>
  <c r="M841" i="3"/>
  <c r="N841" i="3"/>
  <c r="N916" i="3"/>
  <c r="M916" i="3"/>
  <c r="L916" i="3"/>
  <c r="M639" i="3"/>
  <c r="L639" i="3"/>
  <c r="N639" i="3"/>
  <c r="M612" i="3"/>
  <c r="N612" i="3"/>
  <c r="L612" i="3"/>
  <c r="L521" i="3"/>
  <c r="M521" i="3"/>
  <c r="N521" i="3"/>
  <c r="L570" i="3"/>
  <c r="M570" i="3"/>
  <c r="N570" i="3"/>
  <c r="L682" i="3"/>
  <c r="N682" i="3"/>
  <c r="M682" i="3"/>
  <c r="M349" i="3"/>
  <c r="N349" i="3"/>
  <c r="L349" i="3"/>
  <c r="M740" i="3"/>
  <c r="L740" i="3"/>
  <c r="N740" i="3"/>
  <c r="N516" i="3"/>
  <c r="M516" i="3"/>
  <c r="L516" i="3"/>
  <c r="M152" i="3"/>
  <c r="L152" i="3"/>
  <c r="N152" i="3"/>
  <c r="N313" i="3"/>
  <c r="M313" i="3"/>
  <c r="L313" i="3"/>
  <c r="N57" i="3"/>
  <c r="L57" i="3"/>
  <c r="M57" i="3"/>
  <c r="L242" i="3"/>
  <c r="N242" i="3"/>
  <c r="M242" i="3"/>
  <c r="M127" i="3"/>
  <c r="L127" i="3"/>
  <c r="N127" i="3"/>
  <c r="L463" i="3"/>
  <c r="N463" i="3"/>
  <c r="M463" i="3"/>
  <c r="N166" i="3"/>
  <c r="M166" i="3"/>
  <c r="L166" i="3"/>
  <c r="N218" i="3"/>
  <c r="M218" i="3"/>
  <c r="L218" i="3"/>
  <c r="M171" i="3"/>
  <c r="L171" i="3"/>
  <c r="N171" i="3"/>
  <c r="L215" i="3"/>
  <c r="N215" i="3"/>
  <c r="M215" i="3"/>
  <c r="M1336" i="3"/>
  <c r="N1336" i="3"/>
  <c r="L1336" i="3"/>
  <c r="N1194" i="3"/>
  <c r="M1194" i="3"/>
  <c r="L1194" i="3"/>
  <c r="M1220" i="3"/>
  <c r="N1220" i="3"/>
  <c r="L1220" i="3"/>
  <c r="L1090" i="3"/>
  <c r="N1090" i="3"/>
  <c r="M1090" i="3"/>
  <c r="M1054" i="3"/>
  <c r="L1054" i="3"/>
  <c r="N1054" i="3"/>
  <c r="N1169" i="3"/>
  <c r="M1169" i="3"/>
  <c r="L1169" i="3"/>
  <c r="L865" i="3"/>
  <c r="N865" i="3"/>
  <c r="M865" i="3"/>
  <c r="N199" i="3"/>
  <c r="M199" i="3"/>
  <c r="L199" i="3"/>
  <c r="M1230" i="3"/>
  <c r="N1230" i="3"/>
  <c r="L1230" i="3"/>
  <c r="L1228" i="3"/>
  <c r="M1228" i="3"/>
  <c r="N1228" i="3"/>
  <c r="M1125" i="3"/>
  <c r="L1125" i="3"/>
  <c r="N1125" i="3"/>
  <c r="L994" i="3"/>
  <c r="N994" i="3"/>
  <c r="M994" i="3"/>
  <c r="L247" i="3"/>
  <c r="N247" i="3"/>
  <c r="M247" i="3"/>
  <c r="N1297" i="3"/>
  <c r="L1297" i="3"/>
  <c r="M1297" i="3"/>
  <c r="N1275" i="3"/>
  <c r="M1275" i="3"/>
  <c r="L1275" i="3"/>
  <c r="M323" i="3"/>
  <c r="L323" i="3"/>
  <c r="N323" i="3"/>
  <c r="N953" i="3"/>
  <c r="L953" i="3"/>
  <c r="M953" i="3"/>
  <c r="N814" i="3"/>
  <c r="L814" i="3"/>
  <c r="M814" i="3"/>
  <c r="L924" i="3"/>
  <c r="N924" i="3"/>
  <c r="M924" i="3"/>
  <c r="N647" i="3"/>
  <c r="M647" i="3"/>
  <c r="L647" i="3"/>
  <c r="M729" i="3"/>
  <c r="N729" i="3"/>
  <c r="L729" i="3"/>
  <c r="M742" i="3"/>
  <c r="L742" i="3"/>
  <c r="N742" i="3"/>
  <c r="M472" i="3"/>
  <c r="L472" i="3"/>
  <c r="N472" i="3"/>
  <c r="N1144" i="3"/>
  <c r="M1144" i="3"/>
  <c r="L1144" i="3"/>
  <c r="M857" i="3"/>
  <c r="L857" i="3"/>
  <c r="N857" i="3"/>
  <c r="N818" i="3"/>
  <c r="M818" i="3"/>
  <c r="L818" i="3"/>
  <c r="M928" i="3"/>
  <c r="N928" i="3"/>
  <c r="L928" i="3"/>
  <c r="N651" i="3"/>
  <c r="M651" i="3"/>
  <c r="L651" i="3"/>
  <c r="M733" i="3"/>
  <c r="L733" i="3"/>
  <c r="N733" i="3"/>
  <c r="N364" i="3"/>
  <c r="M364" i="3"/>
  <c r="L364" i="3"/>
  <c r="L974" i="3"/>
  <c r="N974" i="3"/>
  <c r="M974" i="3"/>
  <c r="N868" i="3"/>
  <c r="M868" i="3"/>
  <c r="L868" i="3"/>
  <c r="M624" i="3"/>
  <c r="L624" i="3"/>
  <c r="N624" i="3"/>
  <c r="N622" i="3"/>
  <c r="M622" i="3"/>
  <c r="L622" i="3"/>
  <c r="M473" i="3"/>
  <c r="N473" i="3"/>
  <c r="L473" i="3"/>
  <c r="L532" i="3"/>
  <c r="N532" i="3"/>
  <c r="M532" i="3"/>
  <c r="M345" i="3"/>
  <c r="L345" i="3"/>
  <c r="N345" i="3"/>
  <c r="N586" i="3"/>
  <c r="L586" i="3"/>
  <c r="M586" i="3"/>
  <c r="L365" i="3"/>
  <c r="M365" i="3"/>
  <c r="N365" i="3"/>
  <c r="L353" i="3"/>
  <c r="N353" i="3"/>
  <c r="M353" i="3"/>
  <c r="L341" i="3"/>
  <c r="M341" i="3"/>
  <c r="N341" i="3"/>
  <c r="L296" i="3"/>
  <c r="N296" i="3"/>
  <c r="M296" i="3"/>
  <c r="L40" i="3"/>
  <c r="M40" i="3"/>
  <c r="N40" i="3"/>
  <c r="L329" i="3"/>
  <c r="M329" i="3"/>
  <c r="N329" i="3"/>
  <c r="M73" i="3"/>
  <c r="L73" i="3"/>
  <c r="N73" i="3"/>
  <c r="L258" i="3"/>
  <c r="M258" i="3"/>
  <c r="N258" i="3"/>
  <c r="M491" i="3"/>
  <c r="L491" i="3"/>
  <c r="N491" i="3"/>
  <c r="M182" i="3"/>
  <c r="L182" i="3"/>
  <c r="N182" i="3"/>
  <c r="M298" i="3"/>
  <c r="N298" i="3"/>
  <c r="L298" i="3"/>
  <c r="L159" i="3"/>
  <c r="N159" i="3"/>
  <c r="M159" i="3"/>
  <c r="M139" i="3"/>
  <c r="L139" i="3"/>
  <c r="N139" i="3"/>
  <c r="N17" i="3"/>
  <c r="L17" i="3"/>
  <c r="M17" i="3"/>
  <c r="N1306" i="3"/>
  <c r="L1306" i="3"/>
  <c r="M1306" i="3"/>
  <c r="N1257" i="3"/>
  <c r="L1257" i="3"/>
  <c r="M1257" i="3"/>
  <c r="L1251" i="3"/>
  <c r="N1251" i="3"/>
  <c r="M1251" i="3"/>
  <c r="M1137" i="3"/>
  <c r="L1137" i="3"/>
  <c r="N1137" i="3"/>
  <c r="M1006" i="3"/>
  <c r="L1006" i="3"/>
  <c r="N1006" i="3"/>
  <c r="L1185" i="3"/>
  <c r="N1185" i="3"/>
  <c r="M1185" i="3"/>
  <c r="L1053" i="3"/>
  <c r="N1053" i="3"/>
  <c r="M1053" i="3"/>
  <c r="M443" i="3"/>
  <c r="L443" i="3"/>
  <c r="N443" i="3"/>
  <c r="L1292" i="3"/>
  <c r="M1292" i="3"/>
  <c r="N1292" i="3"/>
  <c r="M1214" i="3"/>
  <c r="L1214" i="3"/>
  <c r="N1214" i="3"/>
  <c r="M1176" i="3"/>
  <c r="L1176" i="3"/>
  <c r="N1176" i="3"/>
  <c r="N211" i="3"/>
  <c r="M211" i="3"/>
  <c r="L211" i="3"/>
  <c r="M1280" i="3"/>
  <c r="N1280" i="3"/>
  <c r="L1280" i="3"/>
  <c r="M1098" i="3"/>
  <c r="L1098" i="3"/>
  <c r="N1098" i="3"/>
  <c r="N67" i="3"/>
  <c r="M67" i="3"/>
  <c r="L67" i="3"/>
  <c r="M1091" i="3"/>
  <c r="L1091" i="3"/>
  <c r="N1091" i="3"/>
  <c r="L901" i="3"/>
  <c r="N901" i="3"/>
  <c r="M901" i="3"/>
  <c r="N894" i="3"/>
  <c r="M894" i="3"/>
  <c r="L894" i="3"/>
  <c r="L843" i="3"/>
  <c r="N843" i="3"/>
  <c r="M843" i="3"/>
  <c r="L663" i="3"/>
  <c r="N663" i="3"/>
  <c r="M663" i="3"/>
  <c r="L796" i="3"/>
  <c r="N796" i="3"/>
  <c r="M796" i="3"/>
  <c r="L758" i="3"/>
  <c r="M758" i="3"/>
  <c r="N758" i="3"/>
  <c r="L488" i="3"/>
  <c r="N488" i="3"/>
  <c r="M488" i="3"/>
  <c r="L481" i="3"/>
  <c r="N481" i="3"/>
  <c r="M481" i="3"/>
  <c r="L1033" i="3"/>
  <c r="M1033" i="3"/>
  <c r="N1033" i="3"/>
  <c r="M962" i="3"/>
  <c r="L962" i="3"/>
  <c r="N962" i="3"/>
  <c r="L944" i="3"/>
  <c r="M944" i="3"/>
  <c r="N944" i="3"/>
  <c r="M764" i="3"/>
  <c r="N764" i="3"/>
  <c r="L764" i="3"/>
  <c r="N749" i="3"/>
  <c r="M749" i="3"/>
  <c r="L749" i="3"/>
  <c r="N1037" i="3"/>
  <c r="M1037" i="3"/>
  <c r="L1037" i="3"/>
  <c r="L884" i="3"/>
  <c r="N884" i="3"/>
  <c r="M884" i="3"/>
  <c r="N625" i="3"/>
  <c r="M625" i="3"/>
  <c r="L625" i="3"/>
  <c r="M560" i="3"/>
  <c r="L560" i="3"/>
  <c r="N560" i="3"/>
  <c r="N425" i="3"/>
  <c r="M425" i="3"/>
  <c r="L425" i="3"/>
  <c r="L493" i="3"/>
  <c r="M493" i="3"/>
  <c r="N493" i="3"/>
  <c r="N957" i="3"/>
  <c r="M957" i="3"/>
  <c r="L957" i="3"/>
  <c r="M581" i="3"/>
  <c r="N581" i="3"/>
  <c r="L581" i="3"/>
  <c r="N381" i="3"/>
  <c r="L381" i="3"/>
  <c r="M381" i="3"/>
  <c r="L594" i="3"/>
  <c r="N594" i="3"/>
  <c r="M594" i="3"/>
  <c r="M369" i="3"/>
  <c r="L369" i="3"/>
  <c r="N369" i="3"/>
  <c r="N485" i="3"/>
  <c r="M485" i="3"/>
  <c r="L485" i="3"/>
  <c r="N312" i="3"/>
  <c r="M312" i="3"/>
  <c r="L312" i="3"/>
  <c r="M56" i="3"/>
  <c r="N56" i="3"/>
  <c r="L56" i="3"/>
  <c r="M281" i="3"/>
  <c r="N281" i="3"/>
  <c r="L281" i="3"/>
  <c r="M487" i="3"/>
  <c r="L487" i="3"/>
  <c r="N487" i="3"/>
  <c r="L210" i="3"/>
  <c r="M210" i="3"/>
  <c r="N210" i="3"/>
  <c r="N198" i="3"/>
  <c r="L198" i="3"/>
  <c r="M198" i="3"/>
  <c r="N250" i="3"/>
  <c r="M250" i="3"/>
  <c r="L250" i="3"/>
  <c r="L95" i="3"/>
  <c r="N95" i="3"/>
  <c r="M95" i="3"/>
  <c r="M371" i="3"/>
  <c r="L371" i="3"/>
  <c r="N371" i="3"/>
  <c r="M1258" i="3"/>
  <c r="L1258" i="3"/>
  <c r="N1258" i="3"/>
  <c r="L1162" i="3"/>
  <c r="N1162" i="3"/>
  <c r="M1162" i="3"/>
  <c r="N1089" i="3"/>
  <c r="M1089" i="3"/>
  <c r="L1089" i="3"/>
  <c r="M1079" i="3"/>
  <c r="L1079" i="3"/>
  <c r="N1079" i="3"/>
  <c r="M1076" i="3"/>
  <c r="L1076" i="3"/>
  <c r="N1076" i="3"/>
  <c r="N833" i="3"/>
  <c r="M833" i="3"/>
  <c r="L833" i="3"/>
  <c r="N99" i="3"/>
  <c r="M99" i="3"/>
  <c r="L99" i="3"/>
  <c r="N1277" i="3"/>
  <c r="L1277" i="3"/>
  <c r="M1277" i="3"/>
  <c r="L1093" i="3"/>
  <c r="N1093" i="3"/>
  <c r="M1093" i="3"/>
  <c r="L1035" i="3"/>
  <c r="N1035" i="3"/>
  <c r="M1035" i="3"/>
  <c r="N267" i="3"/>
  <c r="M267" i="3"/>
  <c r="L267" i="3"/>
  <c r="M1327" i="3"/>
  <c r="L1327" i="3"/>
  <c r="N1327" i="3"/>
  <c r="M1183" i="3"/>
  <c r="L1183" i="3"/>
  <c r="N1183" i="3"/>
  <c r="N1291" i="3"/>
  <c r="M1291" i="3"/>
  <c r="L1291" i="3"/>
  <c r="N1165" i="3"/>
  <c r="M1165" i="3"/>
  <c r="L1165" i="3"/>
  <c r="L295" i="3"/>
  <c r="N295" i="3"/>
  <c r="M295" i="3"/>
  <c r="N809" i="3"/>
  <c r="M809" i="3"/>
  <c r="L809" i="3"/>
  <c r="N795" i="3"/>
  <c r="M795" i="3"/>
  <c r="L795" i="3"/>
  <c r="N743" i="3"/>
  <c r="M743" i="3"/>
  <c r="L743" i="3"/>
  <c r="L648" i="3"/>
  <c r="N648" i="3"/>
  <c r="M648" i="3"/>
  <c r="M774" i="3"/>
  <c r="N774" i="3"/>
  <c r="L774" i="3"/>
  <c r="N568" i="3"/>
  <c r="M568" i="3"/>
  <c r="L568" i="3"/>
  <c r="M561" i="3"/>
  <c r="L561" i="3"/>
  <c r="N561" i="3"/>
  <c r="N1323" i="3"/>
  <c r="M1323" i="3"/>
  <c r="L1323" i="3"/>
  <c r="N914" i="3"/>
  <c r="M914" i="3"/>
  <c r="L914" i="3"/>
  <c r="N863" i="3"/>
  <c r="M863" i="3"/>
  <c r="L863" i="3"/>
  <c r="N804" i="3"/>
  <c r="M804" i="3"/>
  <c r="L804" i="3"/>
  <c r="L716" i="3"/>
  <c r="N716" i="3"/>
  <c r="M716" i="3"/>
  <c r="L637" i="3"/>
  <c r="N637" i="3"/>
  <c r="M637" i="3"/>
  <c r="M375" i="3"/>
  <c r="L375" i="3"/>
  <c r="N375" i="3"/>
  <c r="L1030" i="3"/>
  <c r="N1030" i="3"/>
  <c r="M1030" i="3"/>
  <c r="N803" i="3"/>
  <c r="M803" i="3"/>
  <c r="L803" i="3"/>
  <c r="N751" i="3"/>
  <c r="M751" i="3"/>
  <c r="L751" i="3"/>
  <c r="M718" i="3"/>
  <c r="L718" i="3"/>
  <c r="N718" i="3"/>
  <c r="N512" i="3"/>
  <c r="M512" i="3"/>
  <c r="L512" i="3"/>
  <c r="N505" i="3"/>
  <c r="M505" i="3"/>
  <c r="L505" i="3"/>
  <c r="N525" i="3"/>
  <c r="L525" i="3"/>
  <c r="M525" i="3"/>
  <c r="N565" i="3"/>
  <c r="L565" i="3"/>
  <c r="M565" i="3"/>
  <c r="N484" i="3"/>
  <c r="M484" i="3"/>
  <c r="L484" i="3"/>
  <c r="M541" i="3"/>
  <c r="N541" i="3"/>
  <c r="L541" i="3"/>
  <c r="M604" i="3"/>
  <c r="L604" i="3"/>
  <c r="N604" i="3"/>
  <c r="L417" i="3"/>
  <c r="N417" i="3"/>
  <c r="M417" i="3"/>
  <c r="N264" i="3"/>
  <c r="M264" i="3"/>
  <c r="L264" i="3"/>
  <c r="N8" i="3"/>
  <c r="M8" i="3"/>
  <c r="L8" i="3"/>
  <c r="N233" i="3"/>
  <c r="M233" i="3"/>
  <c r="L233" i="3"/>
  <c r="N226" i="3"/>
  <c r="M226" i="3"/>
  <c r="L226" i="3"/>
  <c r="L191" i="3"/>
  <c r="N191" i="3"/>
  <c r="M191" i="3"/>
  <c r="L343" i="3"/>
  <c r="N343" i="3"/>
  <c r="M343" i="3"/>
  <c r="N86" i="3"/>
  <c r="M86" i="3"/>
  <c r="L86" i="3"/>
  <c r="N202" i="3"/>
  <c r="M202" i="3"/>
  <c r="L202" i="3"/>
  <c r="M228" i="3"/>
  <c r="L228" i="3"/>
  <c r="N228" i="3"/>
  <c r="M1524" i="3" l="1"/>
  <c r="L1524" i="3"/>
  <c r="N1524" i="3"/>
  <c r="N1459" i="3"/>
  <c r="M1459" i="3"/>
  <c r="L1459" i="3"/>
  <c r="N1402" i="3"/>
  <c r="M1402" i="3"/>
  <c r="L1402" i="3"/>
  <c r="N1431" i="3"/>
  <c r="M1431" i="3"/>
  <c r="L1431" i="3"/>
  <c r="M1367" i="3"/>
  <c r="L1367" i="3"/>
  <c r="N1367" i="3"/>
  <c r="M1350" i="3"/>
  <c r="L1350" i="3"/>
  <c r="N1350" i="3"/>
  <c r="N1444" i="3"/>
  <c r="L1444" i="3"/>
  <c r="M1444" i="3"/>
  <c r="L1493" i="3"/>
  <c r="N1493" i="3"/>
  <c r="M1493" i="3"/>
  <c r="N1451" i="3"/>
  <c r="L1451" i="3"/>
  <c r="M1451" i="3"/>
  <c r="M1390" i="3"/>
  <c r="L1390" i="3"/>
  <c r="N1390" i="3"/>
  <c r="L1435" i="3"/>
  <c r="M1435" i="3"/>
  <c r="N1435" i="3"/>
  <c r="L1371" i="3"/>
  <c r="M1371" i="3"/>
  <c r="N1371" i="3"/>
  <c r="M1347" i="3"/>
  <c r="L1347" i="3"/>
  <c r="N1347" i="3"/>
  <c r="M1340" i="3"/>
  <c r="N1340" i="3"/>
  <c r="L1340" i="3"/>
  <c r="N1527" i="3"/>
  <c r="L1527" i="3"/>
  <c r="M1527" i="3"/>
  <c r="M1456" i="3"/>
  <c r="L1456" i="3"/>
  <c r="N1456" i="3"/>
  <c r="N1449" i="3"/>
  <c r="M1449" i="3"/>
  <c r="L1449" i="3"/>
  <c r="N1394" i="3"/>
  <c r="L1394" i="3"/>
  <c r="M1394" i="3"/>
  <c r="M1423" i="3"/>
  <c r="L1423" i="3"/>
  <c r="N1423" i="3"/>
  <c r="N1542" i="3"/>
  <c r="M1542" i="3"/>
  <c r="L1542" i="3"/>
  <c r="M1540" i="3"/>
  <c r="L1540" i="3"/>
  <c r="N1540" i="3"/>
  <c r="N1504" i="3"/>
  <c r="L1504" i="3"/>
  <c r="M1504" i="3"/>
  <c r="L1398" i="3"/>
  <c r="N1398" i="3"/>
  <c r="M1398" i="3"/>
  <c r="N1427" i="3"/>
  <c r="M1427" i="3"/>
  <c r="L1427" i="3"/>
  <c r="L1494" i="3"/>
  <c r="N1494" i="3"/>
  <c r="M1494" i="3"/>
  <c r="N1425" i="3"/>
  <c r="M1425" i="3"/>
  <c r="L1425" i="3"/>
  <c r="M1409" i="3"/>
  <c r="L1409" i="3"/>
  <c r="N1409" i="3"/>
  <c r="N1362" i="3"/>
  <c r="M1362" i="3"/>
  <c r="L1362" i="3"/>
  <c r="L1481" i="3"/>
  <c r="N1481" i="3"/>
  <c r="M1481" i="3"/>
  <c r="L1495" i="3"/>
  <c r="N1495" i="3"/>
  <c r="M1495" i="3"/>
  <c r="N1523" i="3"/>
  <c r="M1523" i="3"/>
  <c r="L1523" i="3"/>
  <c r="M1386" i="3"/>
  <c r="L1386" i="3"/>
  <c r="N1386" i="3"/>
  <c r="L1415" i="3"/>
  <c r="N1415" i="3"/>
  <c r="M1415" i="3"/>
  <c r="M1510" i="3"/>
  <c r="L1510" i="3"/>
  <c r="N1510" i="3"/>
  <c r="L1359" i="3"/>
  <c r="M1359" i="3"/>
  <c r="N1359" i="3"/>
  <c r="M1508" i="3"/>
  <c r="N1508" i="3"/>
  <c r="L1508" i="3"/>
  <c r="N1472" i="3"/>
  <c r="M1472" i="3"/>
  <c r="L1472" i="3"/>
  <c r="N1438" i="3"/>
  <c r="M1438" i="3"/>
  <c r="L1438" i="3"/>
  <c r="N1374" i="3"/>
  <c r="M1374" i="3"/>
  <c r="L1374" i="3"/>
  <c r="N1419" i="3"/>
  <c r="M1419" i="3"/>
  <c r="L1419" i="3"/>
  <c r="M1526" i="3"/>
  <c r="L1526" i="3"/>
  <c r="N1526" i="3"/>
  <c r="L1458" i="3"/>
  <c r="M1458" i="3"/>
  <c r="N1458" i="3"/>
  <c r="L1346" i="3"/>
  <c r="M1346" i="3"/>
  <c r="N1346" i="3"/>
  <c r="N1513" i="3"/>
  <c r="M1513" i="3"/>
  <c r="L1513" i="3"/>
  <c r="M1538" i="3"/>
  <c r="L1538" i="3"/>
  <c r="N1538" i="3"/>
  <c r="M1520" i="3"/>
  <c r="L1520" i="3"/>
  <c r="N1520" i="3"/>
  <c r="M1442" i="3"/>
  <c r="L1442" i="3"/>
  <c r="N1442" i="3"/>
  <c r="M1378" i="3"/>
  <c r="L1378" i="3"/>
  <c r="N1378" i="3"/>
  <c r="L1407" i="3"/>
  <c r="N1407" i="3"/>
  <c r="M1407" i="3"/>
  <c r="N1478" i="3"/>
  <c r="M1478" i="3"/>
  <c r="L1478" i="3"/>
  <c r="N1342" i="3"/>
  <c r="L1342" i="3"/>
  <c r="M1342" i="3"/>
  <c r="M1511" i="3"/>
  <c r="N1511" i="3"/>
  <c r="L1511" i="3"/>
  <c r="N1475" i="3"/>
  <c r="M1475" i="3"/>
  <c r="L1475" i="3"/>
  <c r="L1382" i="3"/>
  <c r="N1382" i="3"/>
  <c r="M1382" i="3"/>
  <c r="M1411" i="3"/>
  <c r="L1411" i="3"/>
  <c r="N1411" i="3"/>
  <c r="N1355" i="3"/>
  <c r="M1355" i="3"/>
  <c r="L1355" i="3"/>
  <c r="L1505" i="3"/>
  <c r="M1505" i="3"/>
  <c r="N1505" i="3"/>
  <c r="M1469" i="3"/>
  <c r="L1469" i="3"/>
  <c r="N1469" i="3"/>
  <c r="L1545" i="3"/>
  <c r="N1545" i="3"/>
  <c r="M1545" i="3"/>
  <c r="L1509" i="3"/>
  <c r="N1509" i="3"/>
  <c r="M1509" i="3"/>
  <c r="L1434" i="3"/>
  <c r="N1434" i="3"/>
  <c r="M1434" i="3"/>
  <c r="L1370" i="3"/>
  <c r="N1370" i="3"/>
  <c r="M1370" i="3"/>
  <c r="M1399" i="3"/>
  <c r="N1399" i="3"/>
  <c r="L1399" i="3"/>
  <c r="N1343" i="3"/>
  <c r="M1343" i="3"/>
  <c r="L1343" i="3"/>
  <c r="Q14" i="3" s="1"/>
  <c r="E9" i="2" s="1"/>
  <c r="L1517" i="3"/>
  <c r="N1517" i="3"/>
  <c r="M1517" i="3"/>
  <c r="L1465" i="3"/>
  <c r="N1465" i="3"/>
  <c r="M1465" i="3"/>
  <c r="M1479" i="3"/>
  <c r="L1479" i="3"/>
  <c r="N1479" i="3"/>
  <c r="L1536" i="3"/>
  <c r="N1536" i="3"/>
  <c r="M1536" i="3"/>
  <c r="L1422" i="3"/>
  <c r="M1422" i="3"/>
  <c r="N1422" i="3"/>
  <c r="M1490" i="3"/>
  <c r="L1490" i="3"/>
  <c r="N1490" i="3"/>
  <c r="L1403" i="3"/>
  <c r="N1403" i="3"/>
  <c r="M1403" i="3"/>
  <c r="M1462" i="3"/>
  <c r="L1462" i="3"/>
  <c r="N1462" i="3"/>
  <c r="N1417" i="3"/>
  <c r="M1417" i="3"/>
  <c r="L1417" i="3"/>
  <c r="N1401" i="3"/>
  <c r="M1401" i="3"/>
  <c r="L1401" i="3"/>
  <c r="M1473" i="3"/>
  <c r="L1473" i="3"/>
  <c r="N1473" i="3"/>
  <c r="L1501" i="3"/>
  <c r="N1501" i="3"/>
  <c r="M1501" i="3"/>
  <c r="N1492" i="3"/>
  <c r="M1492" i="3"/>
  <c r="L1492" i="3"/>
  <c r="N1477" i="3"/>
  <c r="M1477" i="3"/>
  <c r="L1477" i="3"/>
  <c r="L1491" i="3"/>
  <c r="N1491" i="3"/>
  <c r="M1491" i="3"/>
  <c r="N1426" i="3"/>
  <c r="M1426" i="3"/>
  <c r="L1426" i="3"/>
  <c r="N1506" i="3"/>
  <c r="M1506" i="3"/>
  <c r="L1506" i="3"/>
  <c r="N1391" i="3"/>
  <c r="M1391" i="3"/>
  <c r="L1391" i="3"/>
  <c r="N1358" i="3"/>
  <c r="L1358" i="3"/>
  <c r="M1358" i="3"/>
  <c r="M1497" i="3"/>
  <c r="L1497" i="3"/>
  <c r="N1497" i="3"/>
  <c r="M1461" i="3"/>
  <c r="L1461" i="3"/>
  <c r="N1461" i="3"/>
  <c r="N1430" i="3"/>
  <c r="M1430" i="3"/>
  <c r="L1430" i="3"/>
  <c r="N1366" i="3"/>
  <c r="M1366" i="3"/>
  <c r="L1366" i="3"/>
  <c r="M1395" i="3"/>
  <c r="L1395" i="3"/>
  <c r="N1395" i="3"/>
  <c r="L1453" i="3"/>
  <c r="N1453" i="3"/>
  <c r="M1453" i="3"/>
  <c r="N1348" i="3"/>
  <c r="M1348" i="3"/>
  <c r="L1348" i="3"/>
  <c r="M1533" i="3"/>
  <c r="L1533" i="3"/>
  <c r="N1533" i="3"/>
  <c r="N1460" i="3"/>
  <c r="M1460" i="3"/>
  <c r="L1460" i="3"/>
  <c r="M1488" i="3"/>
  <c r="L1488" i="3"/>
  <c r="N1488" i="3"/>
  <c r="L1418" i="3"/>
  <c r="N1418" i="3"/>
  <c r="M1418" i="3"/>
  <c r="M1474" i="3"/>
  <c r="N1474" i="3"/>
  <c r="L1474" i="3"/>
  <c r="L1383" i="3"/>
  <c r="M1383" i="3"/>
  <c r="N1383" i="3"/>
  <c r="N1352" i="3"/>
  <c r="M1352" i="3"/>
  <c r="L1352" i="3"/>
  <c r="N1489" i="3"/>
  <c r="L1489" i="3"/>
  <c r="M1489" i="3"/>
  <c r="L1529" i="3"/>
  <c r="N1529" i="3"/>
  <c r="M1529" i="3"/>
  <c r="M1543" i="3"/>
  <c r="L1543" i="3"/>
  <c r="N1543" i="3"/>
  <c r="M1507" i="3"/>
  <c r="L1507" i="3"/>
  <c r="N1507" i="3"/>
  <c r="N1406" i="3"/>
  <c r="L1406" i="3"/>
  <c r="M1406" i="3"/>
  <c r="M1447" i="3"/>
  <c r="N1447" i="3"/>
  <c r="L1447" i="3"/>
  <c r="M1387" i="3"/>
  <c r="N1387" i="3"/>
  <c r="L1387" i="3"/>
  <c r="L1354" i="3"/>
  <c r="N1354" i="3"/>
  <c r="M1354" i="3"/>
  <c r="M1537" i="3"/>
  <c r="L1537" i="3"/>
  <c r="N1537" i="3"/>
  <c r="N1463" i="3"/>
  <c r="L1463" i="3"/>
  <c r="M1463" i="3"/>
  <c r="N1541" i="3"/>
  <c r="M1541" i="3"/>
  <c r="L1541" i="3"/>
  <c r="N1457" i="3"/>
  <c r="M1457" i="3"/>
  <c r="L1457" i="3"/>
  <c r="L1410" i="3"/>
  <c r="M1410" i="3"/>
  <c r="N1410" i="3"/>
  <c r="M1439" i="3"/>
  <c r="L1439" i="3"/>
  <c r="N1439" i="3"/>
  <c r="M1375" i="3"/>
  <c r="L1375" i="3"/>
  <c r="N1375" i="3"/>
  <c r="N1351" i="3"/>
  <c r="M1351" i="3"/>
  <c r="L1351" i="3"/>
  <c r="N1521" i="3"/>
  <c r="M1521" i="3"/>
  <c r="L1521" i="3"/>
  <c r="N1485" i="3"/>
  <c r="M1485" i="3"/>
  <c r="L1485" i="3"/>
  <c r="M1476" i="3"/>
  <c r="L1476" i="3"/>
  <c r="N1476" i="3"/>
  <c r="M1525" i="3"/>
  <c r="L1525" i="3"/>
  <c r="N1525" i="3"/>
  <c r="M1414" i="3"/>
  <c r="L1414" i="3"/>
  <c r="N1414" i="3"/>
  <c r="L1522" i="3"/>
  <c r="N1522" i="3"/>
  <c r="M1522" i="3"/>
  <c r="L1379" i="3"/>
  <c r="N1379" i="3"/>
  <c r="M1379" i="3"/>
  <c r="M1446" i="3"/>
  <c r="L1446" i="3"/>
  <c r="N1446" i="3"/>
  <c r="Q30" i="3"/>
  <c r="E25" i="2" s="1"/>
  <c r="Q13" i="3"/>
  <c r="Q9" i="3"/>
  <c r="E4" i="2" s="1"/>
  <c r="Q24" i="3"/>
  <c r="E19" i="2" s="1"/>
  <c r="Q20" i="3"/>
  <c r="E15" i="2" s="1"/>
  <c r="Q16" i="3"/>
  <c r="E11" i="2" s="1"/>
  <c r="Q12" i="3"/>
  <c r="E7" i="2" s="1"/>
  <c r="Q27" i="3"/>
  <c r="E22" i="2" s="1"/>
  <c r="Q11" i="3"/>
  <c r="E6" i="2" s="1"/>
  <c r="Q23" i="3"/>
  <c r="E18" i="2" s="1"/>
  <c r="Q19" i="3"/>
  <c r="E14" i="2" s="1"/>
  <c r="Q15" i="3"/>
  <c r="E10" i="2" s="1"/>
  <c r="E8" i="2"/>
  <c r="Q10" i="3" l="1"/>
  <c r="E5" i="2" s="1"/>
  <c r="Q26" i="3"/>
  <c r="E21" i="2" s="1"/>
  <c r="Q17" i="3"/>
  <c r="E12" i="2" s="1"/>
  <c r="Q28" i="3"/>
  <c r="E23" i="2" s="1"/>
  <c r="Q21" i="3"/>
  <c r="E16" i="2" s="1"/>
  <c r="Q25" i="3"/>
  <c r="E20" i="2" s="1"/>
  <c r="Q18" i="3"/>
  <c r="E13" i="2" s="1"/>
  <c r="Q29" i="3"/>
  <c r="E24" i="2" s="1"/>
  <c r="Q22" i="3"/>
  <c r="E17" i="2" s="1"/>
</calcChain>
</file>

<file path=xl/sharedStrings.xml><?xml version="1.0" encoding="utf-8"?>
<sst xmlns="http://schemas.openxmlformats.org/spreadsheetml/2006/main" count="4982" uniqueCount="64">
  <si>
    <t>オルタナティブ</t>
  </si>
  <si>
    <t>組み合わせ</t>
    <rPh sb="0" eb="1">
      <t>ク</t>
    </rPh>
    <rPh sb="2" eb="3">
      <t>ア</t>
    </rPh>
    <phoneticPr fontId="2"/>
  </si>
  <si>
    <t>A</t>
    <phoneticPr fontId="2"/>
  </si>
  <si>
    <t>B</t>
    <phoneticPr fontId="2"/>
  </si>
  <si>
    <t>C</t>
    <phoneticPr fontId="2"/>
  </si>
  <si>
    <t>AB</t>
    <phoneticPr fontId="2"/>
  </si>
  <si>
    <t>BC</t>
    <phoneticPr fontId="2"/>
  </si>
  <si>
    <t>CA</t>
    <phoneticPr fontId="2"/>
  </si>
  <si>
    <t>相関係数</t>
    <rPh sb="0" eb="2">
      <t>ソウカン</t>
    </rPh>
    <rPh sb="2" eb="4">
      <t>ケイスウ</t>
    </rPh>
    <phoneticPr fontId="2"/>
  </si>
  <si>
    <t>●</t>
    <phoneticPr fontId="2"/>
  </si>
  <si>
    <t>3変数の相関係数</t>
    <rPh sb="1" eb="3">
      <t>ヘンスウ</t>
    </rPh>
    <rPh sb="4" eb="6">
      <t>ソウカン</t>
    </rPh>
    <rPh sb="6" eb="8">
      <t>ケイスウ</t>
    </rPh>
    <phoneticPr fontId="2"/>
  </si>
  <si>
    <t>閾値</t>
    <rPh sb="0" eb="2">
      <t>シキイチ</t>
    </rPh>
    <phoneticPr fontId="2"/>
  </si>
  <si>
    <t>判定</t>
    <rPh sb="0" eb="2">
      <t>ハンテイ</t>
    </rPh>
    <phoneticPr fontId="2"/>
  </si>
  <si>
    <t>総数</t>
    <rPh sb="0" eb="2">
      <t>ソウスウ</t>
    </rPh>
    <phoneticPr fontId="2"/>
  </si>
  <si>
    <t>Out数</t>
    <rPh sb="3" eb="4">
      <t>スウ</t>
    </rPh>
    <phoneticPr fontId="2"/>
  </si>
  <si>
    <t>outフラグ</t>
    <phoneticPr fontId="2"/>
  </si>
  <si>
    <t>日本L</t>
  </si>
  <si>
    <t>日本S</t>
  </si>
  <si>
    <t>日本C</t>
  </si>
  <si>
    <t>日本CPI変化率</t>
  </si>
  <si>
    <t>日本GDPGAP</t>
  </si>
  <si>
    <t>米国L</t>
  </si>
  <si>
    <t>米国S</t>
  </si>
  <si>
    <t>米国C</t>
  </si>
  <si>
    <t>米国CPI変化率</t>
  </si>
  <si>
    <t>米国GDPGAP</t>
  </si>
  <si>
    <t>国内株式</t>
  </si>
  <si>
    <t>外国株式</t>
  </si>
  <si>
    <t>為替</t>
  </si>
  <si>
    <t>第３総合口</t>
  </si>
  <si>
    <t>第2総合口</t>
  </si>
  <si>
    <t>債券総合口</t>
  </si>
  <si>
    <t>オルタナ(インカム系)</t>
  </si>
  <si>
    <t>オルタナ(低相関系)</t>
  </si>
  <si>
    <t>一般勘定</t>
  </si>
  <si>
    <t>モメンタムビルダー戦略指数</t>
  </si>
  <si>
    <t>為替ボラティリティ</t>
  </si>
  <si>
    <t>日本L</t>
    <phoneticPr fontId="2"/>
  </si>
  <si>
    <t>日本S</t>
    <phoneticPr fontId="2"/>
  </si>
  <si>
    <t>日本C</t>
    <phoneticPr fontId="2"/>
  </si>
  <si>
    <t>日本CPI変化率</t>
    <phoneticPr fontId="2"/>
  </si>
  <si>
    <t>日本GDPGAP</t>
    <phoneticPr fontId="2"/>
  </si>
  <si>
    <t>米国L</t>
    <phoneticPr fontId="2"/>
  </si>
  <si>
    <t>米国S</t>
    <phoneticPr fontId="2"/>
  </si>
  <si>
    <t>米国C</t>
    <phoneticPr fontId="2"/>
  </si>
  <si>
    <t>米国CPI変化率</t>
    <phoneticPr fontId="2"/>
  </si>
  <si>
    <t>米国GDPGAP</t>
    <phoneticPr fontId="2"/>
  </si>
  <si>
    <t>国内株式</t>
    <phoneticPr fontId="2"/>
  </si>
  <si>
    <t>外国株式</t>
    <phoneticPr fontId="2"/>
  </si>
  <si>
    <t>為替</t>
    <phoneticPr fontId="2"/>
  </si>
  <si>
    <t>第３総合口</t>
    <phoneticPr fontId="2"/>
  </si>
  <si>
    <t>第2総合口</t>
    <phoneticPr fontId="2"/>
  </si>
  <si>
    <t>債券総合口</t>
    <phoneticPr fontId="2"/>
  </si>
  <si>
    <t>オルタナティブ</t>
    <phoneticPr fontId="2"/>
  </si>
  <si>
    <t>オルタナ(インカム系)</t>
    <phoneticPr fontId="2"/>
  </si>
  <si>
    <t>オルタナ(低相関系)</t>
    <phoneticPr fontId="2"/>
  </si>
  <si>
    <t>一般勘定</t>
    <phoneticPr fontId="2"/>
  </si>
  <si>
    <t>モメンタムビルダー戦略指数</t>
    <phoneticPr fontId="2"/>
  </si>
  <si>
    <t>為替ボラティリティ</t>
    <phoneticPr fontId="2"/>
  </si>
  <si>
    <t>回帰係数</t>
    <rPh sb="0" eb="4">
      <t>カイキケイスウ</t>
    </rPh>
    <phoneticPr fontId="2"/>
  </si>
  <si>
    <t>重回帰係数と相関係数</t>
    <rPh sb="0" eb="3">
      <t>ジュウカイキ</t>
    </rPh>
    <rPh sb="3" eb="5">
      <t>ケイスウ</t>
    </rPh>
    <rPh sb="6" eb="8">
      <t>ソウカン</t>
    </rPh>
    <rPh sb="8" eb="10">
      <t>ケイスウ</t>
    </rPh>
    <phoneticPr fontId="2"/>
  </si>
  <si>
    <t>原点からの距離</t>
    <rPh sb="0" eb="2">
      <t>ゲンテン</t>
    </rPh>
    <rPh sb="5" eb="7">
      <t>キョリ</t>
    </rPh>
    <phoneticPr fontId="2"/>
  </si>
  <si>
    <t>決定係数</t>
    <rPh sb="0" eb="2">
      <t>ケッテイ</t>
    </rPh>
    <rPh sb="2" eb="4">
      <t>ケイスウ</t>
    </rPh>
    <phoneticPr fontId="2"/>
  </si>
  <si>
    <t>t値</t>
    <rPh sb="1" eb="2">
      <t>アタイ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</si>
</sst>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4" borderId="10" applyNumberFormat="0" applyFont="0" applyAlignment="0" applyProtection="0">
      <alignment vertical="center"/>
    </xf>
  </cellStyleXfs>
  <cellXfs count="63">
    <xf numFmtId="0" fontId="0" fillId="0" borderId="0" xfId="0">
      <alignment vertical="center"/>
    </xf>
    <xf numFmtId="0" fontId="3" fillId="2" borderId="1" xfId="1" applyFont="1" applyBorder="1">
      <alignment vertical="center"/>
    </xf>
    <xf numFmtId="0" fontId="3" fillId="2" borderId="2" xfId="1" applyFont="1" applyBorder="1" applyAlignment="1">
      <alignment vertical="center" textRotation="255"/>
    </xf>
    <xf numFmtId="0" fontId="3" fillId="2" borderId="3" xfId="1" applyFont="1" applyBorder="1" applyAlignment="1">
      <alignment vertical="center" textRotation="255"/>
    </xf>
    <xf numFmtId="0" fontId="3" fillId="2" borderId="4" xfId="1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2" borderId="7" xfId="1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4" borderId="5" xfId="3" applyFont="1" applyBorder="1">
      <alignment vertical="center"/>
    </xf>
    <xf numFmtId="0" fontId="0" fillId="4" borderId="4" xfId="3" applyFont="1" applyBorder="1">
      <alignment vertical="center"/>
    </xf>
    <xf numFmtId="0" fontId="0" fillId="4" borderId="6" xfId="3" applyFont="1" applyBorder="1">
      <alignment vertical="center"/>
    </xf>
    <xf numFmtId="0" fontId="0" fillId="4" borderId="7" xfId="3" applyFont="1" applyBorder="1">
      <alignment vertical="center"/>
    </xf>
    <xf numFmtId="0" fontId="0" fillId="4" borderId="8" xfId="3" applyFont="1" applyBorder="1">
      <alignment vertical="center"/>
    </xf>
    <xf numFmtId="0" fontId="0" fillId="4" borderId="9" xfId="3" applyFont="1" applyBorder="1">
      <alignment vertical="center"/>
    </xf>
    <xf numFmtId="0" fontId="3" fillId="2" borderId="11" xfId="1" applyFont="1" applyBorder="1" applyAlignment="1">
      <alignment horizontal="left" vertical="center"/>
    </xf>
    <xf numFmtId="0" fontId="3" fillId="2" borderId="12" xfId="1" applyFont="1" applyBorder="1" applyAlignment="1">
      <alignment horizontal="left" vertical="center"/>
    </xf>
    <xf numFmtId="0" fontId="3" fillId="2" borderId="13" xfId="1" applyFont="1" applyBorder="1" applyAlignment="1">
      <alignment horizontal="left" vertical="center"/>
    </xf>
    <xf numFmtId="0" fontId="3" fillId="2" borderId="20" xfId="1" applyFont="1" applyBorder="1" applyAlignment="1">
      <alignment horizontal="left" vertical="center"/>
    </xf>
    <xf numFmtId="0" fontId="3" fillId="2" borderId="21" xfId="1" applyFont="1" applyBorder="1" applyAlignment="1">
      <alignment horizontal="left" vertical="center"/>
    </xf>
    <xf numFmtId="0" fontId="3" fillId="2" borderId="22" xfId="1" applyFont="1" applyBorder="1" applyAlignment="1">
      <alignment horizontal="left" vertical="center"/>
    </xf>
    <xf numFmtId="0" fontId="5" fillId="3" borderId="20" xfId="2" applyBorder="1">
      <alignment vertical="center"/>
    </xf>
    <xf numFmtId="0" fontId="5" fillId="3" borderId="21" xfId="2" applyBorder="1">
      <alignment vertical="center"/>
    </xf>
    <xf numFmtId="0" fontId="5" fillId="3" borderId="22" xfId="2" applyBorder="1">
      <alignment vertical="center"/>
    </xf>
    <xf numFmtId="0" fontId="5" fillId="3" borderId="23" xfId="2" applyBorder="1">
      <alignment vertical="center"/>
    </xf>
    <xf numFmtId="0" fontId="5" fillId="3" borderId="24" xfId="2" applyBorder="1">
      <alignment vertical="center"/>
    </xf>
    <xf numFmtId="0" fontId="5" fillId="3" borderId="25" xfId="2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vertical="center"/>
    </xf>
    <xf numFmtId="0" fontId="5" fillId="3" borderId="26" xfId="2" applyBorder="1">
      <alignment vertical="center"/>
    </xf>
    <xf numFmtId="0" fontId="5" fillId="3" borderId="27" xfId="2" applyBorder="1">
      <alignment vertical="center"/>
    </xf>
    <xf numFmtId="0" fontId="0" fillId="0" borderId="0" xfId="0" applyBorder="1">
      <alignment vertical="center"/>
    </xf>
    <xf numFmtId="0" fontId="3" fillId="2" borderId="28" xfId="1" applyFont="1" applyBorder="1" applyAlignment="1">
      <alignment horizontal="left" vertical="center"/>
    </xf>
    <xf numFmtId="0" fontId="1" fillId="2" borderId="29" xfId="1" applyBorder="1">
      <alignment vertical="center"/>
    </xf>
    <xf numFmtId="0" fontId="5" fillId="3" borderId="30" xfId="2" applyBorder="1">
      <alignment vertical="center"/>
    </xf>
    <xf numFmtId="0" fontId="3" fillId="2" borderId="17" xfId="1" applyFont="1" applyBorder="1" applyAlignment="1">
      <alignment horizontal="left" vertical="center"/>
    </xf>
    <xf numFmtId="0" fontId="3" fillId="2" borderId="18" xfId="1" applyFont="1" applyBorder="1" applyAlignment="1">
      <alignment horizontal="left" vertical="center"/>
    </xf>
    <xf numFmtId="0" fontId="3" fillId="2" borderId="19" xfId="1" applyFont="1" applyBorder="1" applyAlignment="1">
      <alignment horizontal="left" vertical="center"/>
    </xf>
    <xf numFmtId="0" fontId="6" fillId="2" borderId="1" xfId="1" applyFont="1" applyBorder="1" applyAlignment="1">
      <alignment horizontal="left" vertical="center"/>
    </xf>
    <xf numFmtId="0" fontId="6" fillId="2" borderId="4" xfId="1" applyFont="1" applyBorder="1">
      <alignment vertical="center"/>
    </xf>
    <xf numFmtId="0" fontId="6" fillId="2" borderId="7" xfId="1" applyFont="1" applyBorder="1">
      <alignment vertical="center"/>
    </xf>
    <xf numFmtId="0" fontId="5" fillId="3" borderId="3" xfId="2" applyBorder="1">
      <alignment vertical="center"/>
    </xf>
    <xf numFmtId="0" fontId="5" fillId="3" borderId="6" xfId="2" applyBorder="1">
      <alignment vertical="center"/>
    </xf>
    <xf numFmtId="0" fontId="5" fillId="3" borderId="9" xfId="2" applyBorder="1">
      <alignment vertical="center"/>
    </xf>
    <xf numFmtId="0" fontId="0" fillId="4" borderId="32" xfId="3" applyFont="1" applyBorder="1">
      <alignment vertical="center"/>
    </xf>
    <xf numFmtId="0" fontId="3" fillId="2" borderId="29" xfId="1" applyFont="1" applyBorder="1">
      <alignment vertical="center"/>
    </xf>
    <xf numFmtId="0" fontId="3" fillId="2" borderId="33" xfId="1" applyFont="1" applyBorder="1" applyAlignment="1">
      <alignment vertical="center" textRotation="255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3" fillId="2" borderId="36" xfId="1" applyFont="1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3" fillId="2" borderId="14" xfId="1" applyFont="1" applyBorder="1" applyAlignment="1">
      <alignment horizontal="center" vertical="center"/>
    </xf>
    <xf numFmtId="0" fontId="3" fillId="2" borderId="15" xfId="1" applyFont="1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3" fillId="2" borderId="17" xfId="1" applyFont="1" applyBorder="1" applyAlignment="1">
      <alignment horizontal="center" vertical="center"/>
    </xf>
    <xf numFmtId="0" fontId="3" fillId="2" borderId="18" xfId="1" applyFont="1" applyBorder="1" applyAlignment="1">
      <alignment horizontal="center" vertical="center"/>
    </xf>
    <xf numFmtId="0" fontId="3" fillId="2" borderId="19" xfId="1" applyFont="1" applyBorder="1" applyAlignment="1">
      <alignment horizontal="center" vertical="center"/>
    </xf>
    <xf numFmtId="0" fontId="3" fillId="2" borderId="29" xfId="1" applyFont="1" applyBorder="1" applyAlignment="1">
      <alignment horizontal="center" vertical="center"/>
    </xf>
    <xf numFmtId="0" fontId="3" fillId="2" borderId="31" xfId="1" applyFont="1" applyBorder="1" applyAlignment="1">
      <alignment horizontal="center" vertical="center"/>
    </xf>
    <xf numFmtId="0" fontId="3" fillId="2" borderId="30" xfId="1" applyFont="1" applyBorder="1" applyAlignment="1">
      <alignment horizontal="center" vertical="center"/>
    </xf>
  </cellXfs>
  <cellStyles count="4">
    <cellStyle name="アクセント 1" xfId="1" builtinId="29"/>
    <cellStyle name="メモ" xfId="3" builtinId="10"/>
    <cellStyle name="標準" xfId="0" builtinId="0"/>
    <cellStyle name="良い" xfId="2" builtinId="26"/>
  </cellStyles>
  <dxfs count="9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0</xdr:row>
      <xdr:rowOff>95250</xdr:rowOff>
    </xdr:from>
    <xdr:to>
      <xdr:col>3</xdr:col>
      <xdr:colOff>1104900</xdr:colOff>
      <xdr:row>4</xdr:row>
      <xdr:rowOff>57150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3077B072-FF2D-4C57-9030-42D2FC67A990}"/>
            </a:ext>
          </a:extLst>
        </xdr:cNvPr>
        <xdr:cNvSpPr/>
      </xdr:nvSpPr>
      <xdr:spPr>
        <a:xfrm>
          <a:off x="781050" y="95250"/>
          <a:ext cx="365760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矛盾するパターン</a:t>
          </a:r>
          <a:endParaRPr kumimoji="1" lang="en-US" altLang="ja-JP" sz="1100"/>
        </a:p>
        <a:p>
          <a:pPr algn="l"/>
          <a:r>
            <a:rPr kumimoji="1" lang="ja-JP" altLang="en-US" sz="1100"/>
            <a:t>・３つの相関のうち一つのみ負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3</a:t>
          </a:r>
          <a:r>
            <a:rPr kumimoji="1" lang="ja-JP" altLang="en-US" sz="1100"/>
            <a:t>つの相関のうち</a:t>
          </a:r>
          <a:r>
            <a:rPr kumimoji="1" lang="en-US" altLang="ja-JP" sz="1100"/>
            <a:t>3</a:t>
          </a:r>
          <a:r>
            <a:rPr kumimoji="1" lang="ja-JP" altLang="en-US" sz="1100"/>
            <a:t>つとも負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50F3-3FFB-4A08-9FD1-922936C9E472}">
  <sheetPr codeName="Sheet2">
    <tabColor rgb="FFFF0000"/>
  </sheetPr>
  <dimension ref="B1:H25"/>
  <sheetViews>
    <sheetView topLeftCell="A42" zoomScale="70" zoomScaleNormal="70" workbookViewId="0">
      <selection activeCell="E57" sqref="E57"/>
    </sheetView>
  </sheetViews>
  <sheetFormatPr defaultRowHeight="18.75" x14ac:dyDescent="0.4"/>
  <cols>
    <col min="1" max="1" width="2.75" customWidth="1"/>
    <col min="2" max="2" width="3.375" customWidth="1"/>
    <col min="3" max="3" width="3.5" customWidth="1"/>
    <col min="4" max="4" width="16.75" customWidth="1"/>
  </cols>
  <sheetData>
    <row r="1" spans="2:8" ht="8.25" customHeight="1" x14ac:dyDescent="0.4"/>
    <row r="2" spans="2:8" x14ac:dyDescent="0.4">
      <c r="B2" s="28" t="s">
        <v>9</v>
      </c>
      <c r="C2" t="s">
        <v>10</v>
      </c>
    </row>
    <row r="3" spans="2:8" ht="8.25" customHeight="1" thickBot="1" x14ac:dyDescent="0.45"/>
    <row r="4" spans="2:8" ht="19.5" thickBot="1" x14ac:dyDescent="0.45">
      <c r="D4" s="1" t="s">
        <v>16</v>
      </c>
      <c r="E4" s="42">
        <f>相関係数の組み合わせ!Q9</f>
        <v>13</v>
      </c>
      <c r="G4" s="46" t="s">
        <v>11</v>
      </c>
      <c r="H4" s="45">
        <v>0.1</v>
      </c>
    </row>
    <row r="5" spans="2:8" x14ac:dyDescent="0.4">
      <c r="D5" s="4" t="s">
        <v>17</v>
      </c>
      <c r="E5" s="43">
        <f>相関係数の組み合わせ!Q10</f>
        <v>8</v>
      </c>
    </row>
    <row r="6" spans="2:8" x14ac:dyDescent="0.4">
      <c r="D6" s="4" t="s">
        <v>18</v>
      </c>
      <c r="E6" s="43">
        <f>相関係数の組み合わせ!Q11</f>
        <v>21</v>
      </c>
    </row>
    <row r="7" spans="2:8" x14ac:dyDescent="0.4">
      <c r="D7" s="4" t="s">
        <v>19</v>
      </c>
      <c r="E7" s="43">
        <f>相関係数の組み合わせ!Q12</f>
        <v>8</v>
      </c>
    </row>
    <row r="8" spans="2:8" x14ac:dyDescent="0.4">
      <c r="D8" s="4" t="s">
        <v>20</v>
      </c>
      <c r="E8" s="43">
        <f>相関係数の組み合わせ!Q13</f>
        <v>20</v>
      </c>
    </row>
    <row r="9" spans="2:8" x14ac:dyDescent="0.4">
      <c r="D9" s="4" t="s">
        <v>21</v>
      </c>
      <c r="E9" s="43">
        <f>相関係数の組み合わせ!Q14</f>
        <v>9</v>
      </c>
    </row>
    <row r="10" spans="2:8" x14ac:dyDescent="0.4">
      <c r="D10" s="4" t="s">
        <v>22</v>
      </c>
      <c r="E10" s="43">
        <f>相関係数の組み合わせ!Q15</f>
        <v>13</v>
      </c>
    </row>
    <row r="11" spans="2:8" x14ac:dyDescent="0.4">
      <c r="D11" s="4" t="s">
        <v>23</v>
      </c>
      <c r="E11" s="43">
        <f>相関係数の組み合わせ!Q16</f>
        <v>9</v>
      </c>
    </row>
    <row r="12" spans="2:8" x14ac:dyDescent="0.4">
      <c r="D12" s="4" t="s">
        <v>24</v>
      </c>
      <c r="E12" s="43">
        <f>相関係数の組み合わせ!Q17</f>
        <v>18</v>
      </c>
    </row>
    <row r="13" spans="2:8" x14ac:dyDescent="0.4">
      <c r="D13" s="4" t="s">
        <v>25</v>
      </c>
      <c r="E13" s="43">
        <f>相関係数の組み合わせ!Q18</f>
        <v>17</v>
      </c>
    </row>
    <row r="14" spans="2:8" x14ac:dyDescent="0.4">
      <c r="D14" s="4" t="s">
        <v>26</v>
      </c>
      <c r="E14" s="43">
        <f>相関係数の組み合わせ!Q19</f>
        <v>14</v>
      </c>
    </row>
    <row r="15" spans="2:8" x14ac:dyDescent="0.4">
      <c r="D15" s="4" t="s">
        <v>27</v>
      </c>
      <c r="E15" s="43">
        <f>相関係数の組み合わせ!Q20</f>
        <v>12</v>
      </c>
    </row>
    <row r="16" spans="2:8" x14ac:dyDescent="0.4">
      <c r="D16" s="4" t="s">
        <v>28</v>
      </c>
      <c r="E16" s="43">
        <f>相関係数の組み合わせ!Q21</f>
        <v>16</v>
      </c>
    </row>
    <row r="17" spans="4:5" x14ac:dyDescent="0.4">
      <c r="D17" s="4" t="s">
        <v>29</v>
      </c>
      <c r="E17" s="43">
        <f>相関係数の組み合わせ!Q22</f>
        <v>5</v>
      </c>
    </row>
    <row r="18" spans="4:5" x14ac:dyDescent="0.4">
      <c r="D18" s="4" t="s">
        <v>30</v>
      </c>
      <c r="E18" s="43">
        <f>相関係数の組み合わせ!Q23</f>
        <v>12</v>
      </c>
    </row>
    <row r="19" spans="4:5" x14ac:dyDescent="0.4">
      <c r="D19" s="4" t="s">
        <v>31</v>
      </c>
      <c r="E19" s="43">
        <f>相関係数の組み合わせ!Q24</f>
        <v>16</v>
      </c>
    </row>
    <row r="20" spans="4:5" x14ac:dyDescent="0.4">
      <c r="D20" s="4" t="s">
        <v>0</v>
      </c>
      <c r="E20" s="43">
        <f>相関係数の組み合わせ!Q25</f>
        <v>6</v>
      </c>
    </row>
    <row r="21" spans="4:5" x14ac:dyDescent="0.4">
      <c r="D21" s="4" t="s">
        <v>32</v>
      </c>
      <c r="E21" s="43">
        <f>相関係数の組み合わせ!Q26</f>
        <v>26</v>
      </c>
    </row>
    <row r="22" spans="4:5" x14ac:dyDescent="0.4">
      <c r="D22" s="4" t="s">
        <v>33</v>
      </c>
      <c r="E22" s="43">
        <f>相関係数の組み合わせ!Q27</f>
        <v>16</v>
      </c>
    </row>
    <row r="23" spans="4:5" x14ac:dyDescent="0.4">
      <c r="D23" s="4" t="s">
        <v>34</v>
      </c>
      <c r="E23" s="43">
        <f>相関係数の組み合わせ!Q28</f>
        <v>11</v>
      </c>
    </row>
    <row r="24" spans="4:5" ht="19.5" thickBot="1" x14ac:dyDescent="0.45">
      <c r="D24" s="7" t="s">
        <v>35</v>
      </c>
      <c r="E24" s="44">
        <f>相関係数の組み合わせ!Q29</f>
        <v>32</v>
      </c>
    </row>
    <row r="25" spans="4:5" ht="19.5" thickBot="1" x14ac:dyDescent="0.45">
      <c r="D25" s="7" t="s">
        <v>36</v>
      </c>
      <c r="E25" s="44">
        <f>相関係数の組み合わせ!Q30</f>
        <v>10</v>
      </c>
    </row>
  </sheetData>
  <phoneticPr fontId="2"/>
  <conditionalFormatting sqref="E4:E25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6387-80A8-4BD9-9697-D29A7C3A35D9}">
  <sheetPr>
    <tabColor rgb="FFFF0000"/>
  </sheetPr>
  <dimension ref="B2:E25"/>
  <sheetViews>
    <sheetView topLeftCell="A11" workbookViewId="0">
      <selection activeCell="D4" sqref="D4:E25"/>
    </sheetView>
  </sheetViews>
  <sheetFormatPr defaultRowHeight="18.75" x14ac:dyDescent="0.4"/>
  <cols>
    <col min="1" max="1" width="2.25" customWidth="1"/>
    <col min="2" max="2" width="2.75" customWidth="1"/>
    <col min="3" max="3" width="2.25" customWidth="1"/>
  </cols>
  <sheetData>
    <row r="2" spans="2:5" x14ac:dyDescent="0.4">
      <c r="B2" t="s">
        <v>9</v>
      </c>
      <c r="C2" t="s">
        <v>61</v>
      </c>
    </row>
    <row r="3" spans="2:5" ht="19.5" thickBot="1" x14ac:dyDescent="0.45"/>
    <row r="4" spans="2:5" x14ac:dyDescent="0.4">
      <c r="D4" s="1" t="s">
        <v>16</v>
      </c>
      <c r="E4" s="42">
        <f>SQRT(SUMSQ(【インプット】相関係数!C3:X3))</f>
        <v>1.2395022226302657</v>
      </c>
    </row>
    <row r="5" spans="2:5" x14ac:dyDescent="0.4">
      <c r="D5" s="4" t="s">
        <v>17</v>
      </c>
      <c r="E5" s="43">
        <f>SQRT(SUMSQ(【インプット】相関係数!C4:X4))</f>
        <v>1.5116667971964326</v>
      </c>
    </row>
    <row r="6" spans="2:5" x14ac:dyDescent="0.4">
      <c r="D6" s="4" t="s">
        <v>18</v>
      </c>
      <c r="E6" s="43">
        <f>SQRT(SUMSQ(【インプット】相関係数!C5:X5))</f>
        <v>1.5871945848962423</v>
      </c>
    </row>
    <row r="7" spans="2:5" x14ac:dyDescent="0.4">
      <c r="D7" s="4" t="s">
        <v>19</v>
      </c>
      <c r="E7" s="43">
        <f>SQRT(SUMSQ(【インプット】相関係数!C6:X6))</f>
        <v>1.366019390328524</v>
      </c>
    </row>
    <row r="8" spans="2:5" x14ac:dyDescent="0.4">
      <c r="D8" s="4" t="s">
        <v>20</v>
      </c>
      <c r="E8" s="43">
        <f>SQRT(SUMSQ(【インプット】相関係数!C7:X7))</f>
        <v>1.3295537748704225</v>
      </c>
    </row>
    <row r="9" spans="2:5" x14ac:dyDescent="0.4">
      <c r="D9" s="4" t="s">
        <v>21</v>
      </c>
      <c r="E9" s="43">
        <f>SQRT(SUMSQ(【インプット】相関係数!C8:X8))</f>
        <v>1.2460896249962379</v>
      </c>
    </row>
    <row r="10" spans="2:5" x14ac:dyDescent="0.4">
      <c r="D10" s="4" t="s">
        <v>22</v>
      </c>
      <c r="E10" s="43">
        <f>SQRT(SUMSQ(【インプット】相関係数!C9:X9))</f>
        <v>1.4026927878269408</v>
      </c>
    </row>
    <row r="11" spans="2:5" x14ac:dyDescent="0.4">
      <c r="D11" s="4" t="s">
        <v>23</v>
      </c>
      <c r="E11" s="43">
        <f>SQRT(SUMSQ(【インプット】相関係数!C10:X10))</f>
        <v>1.5212122535250954</v>
      </c>
    </row>
    <row r="12" spans="2:5" x14ac:dyDescent="0.4">
      <c r="D12" s="4" t="s">
        <v>24</v>
      </c>
      <c r="E12" s="43">
        <f>SQRT(SUMSQ(【インプット】相関係数!C11:X11))</f>
        <v>1.4324325320340938</v>
      </c>
    </row>
    <row r="13" spans="2:5" x14ac:dyDescent="0.4">
      <c r="D13" s="4" t="s">
        <v>25</v>
      </c>
      <c r="E13" s="43">
        <f>SQRT(SUMSQ(【インプット】相関係数!C12:X12))</f>
        <v>1.4121304859085548</v>
      </c>
    </row>
    <row r="14" spans="2:5" x14ac:dyDescent="0.4">
      <c r="D14" s="4" t="s">
        <v>26</v>
      </c>
      <c r="E14" s="43">
        <f>SQRT(SUMSQ(【インプット】相関係数!C13:X13))</f>
        <v>1.3176320323677539</v>
      </c>
    </row>
    <row r="15" spans="2:5" x14ac:dyDescent="0.4">
      <c r="D15" s="4" t="s">
        <v>27</v>
      </c>
      <c r="E15" s="43">
        <f>SQRT(SUMSQ(【インプット】相関係数!C14:X14))</f>
        <v>1.3207283908281546</v>
      </c>
    </row>
    <row r="16" spans="2:5" x14ac:dyDescent="0.4">
      <c r="D16" s="4" t="s">
        <v>28</v>
      </c>
      <c r="E16" s="43">
        <f>SQRT(SUMSQ(【インプット】相関係数!C15:X15))</f>
        <v>1.4366553500145054</v>
      </c>
    </row>
    <row r="17" spans="4:5" x14ac:dyDescent="0.4">
      <c r="D17" s="4" t="s">
        <v>29</v>
      </c>
      <c r="E17" s="43">
        <f>SQRT(SUMSQ(【インプット】相関係数!C16:X16))</f>
        <v>1.402055644273188</v>
      </c>
    </row>
    <row r="18" spans="4:5" x14ac:dyDescent="0.4">
      <c r="D18" s="4" t="s">
        <v>30</v>
      </c>
      <c r="E18" s="43">
        <f>SQRT(SUMSQ(【インプット】相関係数!C17:X17))</f>
        <v>1.2690716328264715</v>
      </c>
    </row>
    <row r="19" spans="4:5" x14ac:dyDescent="0.4">
      <c r="D19" s="4" t="s">
        <v>31</v>
      </c>
      <c r="E19" s="43">
        <f>SQRT(SUMSQ(【インプット】相関係数!C18:X18))</f>
        <v>1.3804390767988046</v>
      </c>
    </row>
    <row r="20" spans="4:5" x14ac:dyDescent="0.4">
      <c r="D20" s="4" t="s">
        <v>0</v>
      </c>
      <c r="E20" s="43">
        <f>SQRT(SUMSQ(【インプット】相関係数!C19:X19))</f>
        <v>1.1695785543613866</v>
      </c>
    </row>
    <row r="21" spans="4:5" x14ac:dyDescent="0.4">
      <c r="D21" s="4" t="s">
        <v>32</v>
      </c>
      <c r="E21" s="43">
        <f>SQRT(SUMSQ(【インプット】相関係数!C20:X20))</f>
        <v>1.2501024062252133</v>
      </c>
    </row>
    <row r="22" spans="4:5" x14ac:dyDescent="0.4">
      <c r="D22" s="4" t="s">
        <v>33</v>
      </c>
      <c r="E22" s="43">
        <f>SQRT(SUMSQ(【インプット】相関係数!C21:X21))</f>
        <v>1.3611818876350168</v>
      </c>
    </row>
    <row r="23" spans="4:5" x14ac:dyDescent="0.4">
      <c r="D23" s="4" t="s">
        <v>34</v>
      </c>
      <c r="E23" s="43">
        <f>SQRT(SUMSQ(【インプット】相関係数!C22:X22))</f>
        <v>1.538109937644496</v>
      </c>
    </row>
    <row r="24" spans="4:5" ht="19.5" thickBot="1" x14ac:dyDescent="0.45">
      <c r="D24" s="7" t="s">
        <v>35</v>
      </c>
      <c r="E24" s="44">
        <f>SQRT(SUMSQ(【インプット】相関係数!C23:X23))</f>
        <v>2.5070904912620926</v>
      </c>
    </row>
    <row r="25" spans="4:5" ht="19.5" thickBot="1" x14ac:dyDescent="0.45">
      <c r="D25" s="7" t="s">
        <v>36</v>
      </c>
      <c r="E25" s="44">
        <f>SQRT(SUMSQ(【インプット】相関係数!C24:X24))</f>
        <v>1.3413034353762441</v>
      </c>
    </row>
  </sheetData>
  <phoneticPr fontId="2"/>
  <conditionalFormatting sqref="E4:E2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0817-721C-459C-B74D-9433AEC8345E}">
  <sheetPr>
    <tabColor rgb="FFFF0000"/>
  </sheetPr>
  <dimension ref="B1:Z26"/>
  <sheetViews>
    <sheetView zoomScale="50" zoomScaleNormal="50" workbookViewId="0">
      <selection activeCell="F3" sqref="F3"/>
    </sheetView>
  </sheetViews>
  <sheetFormatPr defaultRowHeight="18.75" x14ac:dyDescent="0.4"/>
  <cols>
    <col min="1" max="1" width="2.375" customWidth="1"/>
    <col min="2" max="2" width="2.75" customWidth="1"/>
    <col min="3" max="3" width="2.5" customWidth="1"/>
  </cols>
  <sheetData>
    <row r="1" spans="2:26" ht="6" customHeight="1" x14ac:dyDescent="0.4"/>
    <row r="2" spans="2:26" x14ac:dyDescent="0.4">
      <c r="B2" t="s">
        <v>9</v>
      </c>
      <c r="C2" t="s">
        <v>60</v>
      </c>
    </row>
    <row r="3" spans="2:26" ht="19.5" thickBot="1" x14ac:dyDescent="0.45"/>
    <row r="4" spans="2:26" ht="235.5" x14ac:dyDescent="0.4">
      <c r="D4" s="1"/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  <c r="O4" s="2" t="s">
        <v>26</v>
      </c>
      <c r="P4" s="2" t="s">
        <v>27</v>
      </c>
      <c r="Q4" s="2" t="s">
        <v>28</v>
      </c>
      <c r="R4" s="2" t="s">
        <v>29</v>
      </c>
      <c r="S4" s="2" t="s">
        <v>30</v>
      </c>
      <c r="T4" s="2" t="s">
        <v>31</v>
      </c>
      <c r="U4" s="2" t="s">
        <v>0</v>
      </c>
      <c r="V4" s="2" t="s">
        <v>32</v>
      </c>
      <c r="W4" s="2" t="s">
        <v>33</v>
      </c>
      <c r="X4" s="2" t="s">
        <v>34</v>
      </c>
      <c r="Y4" s="47" t="s">
        <v>35</v>
      </c>
      <c r="Z4" s="3" t="s">
        <v>36</v>
      </c>
    </row>
    <row r="5" spans="2:26" x14ac:dyDescent="0.4">
      <c r="D5" s="4" t="s">
        <v>16</v>
      </c>
      <c r="E5" s="5" t="str">
        <f>IF('相関係数，重回帰係数，t値'!D5="","",IF('相関係数，重回帰係数，t値'!D5*'相関係数，重回帰係数，t値'!AC5&lt;0,"Out","Safe"))</f>
        <v/>
      </c>
      <c r="F5" s="5" t="str">
        <f>IF('相関係数，重回帰係数，t値'!E5="","",IF('相関係数，重回帰係数，t値'!E5*'相関係数，重回帰係数，t値'!AD5&lt;0,"Out","Safe"))</f>
        <v/>
      </c>
      <c r="G5" s="5" t="str">
        <f>IF('相関係数，重回帰係数，t値'!F5="","",IF('相関係数，重回帰係数，t値'!F5*'相関係数，重回帰係数，t値'!AE5&lt;0,"Out","Safe"))</f>
        <v/>
      </c>
      <c r="H5" s="5" t="str">
        <f>IF('相関係数，重回帰係数，t値'!G5="","",IF('相関係数，重回帰係数，t値'!G5*'相関係数，重回帰係数，t値'!AF5&lt;0,"Out","Safe"))</f>
        <v/>
      </c>
      <c r="I5" s="5" t="str">
        <f>IF('相関係数，重回帰係数，t値'!H5="","",IF('相関係数，重回帰係数，t値'!H5*'相関係数，重回帰係数，t値'!AG5&lt;0,"Out","Safe"))</f>
        <v/>
      </c>
      <c r="J5" s="5" t="str">
        <f>IF('相関係数，重回帰係数，t値'!I5="","",IF('相関係数，重回帰係数，t値'!I5*'相関係数，重回帰係数，t値'!AH5&lt;0,"Out","Safe"))</f>
        <v/>
      </c>
      <c r="K5" s="5" t="str">
        <f>IF('相関係数，重回帰係数，t値'!J5="","",IF('相関係数，重回帰係数，t値'!J5*'相関係数，重回帰係数，t値'!AI5&lt;0,"Out","Safe"))</f>
        <v/>
      </c>
      <c r="L5" s="5" t="str">
        <f>IF('相関係数，重回帰係数，t値'!K5="","",IF('相関係数，重回帰係数，t値'!K5*'相関係数，重回帰係数，t値'!AJ5&lt;0,"Out","Safe"))</f>
        <v/>
      </c>
      <c r="M5" s="5" t="str">
        <f>IF('相関係数，重回帰係数，t値'!L5="","",IF('相関係数，重回帰係数，t値'!L5*'相関係数，重回帰係数，t値'!AK5&lt;0,"Out","Safe"))</f>
        <v/>
      </c>
      <c r="N5" s="5" t="str">
        <f>IF('相関係数，重回帰係数，t値'!M5="","",IF('相関係数，重回帰係数，t値'!M5*'相関係数，重回帰係数，t値'!AL5&lt;0,"Out","Safe"))</f>
        <v/>
      </c>
      <c r="O5" s="5" t="str">
        <f>IF('相関係数，重回帰係数，t値'!N5="","",IF('相関係数，重回帰係数，t値'!N5*'相関係数，重回帰係数，t値'!AM5&lt;0,"Out","Safe"))</f>
        <v/>
      </c>
      <c r="P5" s="5" t="str">
        <f>IF('相関係数，重回帰係数，t値'!O5="","",IF('相関係数，重回帰係数，t値'!O5*'相関係数，重回帰係数，t値'!AN5&lt;0,"Out","Safe"))</f>
        <v/>
      </c>
      <c r="Q5" s="5" t="str">
        <f>IF('相関係数，重回帰係数，t値'!P5="","",IF('相関係数，重回帰係数，t値'!P5*'相関係数，重回帰係数，t値'!AO5&lt;0,"Out","Safe"))</f>
        <v/>
      </c>
      <c r="R5" s="5" t="str">
        <f>IF('相関係数，重回帰係数，t値'!Q5="","",IF('相関係数，重回帰係数，t値'!Q5*'相関係数，重回帰係数，t値'!AP5&lt;0,"Out","Safe"))</f>
        <v/>
      </c>
      <c r="S5" s="5" t="str">
        <f>IF('相関係数，重回帰係数，t値'!R5="","",IF('相関係数，重回帰係数，t値'!R5*'相関係数，重回帰係数，t値'!AQ5&lt;0,"Out","Safe"))</f>
        <v/>
      </c>
      <c r="T5" s="5" t="str">
        <f>IF('相関係数，重回帰係数，t値'!S5="","",IF('相関係数，重回帰係数，t値'!S5*'相関係数，重回帰係数，t値'!AR5&lt;0,"Out","Safe"))</f>
        <v/>
      </c>
      <c r="U5" s="5" t="str">
        <f>IF('相関係数，重回帰係数，t値'!T5="","",IF('相関係数，重回帰係数，t値'!T5*'相関係数，重回帰係数，t値'!AS5&lt;0,"Out","Safe"))</f>
        <v/>
      </c>
      <c r="V5" s="5" t="str">
        <f>IF('相関係数，重回帰係数，t値'!U5="","",IF('相関係数，重回帰係数，t値'!U5*'相関係数，重回帰係数，t値'!AT5&lt;0,"Out","Safe"))</f>
        <v/>
      </c>
      <c r="W5" s="5" t="str">
        <f>IF('相関係数，重回帰係数，t値'!V5="","",IF('相関係数，重回帰係数，t値'!V5*'相関係数，重回帰係数，t値'!AU5&lt;0,"Out","Safe"))</f>
        <v/>
      </c>
      <c r="X5" s="5" t="str">
        <f>IF('相関係数，重回帰係数，t値'!W5="","",IF('相関係数，重回帰係数，t値'!W5*'相関係数，重回帰係数，t値'!AV5&lt;0,"Out","Safe"))</f>
        <v/>
      </c>
      <c r="Y5" s="48" t="str">
        <f>IF('相関係数，重回帰係数，t値'!X5="","",IF('相関係数，重回帰係数，t値'!X5*'相関係数，重回帰係数，t値'!AW5&lt;0,"Out","Safe"))</f>
        <v/>
      </c>
      <c r="Z5" s="6" t="str">
        <f>IF('相関係数，重回帰係数，t値'!Y5="","",IF('相関係数，重回帰係数，t値'!Y5*'相関係数，重回帰係数，t値'!AX5&lt;0,"Out","Safe"))</f>
        <v/>
      </c>
    </row>
    <row r="6" spans="2:26" x14ac:dyDescent="0.4">
      <c r="D6" s="4" t="s">
        <v>17</v>
      </c>
      <c r="E6" s="5" t="str">
        <f>IF('相関係数，重回帰係数，t値'!D6="","",IF('相関係数，重回帰係数，t値'!D6*'相関係数，重回帰係数，t値'!AC6&lt;0,"Out","Safe"))</f>
        <v/>
      </c>
      <c r="F6" s="5" t="str">
        <f>IF('相関係数，重回帰係数，t値'!E6="","",IF('相関係数，重回帰係数，t値'!E6*'相関係数，重回帰係数，t値'!AD6&lt;0,"Out","Safe"))</f>
        <v/>
      </c>
      <c r="G6" s="5" t="str">
        <f>IF('相関係数，重回帰係数，t値'!F6="","",IF('相関係数，重回帰係数，t値'!F6*'相関係数，重回帰係数，t値'!AE6&lt;0,"Out","Safe"))</f>
        <v/>
      </c>
      <c r="H6" s="5" t="str">
        <f>IF('相関係数，重回帰係数，t値'!G6="","",IF('相関係数，重回帰係数，t値'!G6*'相関係数，重回帰係数，t値'!AF6&lt;0,"Out","Safe"))</f>
        <v/>
      </c>
      <c r="I6" s="5" t="str">
        <f>IF('相関係数，重回帰係数，t値'!H6="","",IF('相関係数，重回帰係数，t値'!H6*'相関係数，重回帰係数，t値'!AG6&lt;0,"Out","Safe"))</f>
        <v/>
      </c>
      <c r="J6" s="5" t="str">
        <f>IF('相関係数，重回帰係数，t値'!I6="","",IF('相関係数，重回帰係数，t値'!I6*'相関係数，重回帰係数，t値'!AH6&lt;0,"Out","Safe"))</f>
        <v/>
      </c>
      <c r="K6" s="5" t="str">
        <f>IF('相関係数，重回帰係数，t値'!J6="","",IF('相関係数，重回帰係数，t値'!J6*'相関係数，重回帰係数，t値'!AI6&lt;0,"Out","Safe"))</f>
        <v/>
      </c>
      <c r="L6" s="5" t="str">
        <f>IF('相関係数，重回帰係数，t値'!K6="","",IF('相関係数，重回帰係数，t値'!K6*'相関係数，重回帰係数，t値'!AJ6&lt;0,"Out","Safe"))</f>
        <v/>
      </c>
      <c r="M6" s="5" t="str">
        <f>IF('相関係数，重回帰係数，t値'!L6="","",IF('相関係数，重回帰係数，t値'!L6*'相関係数，重回帰係数，t値'!AK6&lt;0,"Out","Safe"))</f>
        <v/>
      </c>
      <c r="N6" s="5" t="str">
        <f>IF('相関係数，重回帰係数，t値'!M6="","",IF('相関係数，重回帰係数，t値'!M6*'相関係数，重回帰係数，t値'!AL6&lt;0,"Out","Safe"))</f>
        <v/>
      </c>
      <c r="O6" s="5" t="str">
        <f>IF('相関係数，重回帰係数，t値'!N6="","",IF('相関係数，重回帰係数，t値'!N6*'相関係数，重回帰係数，t値'!AM6&lt;0,"Out","Safe"))</f>
        <v/>
      </c>
      <c r="P6" s="5" t="str">
        <f>IF('相関係数，重回帰係数，t値'!O6="","",IF('相関係数，重回帰係数，t値'!O6*'相関係数，重回帰係数，t値'!AN6&lt;0,"Out","Safe"))</f>
        <v/>
      </c>
      <c r="Q6" s="5" t="str">
        <f>IF('相関係数，重回帰係数，t値'!P6="","",IF('相関係数，重回帰係数，t値'!P6*'相関係数，重回帰係数，t値'!AO6&lt;0,"Out","Safe"))</f>
        <v/>
      </c>
      <c r="R6" s="5" t="str">
        <f>IF('相関係数，重回帰係数，t値'!Q6="","",IF('相関係数，重回帰係数，t値'!Q6*'相関係数，重回帰係数，t値'!AP6&lt;0,"Out","Safe"))</f>
        <v/>
      </c>
      <c r="S6" s="5" t="str">
        <f>IF('相関係数，重回帰係数，t値'!R6="","",IF('相関係数，重回帰係数，t値'!R6*'相関係数，重回帰係数，t値'!AQ6&lt;0,"Out","Safe"))</f>
        <v/>
      </c>
      <c r="T6" s="5" t="str">
        <f>IF('相関係数，重回帰係数，t値'!S6="","",IF('相関係数，重回帰係数，t値'!S6*'相関係数，重回帰係数，t値'!AR6&lt;0,"Out","Safe"))</f>
        <v/>
      </c>
      <c r="U6" s="5" t="str">
        <f>IF('相関係数，重回帰係数，t値'!T6="","",IF('相関係数，重回帰係数，t値'!T6*'相関係数，重回帰係数，t値'!AS6&lt;0,"Out","Safe"))</f>
        <v/>
      </c>
      <c r="V6" s="5" t="str">
        <f>IF('相関係数，重回帰係数，t値'!U6="","",IF('相関係数，重回帰係数，t値'!U6*'相関係数，重回帰係数，t値'!AT6&lt;0,"Out","Safe"))</f>
        <v/>
      </c>
      <c r="W6" s="5" t="str">
        <f>IF('相関係数，重回帰係数，t値'!V6="","",IF('相関係数，重回帰係数，t値'!V6*'相関係数，重回帰係数，t値'!AU6&lt;0,"Out","Safe"))</f>
        <v/>
      </c>
      <c r="X6" s="5" t="str">
        <f>IF('相関係数，重回帰係数，t値'!W6="","",IF('相関係数，重回帰係数，t値'!W6*'相関係数，重回帰係数，t値'!AV6&lt;0,"Out","Safe"))</f>
        <v/>
      </c>
      <c r="Y6" s="48" t="str">
        <f>IF('相関係数，重回帰係数，t値'!X6="","",IF('相関係数，重回帰係数，t値'!X6*'相関係数，重回帰係数，t値'!AW6&lt;0,"Out","Safe"))</f>
        <v/>
      </c>
      <c r="Z6" s="6" t="str">
        <f>IF('相関係数，重回帰係数，t値'!Y6="","",IF('相関係数，重回帰係数，t値'!Y6*'相関係数，重回帰係数，t値'!AX6&lt;0,"Out","Safe"))</f>
        <v/>
      </c>
    </row>
    <row r="7" spans="2:26" x14ac:dyDescent="0.4">
      <c r="D7" s="4" t="s">
        <v>18</v>
      </c>
      <c r="E7" s="5" t="str">
        <f>IF('相関係数，重回帰係数，t値'!D7="","",IF('相関係数，重回帰係数，t値'!D7*'相関係数，重回帰係数，t値'!AC7&lt;0,"Out","Safe"))</f>
        <v/>
      </c>
      <c r="F7" s="5" t="str">
        <f>IF('相関係数，重回帰係数，t値'!E7="","",IF('相関係数，重回帰係数，t値'!E7*'相関係数，重回帰係数，t値'!AD7&lt;0,"Out","Safe"))</f>
        <v/>
      </c>
      <c r="G7" s="5" t="str">
        <f>IF('相関係数，重回帰係数，t値'!F7="","",IF('相関係数，重回帰係数，t値'!F7*'相関係数，重回帰係数，t値'!AE7&lt;0,"Out","Safe"))</f>
        <v/>
      </c>
      <c r="H7" s="5" t="str">
        <f>IF('相関係数，重回帰係数，t値'!G7="","",IF('相関係数，重回帰係数，t値'!G7*'相関係数，重回帰係数，t値'!AF7&lt;0,"Out","Safe"))</f>
        <v/>
      </c>
      <c r="I7" s="5" t="str">
        <f>IF('相関係数，重回帰係数，t値'!H7="","",IF('相関係数，重回帰係数，t値'!H7*'相関係数，重回帰係数，t値'!AG7&lt;0,"Out","Safe"))</f>
        <v/>
      </c>
      <c r="J7" s="5" t="str">
        <f>IF('相関係数，重回帰係数，t値'!I7="","",IF('相関係数，重回帰係数，t値'!I7*'相関係数，重回帰係数，t値'!AH7&lt;0,"Out","Safe"))</f>
        <v/>
      </c>
      <c r="K7" s="5" t="str">
        <f>IF('相関係数，重回帰係数，t値'!J7="","",IF('相関係数，重回帰係数，t値'!J7*'相関係数，重回帰係数，t値'!AI7&lt;0,"Out","Safe"))</f>
        <v/>
      </c>
      <c r="L7" s="5" t="str">
        <f>IF('相関係数，重回帰係数，t値'!K7="","",IF('相関係数，重回帰係数，t値'!K7*'相関係数，重回帰係数，t値'!AJ7&lt;0,"Out","Safe"))</f>
        <v/>
      </c>
      <c r="M7" s="5" t="str">
        <f>IF('相関係数，重回帰係数，t値'!L7="","",IF('相関係数，重回帰係数，t値'!L7*'相関係数，重回帰係数，t値'!AK7&lt;0,"Out","Safe"))</f>
        <v/>
      </c>
      <c r="N7" s="5" t="str">
        <f>IF('相関係数，重回帰係数，t値'!M7="","",IF('相関係数，重回帰係数，t値'!M7*'相関係数，重回帰係数，t値'!AL7&lt;0,"Out","Safe"))</f>
        <v/>
      </c>
      <c r="O7" s="5" t="str">
        <f>IF('相関係数，重回帰係数，t値'!N7="","",IF('相関係数，重回帰係数，t値'!N7*'相関係数，重回帰係数，t値'!AM7&lt;0,"Out","Safe"))</f>
        <v/>
      </c>
      <c r="P7" s="5" t="str">
        <f>IF('相関係数，重回帰係数，t値'!O7="","",IF('相関係数，重回帰係数，t値'!O7*'相関係数，重回帰係数，t値'!AN7&lt;0,"Out","Safe"))</f>
        <v/>
      </c>
      <c r="Q7" s="5" t="str">
        <f>IF('相関係数，重回帰係数，t値'!P7="","",IF('相関係数，重回帰係数，t値'!P7*'相関係数，重回帰係数，t値'!AO7&lt;0,"Out","Safe"))</f>
        <v/>
      </c>
      <c r="R7" s="5" t="str">
        <f>IF('相関係数，重回帰係数，t値'!Q7="","",IF('相関係数，重回帰係数，t値'!Q7*'相関係数，重回帰係数，t値'!AP7&lt;0,"Out","Safe"))</f>
        <v/>
      </c>
      <c r="S7" s="5" t="str">
        <f>IF('相関係数，重回帰係数，t値'!R7="","",IF('相関係数，重回帰係数，t値'!R7*'相関係数，重回帰係数，t値'!AQ7&lt;0,"Out","Safe"))</f>
        <v/>
      </c>
      <c r="T7" s="5" t="str">
        <f>IF('相関係数，重回帰係数，t値'!S7="","",IF('相関係数，重回帰係数，t値'!S7*'相関係数，重回帰係数，t値'!AR7&lt;0,"Out","Safe"))</f>
        <v/>
      </c>
      <c r="U7" s="5" t="str">
        <f>IF('相関係数，重回帰係数，t値'!T7="","",IF('相関係数，重回帰係数，t値'!T7*'相関係数，重回帰係数，t値'!AS7&lt;0,"Out","Safe"))</f>
        <v/>
      </c>
      <c r="V7" s="5" t="str">
        <f>IF('相関係数，重回帰係数，t値'!U7="","",IF('相関係数，重回帰係数，t値'!U7*'相関係数，重回帰係数，t値'!AT7&lt;0,"Out","Safe"))</f>
        <v/>
      </c>
      <c r="W7" s="5" t="str">
        <f>IF('相関係数，重回帰係数，t値'!V7="","",IF('相関係数，重回帰係数，t値'!V7*'相関係数，重回帰係数，t値'!AU7&lt;0,"Out","Safe"))</f>
        <v/>
      </c>
      <c r="X7" s="5" t="str">
        <f>IF('相関係数，重回帰係数，t値'!W7="","",IF('相関係数，重回帰係数，t値'!W7*'相関係数，重回帰係数，t値'!AV7&lt;0,"Out","Safe"))</f>
        <v/>
      </c>
      <c r="Y7" s="48" t="str">
        <f>IF('相関係数，重回帰係数，t値'!X7="","",IF('相関係数，重回帰係数，t値'!X7*'相関係数，重回帰係数，t値'!AW7&lt;0,"Out","Safe"))</f>
        <v/>
      </c>
      <c r="Z7" s="6" t="str">
        <f>IF('相関係数，重回帰係数，t値'!Y7="","",IF('相関係数，重回帰係数，t値'!Y7*'相関係数，重回帰係数，t値'!AX7&lt;0,"Out","Safe"))</f>
        <v/>
      </c>
    </row>
    <row r="8" spans="2:26" x14ac:dyDescent="0.4">
      <c r="D8" s="4" t="s">
        <v>19</v>
      </c>
      <c r="E8" s="5" t="str">
        <f>IF('相関係数，重回帰係数，t値'!D8="","",IF('相関係数，重回帰係数，t値'!D8*'相関係数，重回帰係数，t値'!AC8&lt;0,"Out","Safe"))</f>
        <v/>
      </c>
      <c r="F8" s="5" t="str">
        <f>IF('相関係数，重回帰係数，t値'!E8="","",IF('相関係数，重回帰係数，t値'!E8*'相関係数，重回帰係数，t値'!AD8&lt;0,"Out","Safe"))</f>
        <v/>
      </c>
      <c r="G8" s="5" t="str">
        <f>IF('相関係数，重回帰係数，t値'!F8="","",IF('相関係数，重回帰係数，t値'!F8*'相関係数，重回帰係数，t値'!AE8&lt;0,"Out","Safe"))</f>
        <v/>
      </c>
      <c r="H8" s="5" t="str">
        <f>IF('相関係数，重回帰係数，t値'!G8="","",IF('相関係数，重回帰係数，t値'!G8*'相関係数，重回帰係数，t値'!AF8&lt;0,"Out","Safe"))</f>
        <v/>
      </c>
      <c r="I8" s="5" t="str">
        <f>IF('相関係数，重回帰係数，t値'!H8="","",IF('相関係数，重回帰係数，t値'!H8*'相関係数，重回帰係数，t値'!AG8&lt;0,"Out","Safe"))</f>
        <v/>
      </c>
      <c r="J8" s="5" t="str">
        <f>IF('相関係数，重回帰係数，t値'!I8="","",IF('相関係数，重回帰係数，t値'!I8*'相関係数，重回帰係数，t値'!AH8&lt;0,"Out","Safe"))</f>
        <v/>
      </c>
      <c r="K8" s="5" t="str">
        <f>IF('相関係数，重回帰係数，t値'!J8="","",IF('相関係数，重回帰係数，t値'!J8*'相関係数，重回帰係数，t値'!AI8&lt;0,"Out","Safe"))</f>
        <v/>
      </c>
      <c r="L8" s="5" t="str">
        <f>IF('相関係数，重回帰係数，t値'!K8="","",IF('相関係数，重回帰係数，t値'!K8*'相関係数，重回帰係数，t値'!AJ8&lt;0,"Out","Safe"))</f>
        <v/>
      </c>
      <c r="M8" s="5" t="str">
        <f>IF('相関係数，重回帰係数，t値'!L8="","",IF('相関係数，重回帰係数，t値'!L8*'相関係数，重回帰係数，t値'!AK8&lt;0,"Out","Safe"))</f>
        <v/>
      </c>
      <c r="N8" s="5" t="str">
        <f>IF('相関係数，重回帰係数，t値'!M8="","",IF('相関係数，重回帰係数，t値'!M8*'相関係数，重回帰係数，t値'!AL8&lt;0,"Out","Safe"))</f>
        <v/>
      </c>
      <c r="O8" s="5" t="str">
        <f>IF('相関係数，重回帰係数，t値'!N8="","",IF('相関係数，重回帰係数，t値'!N8*'相関係数，重回帰係数，t値'!AM8&lt;0,"Out","Safe"))</f>
        <v/>
      </c>
      <c r="P8" s="5" t="str">
        <f>IF('相関係数，重回帰係数，t値'!O8="","",IF('相関係数，重回帰係数，t値'!O8*'相関係数，重回帰係数，t値'!AN8&lt;0,"Out","Safe"))</f>
        <v/>
      </c>
      <c r="Q8" s="5" t="str">
        <f>IF('相関係数，重回帰係数，t値'!P8="","",IF('相関係数，重回帰係数，t値'!P8*'相関係数，重回帰係数，t値'!AO8&lt;0,"Out","Safe"))</f>
        <v/>
      </c>
      <c r="R8" s="5" t="str">
        <f>IF('相関係数，重回帰係数，t値'!Q8="","",IF('相関係数，重回帰係数，t値'!Q8*'相関係数，重回帰係数，t値'!AP8&lt;0,"Out","Safe"))</f>
        <v/>
      </c>
      <c r="S8" s="5" t="str">
        <f>IF('相関係数，重回帰係数，t値'!R8="","",IF('相関係数，重回帰係数，t値'!R8*'相関係数，重回帰係数，t値'!AQ8&lt;0,"Out","Safe"))</f>
        <v/>
      </c>
      <c r="T8" s="5" t="str">
        <f>IF('相関係数，重回帰係数，t値'!S8="","",IF('相関係数，重回帰係数，t値'!S8*'相関係数，重回帰係数，t値'!AR8&lt;0,"Out","Safe"))</f>
        <v/>
      </c>
      <c r="U8" s="5" t="str">
        <f>IF('相関係数，重回帰係数，t値'!T8="","",IF('相関係数，重回帰係数，t値'!T8*'相関係数，重回帰係数，t値'!AS8&lt;0,"Out","Safe"))</f>
        <v/>
      </c>
      <c r="V8" s="5" t="str">
        <f>IF('相関係数，重回帰係数，t値'!U8="","",IF('相関係数，重回帰係数，t値'!U8*'相関係数，重回帰係数，t値'!AT8&lt;0,"Out","Safe"))</f>
        <v/>
      </c>
      <c r="W8" s="5" t="str">
        <f>IF('相関係数，重回帰係数，t値'!V8="","",IF('相関係数，重回帰係数，t値'!V8*'相関係数，重回帰係数，t値'!AU8&lt;0,"Out","Safe"))</f>
        <v/>
      </c>
      <c r="X8" s="5" t="str">
        <f>IF('相関係数，重回帰係数，t値'!W8="","",IF('相関係数，重回帰係数，t値'!W8*'相関係数，重回帰係数，t値'!AV8&lt;0,"Out","Safe"))</f>
        <v/>
      </c>
      <c r="Y8" s="48" t="str">
        <f>IF('相関係数，重回帰係数，t値'!X8="","",IF('相関係数，重回帰係数，t値'!X8*'相関係数，重回帰係数，t値'!AW8&lt;0,"Out","Safe"))</f>
        <v/>
      </c>
      <c r="Z8" s="6" t="str">
        <f>IF('相関係数，重回帰係数，t値'!Y8="","",IF('相関係数，重回帰係数，t値'!Y8*'相関係数，重回帰係数，t値'!AX8&lt;0,"Out","Safe"))</f>
        <v/>
      </c>
    </row>
    <row r="9" spans="2:26" x14ac:dyDescent="0.4">
      <c r="D9" s="4" t="s">
        <v>20</v>
      </c>
      <c r="E9" s="5" t="str">
        <f>IF('相関係数，重回帰係数，t値'!D9="","",IF('相関係数，重回帰係数，t値'!D9*'相関係数，重回帰係数，t値'!AC9&lt;0,"Out","Safe"))</f>
        <v/>
      </c>
      <c r="F9" s="5" t="str">
        <f>IF('相関係数，重回帰係数，t値'!E9="","",IF('相関係数，重回帰係数，t値'!E9*'相関係数，重回帰係数，t値'!AD9&lt;0,"Out","Safe"))</f>
        <v/>
      </c>
      <c r="G9" s="5" t="str">
        <f>IF('相関係数，重回帰係数，t値'!F9="","",IF('相関係数，重回帰係数，t値'!F9*'相関係数，重回帰係数，t値'!AE9&lt;0,"Out","Safe"))</f>
        <v/>
      </c>
      <c r="H9" s="5" t="str">
        <f>IF('相関係数，重回帰係数，t値'!G9="","",IF('相関係数，重回帰係数，t値'!G9*'相関係数，重回帰係数，t値'!AF9&lt;0,"Out","Safe"))</f>
        <v/>
      </c>
      <c r="I9" s="5" t="str">
        <f>IF('相関係数，重回帰係数，t値'!H9="","",IF('相関係数，重回帰係数，t値'!H9*'相関係数，重回帰係数，t値'!AG9&lt;0,"Out","Safe"))</f>
        <v/>
      </c>
      <c r="J9" s="5" t="str">
        <f>IF('相関係数，重回帰係数，t値'!I9="","",IF('相関係数，重回帰係数，t値'!I9*'相関係数，重回帰係数，t値'!AH9&lt;0,"Out","Safe"))</f>
        <v/>
      </c>
      <c r="K9" s="5" t="str">
        <f>IF('相関係数，重回帰係数，t値'!J9="","",IF('相関係数，重回帰係数，t値'!J9*'相関係数，重回帰係数，t値'!AI9&lt;0,"Out","Safe"))</f>
        <v/>
      </c>
      <c r="L9" s="5" t="str">
        <f>IF('相関係数，重回帰係数，t値'!K9="","",IF('相関係数，重回帰係数，t値'!K9*'相関係数，重回帰係数，t値'!AJ9&lt;0,"Out","Safe"))</f>
        <v/>
      </c>
      <c r="M9" s="5" t="str">
        <f>IF('相関係数，重回帰係数，t値'!L9="","",IF('相関係数，重回帰係数，t値'!L9*'相関係数，重回帰係数，t値'!AK9&lt;0,"Out","Safe"))</f>
        <v/>
      </c>
      <c r="N9" s="5" t="str">
        <f>IF('相関係数，重回帰係数，t値'!M9="","",IF('相関係数，重回帰係数，t値'!M9*'相関係数，重回帰係数，t値'!AL9&lt;0,"Out","Safe"))</f>
        <v/>
      </c>
      <c r="O9" s="5" t="str">
        <f>IF('相関係数，重回帰係数，t値'!N9="","",IF('相関係数，重回帰係数，t値'!N9*'相関係数，重回帰係数，t値'!AM9&lt;0,"Out","Safe"))</f>
        <v/>
      </c>
      <c r="P9" s="5" t="str">
        <f>IF('相関係数，重回帰係数，t値'!O9="","",IF('相関係数，重回帰係数，t値'!O9*'相関係数，重回帰係数，t値'!AN9&lt;0,"Out","Safe"))</f>
        <v/>
      </c>
      <c r="Q9" s="5" t="str">
        <f>IF('相関係数，重回帰係数，t値'!P9="","",IF('相関係数，重回帰係数，t値'!P9*'相関係数，重回帰係数，t値'!AO9&lt;0,"Out","Safe"))</f>
        <v/>
      </c>
      <c r="R9" s="5" t="str">
        <f>IF('相関係数，重回帰係数，t値'!Q9="","",IF('相関係数，重回帰係数，t値'!Q9*'相関係数，重回帰係数，t値'!AP9&lt;0,"Out","Safe"))</f>
        <v/>
      </c>
      <c r="S9" s="5" t="str">
        <f>IF('相関係数，重回帰係数，t値'!R9="","",IF('相関係数，重回帰係数，t値'!R9*'相関係数，重回帰係数，t値'!AQ9&lt;0,"Out","Safe"))</f>
        <v/>
      </c>
      <c r="T9" s="5" t="str">
        <f>IF('相関係数，重回帰係数，t値'!S9="","",IF('相関係数，重回帰係数，t値'!S9*'相関係数，重回帰係数，t値'!AR9&lt;0,"Out","Safe"))</f>
        <v/>
      </c>
      <c r="U9" s="5" t="str">
        <f>IF('相関係数，重回帰係数，t値'!T9="","",IF('相関係数，重回帰係数，t値'!T9*'相関係数，重回帰係数，t値'!AS9&lt;0,"Out","Safe"))</f>
        <v/>
      </c>
      <c r="V9" s="5" t="str">
        <f>IF('相関係数，重回帰係数，t値'!U9="","",IF('相関係数，重回帰係数，t値'!U9*'相関係数，重回帰係数，t値'!AT9&lt;0,"Out","Safe"))</f>
        <v/>
      </c>
      <c r="W9" s="5" t="str">
        <f>IF('相関係数，重回帰係数，t値'!V9="","",IF('相関係数，重回帰係数，t値'!V9*'相関係数，重回帰係数，t値'!AU9&lt;0,"Out","Safe"))</f>
        <v/>
      </c>
      <c r="X9" s="5" t="str">
        <f>IF('相関係数，重回帰係数，t値'!W9="","",IF('相関係数，重回帰係数，t値'!W9*'相関係数，重回帰係数，t値'!AV9&lt;0,"Out","Safe"))</f>
        <v/>
      </c>
      <c r="Y9" s="48" t="str">
        <f>IF('相関係数，重回帰係数，t値'!X9="","",IF('相関係数，重回帰係数，t値'!X9*'相関係数，重回帰係数，t値'!AW9&lt;0,"Out","Safe"))</f>
        <v/>
      </c>
      <c r="Z9" s="6" t="str">
        <f>IF('相関係数，重回帰係数，t値'!Y9="","",IF('相関係数，重回帰係数，t値'!Y9*'相関係数，重回帰係数，t値'!AX9&lt;0,"Out","Safe"))</f>
        <v/>
      </c>
    </row>
    <row r="10" spans="2:26" x14ac:dyDescent="0.4">
      <c r="D10" s="4" t="s">
        <v>21</v>
      </c>
      <c r="E10" s="5" t="str">
        <f>IF('相関係数，重回帰係数，t値'!D10="","",IF('相関係数，重回帰係数，t値'!D10*'相関係数，重回帰係数，t値'!AC10&lt;0,"Out","Safe"))</f>
        <v/>
      </c>
      <c r="F10" s="5" t="str">
        <f>IF('相関係数，重回帰係数，t値'!E10="","",IF('相関係数，重回帰係数，t値'!E10*'相関係数，重回帰係数，t値'!AD10&lt;0,"Out","Safe"))</f>
        <v/>
      </c>
      <c r="G10" s="5" t="str">
        <f>IF('相関係数，重回帰係数，t値'!F10="","",IF('相関係数，重回帰係数，t値'!F10*'相関係数，重回帰係数，t値'!AE10&lt;0,"Out","Safe"))</f>
        <v/>
      </c>
      <c r="H10" s="5" t="str">
        <f>IF('相関係数，重回帰係数，t値'!G10="","",IF('相関係数，重回帰係数，t値'!G10*'相関係数，重回帰係数，t値'!AF10&lt;0,"Out","Safe"))</f>
        <v/>
      </c>
      <c r="I10" s="5" t="str">
        <f>IF('相関係数，重回帰係数，t値'!H10="","",IF('相関係数，重回帰係数，t値'!H10*'相関係数，重回帰係数，t値'!AG10&lt;0,"Out","Safe"))</f>
        <v/>
      </c>
      <c r="J10" s="5" t="str">
        <f>IF('相関係数，重回帰係数，t値'!I10="","",IF('相関係数，重回帰係数，t値'!I10*'相関係数，重回帰係数，t値'!AH10&lt;0,"Out","Safe"))</f>
        <v/>
      </c>
      <c r="K10" s="5" t="str">
        <f>IF('相関係数，重回帰係数，t値'!J10="","",IF('相関係数，重回帰係数，t値'!J10*'相関係数，重回帰係数，t値'!AI10&lt;0,"Out","Safe"))</f>
        <v/>
      </c>
      <c r="L10" s="5" t="str">
        <f>IF('相関係数，重回帰係数，t値'!K10="","",IF('相関係数，重回帰係数，t値'!K10*'相関係数，重回帰係数，t値'!AJ10&lt;0,"Out","Safe"))</f>
        <v/>
      </c>
      <c r="M10" s="5" t="str">
        <f>IF('相関係数，重回帰係数，t値'!L10="","",IF('相関係数，重回帰係数，t値'!L10*'相関係数，重回帰係数，t値'!AK10&lt;0,"Out","Safe"))</f>
        <v/>
      </c>
      <c r="N10" s="5" t="str">
        <f>IF('相関係数，重回帰係数，t値'!M10="","",IF('相関係数，重回帰係数，t値'!M10*'相関係数，重回帰係数，t値'!AL10&lt;0,"Out","Safe"))</f>
        <v/>
      </c>
      <c r="O10" s="5" t="str">
        <f>IF('相関係数，重回帰係数，t値'!N10="","",IF('相関係数，重回帰係数，t値'!N10*'相関係数，重回帰係数，t値'!AM10&lt;0,"Out","Safe"))</f>
        <v/>
      </c>
      <c r="P10" s="5" t="str">
        <f>IF('相関係数，重回帰係数，t値'!O10="","",IF('相関係数，重回帰係数，t値'!O10*'相関係数，重回帰係数，t値'!AN10&lt;0,"Out","Safe"))</f>
        <v/>
      </c>
      <c r="Q10" s="5" t="str">
        <f>IF('相関係数，重回帰係数，t値'!P10="","",IF('相関係数，重回帰係数，t値'!P10*'相関係数，重回帰係数，t値'!AO10&lt;0,"Out","Safe"))</f>
        <v/>
      </c>
      <c r="R10" s="5" t="str">
        <f>IF('相関係数，重回帰係数，t値'!Q10="","",IF('相関係数，重回帰係数，t値'!Q10*'相関係数，重回帰係数，t値'!AP10&lt;0,"Out","Safe"))</f>
        <v/>
      </c>
      <c r="S10" s="5" t="str">
        <f>IF('相関係数，重回帰係数，t値'!R10="","",IF('相関係数，重回帰係数，t値'!R10*'相関係数，重回帰係数，t値'!AQ10&lt;0,"Out","Safe"))</f>
        <v/>
      </c>
      <c r="T10" s="5" t="str">
        <f>IF('相関係数，重回帰係数，t値'!S10="","",IF('相関係数，重回帰係数，t値'!S10*'相関係数，重回帰係数，t値'!AR10&lt;0,"Out","Safe"))</f>
        <v/>
      </c>
      <c r="U10" s="5" t="str">
        <f>IF('相関係数，重回帰係数，t値'!T10="","",IF('相関係数，重回帰係数，t値'!T10*'相関係数，重回帰係数，t値'!AS10&lt;0,"Out","Safe"))</f>
        <v/>
      </c>
      <c r="V10" s="5" t="str">
        <f>IF('相関係数，重回帰係数，t値'!U10="","",IF('相関係数，重回帰係数，t値'!U10*'相関係数，重回帰係数，t値'!AT10&lt;0,"Out","Safe"))</f>
        <v/>
      </c>
      <c r="W10" s="5" t="str">
        <f>IF('相関係数，重回帰係数，t値'!V10="","",IF('相関係数，重回帰係数，t値'!V10*'相関係数，重回帰係数，t値'!AU10&lt;0,"Out","Safe"))</f>
        <v/>
      </c>
      <c r="X10" s="5" t="str">
        <f>IF('相関係数，重回帰係数，t値'!W10="","",IF('相関係数，重回帰係数，t値'!W10*'相関係数，重回帰係数，t値'!AV10&lt;0,"Out","Safe"))</f>
        <v/>
      </c>
      <c r="Y10" s="48" t="str">
        <f>IF('相関係数，重回帰係数，t値'!X10="","",IF('相関係数，重回帰係数，t値'!X10*'相関係数，重回帰係数，t値'!AW10&lt;0,"Out","Safe"))</f>
        <v/>
      </c>
      <c r="Z10" s="6" t="str">
        <f>IF('相関係数，重回帰係数，t値'!Y10="","",IF('相関係数，重回帰係数，t値'!Y10*'相関係数，重回帰係数，t値'!AX10&lt;0,"Out","Safe"))</f>
        <v/>
      </c>
    </row>
    <row r="11" spans="2:26" x14ac:dyDescent="0.4">
      <c r="D11" s="4" t="s">
        <v>22</v>
      </c>
      <c r="E11" s="5" t="str">
        <f>IF('相関係数，重回帰係数，t値'!D11="","",IF('相関係数，重回帰係数，t値'!D11*'相関係数，重回帰係数，t値'!AC11&lt;0,"Out","Safe"))</f>
        <v/>
      </c>
      <c r="F11" s="5" t="str">
        <f>IF('相関係数，重回帰係数，t値'!E11="","",IF('相関係数，重回帰係数，t値'!E11*'相関係数，重回帰係数，t値'!AD11&lt;0,"Out","Safe"))</f>
        <v/>
      </c>
      <c r="G11" s="5" t="str">
        <f>IF('相関係数，重回帰係数，t値'!F11="","",IF('相関係数，重回帰係数，t値'!F11*'相関係数，重回帰係数，t値'!AE11&lt;0,"Out","Safe"))</f>
        <v/>
      </c>
      <c r="H11" s="5" t="str">
        <f>IF('相関係数，重回帰係数，t値'!G11="","",IF('相関係数，重回帰係数，t値'!G11*'相関係数，重回帰係数，t値'!AF11&lt;0,"Out","Safe"))</f>
        <v/>
      </c>
      <c r="I11" s="5" t="str">
        <f>IF('相関係数，重回帰係数，t値'!H11="","",IF('相関係数，重回帰係数，t値'!H11*'相関係数，重回帰係数，t値'!AG11&lt;0,"Out","Safe"))</f>
        <v/>
      </c>
      <c r="J11" s="5" t="str">
        <f>IF('相関係数，重回帰係数，t値'!I11="","",IF('相関係数，重回帰係数，t値'!I11*'相関係数，重回帰係数，t値'!AH11&lt;0,"Out","Safe"))</f>
        <v/>
      </c>
      <c r="K11" s="5" t="str">
        <f>IF('相関係数，重回帰係数，t値'!J11="","",IF('相関係数，重回帰係数，t値'!J11*'相関係数，重回帰係数，t値'!AI11&lt;0,"Out","Safe"))</f>
        <v/>
      </c>
      <c r="L11" s="5" t="str">
        <f>IF('相関係数，重回帰係数，t値'!K11="","",IF('相関係数，重回帰係数，t値'!K11*'相関係数，重回帰係数，t値'!AJ11&lt;0,"Out","Safe"))</f>
        <v/>
      </c>
      <c r="M11" s="5" t="str">
        <f>IF('相関係数，重回帰係数，t値'!L11="","",IF('相関係数，重回帰係数，t値'!L11*'相関係数，重回帰係数，t値'!AK11&lt;0,"Out","Safe"))</f>
        <v/>
      </c>
      <c r="N11" s="5" t="str">
        <f>IF('相関係数，重回帰係数，t値'!M11="","",IF('相関係数，重回帰係数，t値'!M11*'相関係数，重回帰係数，t値'!AL11&lt;0,"Out","Safe"))</f>
        <v/>
      </c>
      <c r="O11" s="5" t="str">
        <f>IF('相関係数，重回帰係数，t値'!N11="","",IF('相関係数，重回帰係数，t値'!N11*'相関係数，重回帰係数，t値'!AM11&lt;0,"Out","Safe"))</f>
        <v/>
      </c>
      <c r="P11" s="5" t="str">
        <f>IF('相関係数，重回帰係数，t値'!O11="","",IF('相関係数，重回帰係数，t値'!O11*'相関係数，重回帰係数，t値'!AN11&lt;0,"Out","Safe"))</f>
        <v/>
      </c>
      <c r="Q11" s="5" t="str">
        <f>IF('相関係数，重回帰係数，t値'!P11="","",IF('相関係数，重回帰係数，t値'!P11*'相関係数，重回帰係数，t値'!AO11&lt;0,"Out","Safe"))</f>
        <v/>
      </c>
      <c r="R11" s="5" t="str">
        <f>IF('相関係数，重回帰係数，t値'!Q11="","",IF('相関係数，重回帰係数，t値'!Q11*'相関係数，重回帰係数，t値'!AP11&lt;0,"Out","Safe"))</f>
        <v/>
      </c>
      <c r="S11" s="5" t="str">
        <f>IF('相関係数，重回帰係数，t値'!R11="","",IF('相関係数，重回帰係数，t値'!R11*'相関係数，重回帰係数，t値'!AQ11&lt;0,"Out","Safe"))</f>
        <v/>
      </c>
      <c r="T11" s="5" t="str">
        <f>IF('相関係数，重回帰係数，t値'!S11="","",IF('相関係数，重回帰係数，t値'!S11*'相関係数，重回帰係数，t値'!AR11&lt;0,"Out","Safe"))</f>
        <v/>
      </c>
      <c r="U11" s="5" t="str">
        <f>IF('相関係数，重回帰係数，t値'!T11="","",IF('相関係数，重回帰係数，t値'!T11*'相関係数，重回帰係数，t値'!AS11&lt;0,"Out","Safe"))</f>
        <v/>
      </c>
      <c r="V11" s="5" t="str">
        <f>IF('相関係数，重回帰係数，t値'!U11="","",IF('相関係数，重回帰係数，t値'!U11*'相関係数，重回帰係数，t値'!AT11&lt;0,"Out","Safe"))</f>
        <v/>
      </c>
      <c r="W11" s="5" t="str">
        <f>IF('相関係数，重回帰係数，t値'!V11="","",IF('相関係数，重回帰係数，t値'!V11*'相関係数，重回帰係数，t値'!AU11&lt;0,"Out","Safe"))</f>
        <v/>
      </c>
      <c r="X11" s="5" t="str">
        <f>IF('相関係数，重回帰係数，t値'!W11="","",IF('相関係数，重回帰係数，t値'!W11*'相関係数，重回帰係数，t値'!AV11&lt;0,"Out","Safe"))</f>
        <v/>
      </c>
      <c r="Y11" s="48" t="str">
        <f>IF('相関係数，重回帰係数，t値'!X11="","",IF('相関係数，重回帰係数，t値'!X11*'相関係数，重回帰係数，t値'!AW11&lt;0,"Out","Safe"))</f>
        <v/>
      </c>
      <c r="Z11" s="6" t="str">
        <f>IF('相関係数，重回帰係数，t値'!Y11="","",IF('相関係数，重回帰係数，t値'!Y11*'相関係数，重回帰係数，t値'!AX11&lt;0,"Out","Safe"))</f>
        <v/>
      </c>
    </row>
    <row r="12" spans="2:26" x14ac:dyDescent="0.4">
      <c r="D12" s="4" t="s">
        <v>23</v>
      </c>
      <c r="E12" s="5" t="str">
        <f>IF('相関係数，重回帰係数，t値'!D12="","",IF('相関係数，重回帰係数，t値'!D12*'相関係数，重回帰係数，t値'!AC12&lt;0,"Out","Safe"))</f>
        <v/>
      </c>
      <c r="F12" s="5" t="str">
        <f>IF('相関係数，重回帰係数，t値'!E12="","",IF('相関係数，重回帰係数，t値'!E12*'相関係数，重回帰係数，t値'!AD12&lt;0,"Out","Safe"))</f>
        <v/>
      </c>
      <c r="G12" s="5" t="str">
        <f>IF('相関係数，重回帰係数，t値'!F12="","",IF('相関係数，重回帰係数，t値'!F12*'相関係数，重回帰係数，t値'!AE12&lt;0,"Out","Safe"))</f>
        <v/>
      </c>
      <c r="H12" s="5" t="str">
        <f>IF('相関係数，重回帰係数，t値'!G12="","",IF('相関係数，重回帰係数，t値'!G12*'相関係数，重回帰係数，t値'!AF12&lt;0,"Out","Safe"))</f>
        <v/>
      </c>
      <c r="I12" s="5" t="str">
        <f>IF('相関係数，重回帰係数，t値'!H12="","",IF('相関係数，重回帰係数，t値'!H12*'相関係数，重回帰係数，t値'!AG12&lt;0,"Out","Safe"))</f>
        <v/>
      </c>
      <c r="J12" s="5" t="str">
        <f>IF('相関係数，重回帰係数，t値'!I12="","",IF('相関係数，重回帰係数，t値'!I12*'相関係数，重回帰係数，t値'!AH12&lt;0,"Out","Safe"))</f>
        <v/>
      </c>
      <c r="K12" s="5" t="str">
        <f>IF('相関係数，重回帰係数，t値'!J12="","",IF('相関係数，重回帰係数，t値'!J12*'相関係数，重回帰係数，t値'!AI12&lt;0,"Out","Safe"))</f>
        <v/>
      </c>
      <c r="L12" s="5" t="str">
        <f>IF('相関係数，重回帰係数，t値'!K12="","",IF('相関係数，重回帰係数，t値'!K12*'相関係数，重回帰係数，t値'!AJ12&lt;0,"Out","Safe"))</f>
        <v/>
      </c>
      <c r="M12" s="5" t="str">
        <f>IF('相関係数，重回帰係数，t値'!L12="","",IF('相関係数，重回帰係数，t値'!L12*'相関係数，重回帰係数，t値'!AK12&lt;0,"Out","Safe"))</f>
        <v/>
      </c>
      <c r="N12" s="5" t="str">
        <f>IF('相関係数，重回帰係数，t値'!M12="","",IF('相関係数，重回帰係数，t値'!M12*'相関係数，重回帰係数，t値'!AL12&lt;0,"Out","Safe"))</f>
        <v/>
      </c>
      <c r="O12" s="5" t="str">
        <f>IF('相関係数，重回帰係数，t値'!N12="","",IF('相関係数，重回帰係数，t値'!N12*'相関係数，重回帰係数，t値'!AM12&lt;0,"Out","Safe"))</f>
        <v/>
      </c>
      <c r="P12" s="5" t="str">
        <f>IF('相関係数，重回帰係数，t値'!O12="","",IF('相関係数，重回帰係数，t値'!O12*'相関係数，重回帰係数，t値'!AN12&lt;0,"Out","Safe"))</f>
        <v/>
      </c>
      <c r="Q12" s="5" t="str">
        <f>IF('相関係数，重回帰係数，t値'!P12="","",IF('相関係数，重回帰係数，t値'!P12*'相関係数，重回帰係数，t値'!AO12&lt;0,"Out","Safe"))</f>
        <v/>
      </c>
      <c r="R12" s="5" t="str">
        <f>IF('相関係数，重回帰係数，t値'!Q12="","",IF('相関係数，重回帰係数，t値'!Q12*'相関係数，重回帰係数，t値'!AP12&lt;0,"Out","Safe"))</f>
        <v/>
      </c>
      <c r="S12" s="5" t="str">
        <f>IF('相関係数，重回帰係数，t値'!R12="","",IF('相関係数，重回帰係数，t値'!R12*'相関係数，重回帰係数，t値'!AQ12&lt;0,"Out","Safe"))</f>
        <v/>
      </c>
      <c r="T12" s="5" t="str">
        <f>IF('相関係数，重回帰係数，t値'!S12="","",IF('相関係数，重回帰係数，t値'!S12*'相関係数，重回帰係数，t値'!AR12&lt;0,"Out","Safe"))</f>
        <v/>
      </c>
      <c r="U12" s="5" t="str">
        <f>IF('相関係数，重回帰係数，t値'!T12="","",IF('相関係数，重回帰係数，t値'!T12*'相関係数，重回帰係数，t値'!AS12&lt;0,"Out","Safe"))</f>
        <v/>
      </c>
      <c r="V12" s="5" t="str">
        <f>IF('相関係数，重回帰係数，t値'!U12="","",IF('相関係数，重回帰係数，t値'!U12*'相関係数，重回帰係数，t値'!AT12&lt;0,"Out","Safe"))</f>
        <v/>
      </c>
      <c r="W12" s="5" t="str">
        <f>IF('相関係数，重回帰係数，t値'!V12="","",IF('相関係数，重回帰係数，t値'!V12*'相関係数，重回帰係数，t値'!AU12&lt;0,"Out","Safe"))</f>
        <v/>
      </c>
      <c r="X12" s="5" t="str">
        <f>IF('相関係数，重回帰係数，t値'!W12="","",IF('相関係数，重回帰係数，t値'!W12*'相関係数，重回帰係数，t値'!AV12&lt;0,"Out","Safe"))</f>
        <v/>
      </c>
      <c r="Y12" s="48" t="str">
        <f>IF('相関係数，重回帰係数，t値'!X12="","",IF('相関係数，重回帰係数，t値'!X12*'相関係数，重回帰係数，t値'!AW12&lt;0,"Out","Safe"))</f>
        <v/>
      </c>
      <c r="Z12" s="6" t="str">
        <f>IF('相関係数，重回帰係数，t値'!Y12="","",IF('相関係数，重回帰係数，t値'!Y12*'相関係数，重回帰係数，t値'!AX12&lt;0,"Out","Safe"))</f>
        <v/>
      </c>
    </row>
    <row r="13" spans="2:26" x14ac:dyDescent="0.4">
      <c r="D13" s="4" t="s">
        <v>24</v>
      </c>
      <c r="E13" s="5" t="str">
        <f>IF('相関係数，重回帰係数，t値'!D13="","",IF('相関係数，重回帰係数，t値'!D13*'相関係数，重回帰係数，t値'!AC13&lt;0,"Out","Safe"))</f>
        <v/>
      </c>
      <c r="F13" s="5" t="str">
        <f>IF('相関係数，重回帰係数，t値'!E13="","",IF('相関係数，重回帰係数，t値'!E13*'相関係数，重回帰係数，t値'!AD13&lt;0,"Out","Safe"))</f>
        <v/>
      </c>
      <c r="G13" s="5" t="str">
        <f>IF('相関係数，重回帰係数，t値'!F13="","",IF('相関係数，重回帰係数，t値'!F13*'相関係数，重回帰係数，t値'!AE13&lt;0,"Out","Safe"))</f>
        <v/>
      </c>
      <c r="H13" s="5" t="str">
        <f>IF('相関係数，重回帰係数，t値'!G13="","",IF('相関係数，重回帰係数，t値'!G13*'相関係数，重回帰係数，t値'!AF13&lt;0,"Out","Safe"))</f>
        <v/>
      </c>
      <c r="I13" s="5" t="str">
        <f>IF('相関係数，重回帰係数，t値'!H13="","",IF('相関係数，重回帰係数，t値'!H13*'相関係数，重回帰係数，t値'!AG13&lt;0,"Out","Safe"))</f>
        <v/>
      </c>
      <c r="J13" s="5" t="str">
        <f>IF('相関係数，重回帰係数，t値'!I13="","",IF('相関係数，重回帰係数，t値'!I13*'相関係数，重回帰係数，t値'!AH13&lt;0,"Out","Safe"))</f>
        <v/>
      </c>
      <c r="K13" s="5" t="str">
        <f>IF('相関係数，重回帰係数，t値'!J13="","",IF('相関係数，重回帰係数，t値'!J13*'相関係数，重回帰係数，t値'!AI13&lt;0,"Out","Safe"))</f>
        <v/>
      </c>
      <c r="L13" s="5" t="str">
        <f>IF('相関係数，重回帰係数，t値'!K13="","",IF('相関係数，重回帰係数，t値'!K13*'相関係数，重回帰係数，t値'!AJ13&lt;0,"Out","Safe"))</f>
        <v/>
      </c>
      <c r="M13" s="5" t="str">
        <f>IF('相関係数，重回帰係数，t値'!L13="","",IF('相関係数，重回帰係数，t値'!L13*'相関係数，重回帰係数，t値'!AK13&lt;0,"Out","Safe"))</f>
        <v/>
      </c>
      <c r="N13" s="5" t="str">
        <f>IF('相関係数，重回帰係数，t値'!M13="","",IF('相関係数，重回帰係数，t値'!M13*'相関係数，重回帰係数，t値'!AL13&lt;0,"Out","Safe"))</f>
        <v/>
      </c>
      <c r="O13" s="5" t="str">
        <f>IF('相関係数，重回帰係数，t値'!N13="","",IF('相関係数，重回帰係数，t値'!N13*'相関係数，重回帰係数，t値'!AM13&lt;0,"Out","Safe"))</f>
        <v/>
      </c>
      <c r="P13" s="5" t="str">
        <f>IF('相関係数，重回帰係数，t値'!O13="","",IF('相関係数，重回帰係数，t値'!O13*'相関係数，重回帰係数，t値'!AN13&lt;0,"Out","Safe"))</f>
        <v/>
      </c>
      <c r="Q13" s="5" t="str">
        <f>IF('相関係数，重回帰係数，t値'!P13="","",IF('相関係数，重回帰係数，t値'!P13*'相関係数，重回帰係数，t値'!AO13&lt;0,"Out","Safe"))</f>
        <v/>
      </c>
      <c r="R13" s="5" t="str">
        <f>IF('相関係数，重回帰係数，t値'!Q13="","",IF('相関係数，重回帰係数，t値'!Q13*'相関係数，重回帰係数，t値'!AP13&lt;0,"Out","Safe"))</f>
        <v/>
      </c>
      <c r="S13" s="5" t="str">
        <f>IF('相関係数，重回帰係数，t値'!R13="","",IF('相関係数，重回帰係数，t値'!R13*'相関係数，重回帰係数，t値'!AQ13&lt;0,"Out","Safe"))</f>
        <v/>
      </c>
      <c r="T13" s="5" t="str">
        <f>IF('相関係数，重回帰係数，t値'!S13="","",IF('相関係数，重回帰係数，t値'!S13*'相関係数，重回帰係数，t値'!AR13&lt;0,"Out","Safe"))</f>
        <v/>
      </c>
      <c r="U13" s="5" t="str">
        <f>IF('相関係数，重回帰係数，t値'!T13="","",IF('相関係数，重回帰係数，t値'!T13*'相関係数，重回帰係数，t値'!AS13&lt;0,"Out","Safe"))</f>
        <v/>
      </c>
      <c r="V13" s="5" t="str">
        <f>IF('相関係数，重回帰係数，t値'!U13="","",IF('相関係数，重回帰係数，t値'!U13*'相関係数，重回帰係数，t値'!AT13&lt;0,"Out","Safe"))</f>
        <v/>
      </c>
      <c r="W13" s="5" t="str">
        <f>IF('相関係数，重回帰係数，t値'!V13="","",IF('相関係数，重回帰係数，t値'!V13*'相関係数，重回帰係数，t値'!AU13&lt;0,"Out","Safe"))</f>
        <v/>
      </c>
      <c r="X13" s="5" t="str">
        <f>IF('相関係数，重回帰係数，t値'!W13="","",IF('相関係数，重回帰係数，t値'!W13*'相関係数，重回帰係数，t値'!AV13&lt;0,"Out","Safe"))</f>
        <v/>
      </c>
      <c r="Y13" s="48" t="str">
        <f>IF('相関係数，重回帰係数，t値'!X13="","",IF('相関係数，重回帰係数，t値'!X13*'相関係数，重回帰係数，t値'!AW13&lt;0,"Out","Safe"))</f>
        <v/>
      </c>
      <c r="Z13" s="6" t="str">
        <f>IF('相関係数，重回帰係数，t値'!Y13="","",IF('相関係数，重回帰係数，t値'!Y13*'相関係数，重回帰係数，t値'!AX13&lt;0,"Out","Safe"))</f>
        <v/>
      </c>
    </row>
    <row r="14" spans="2:26" x14ac:dyDescent="0.4">
      <c r="D14" s="4" t="s">
        <v>25</v>
      </c>
      <c r="E14" s="5" t="str">
        <f>IF('相関係数，重回帰係数，t値'!D14="","",IF('相関係数，重回帰係数，t値'!D14*'相関係数，重回帰係数，t値'!AC14&lt;0,"Out","Safe"))</f>
        <v/>
      </c>
      <c r="F14" s="5" t="str">
        <f>IF('相関係数，重回帰係数，t値'!E14="","",IF('相関係数，重回帰係数，t値'!E14*'相関係数，重回帰係数，t値'!AD14&lt;0,"Out","Safe"))</f>
        <v/>
      </c>
      <c r="G14" s="5" t="str">
        <f>IF('相関係数，重回帰係数，t値'!F14="","",IF('相関係数，重回帰係数，t値'!F14*'相関係数，重回帰係数，t値'!AE14&lt;0,"Out","Safe"))</f>
        <v/>
      </c>
      <c r="H14" s="5" t="str">
        <f>IF('相関係数，重回帰係数，t値'!G14="","",IF('相関係数，重回帰係数，t値'!G14*'相関係数，重回帰係数，t値'!AF14&lt;0,"Out","Safe"))</f>
        <v/>
      </c>
      <c r="I14" s="5" t="str">
        <f>IF('相関係数，重回帰係数，t値'!H14="","",IF('相関係数，重回帰係数，t値'!H14*'相関係数，重回帰係数，t値'!AG14&lt;0,"Out","Safe"))</f>
        <v/>
      </c>
      <c r="J14" s="5" t="str">
        <f>IF('相関係数，重回帰係数，t値'!I14="","",IF('相関係数，重回帰係数，t値'!I14*'相関係数，重回帰係数，t値'!AH14&lt;0,"Out","Safe"))</f>
        <v/>
      </c>
      <c r="K14" s="5" t="str">
        <f>IF('相関係数，重回帰係数，t値'!J14="","",IF('相関係数，重回帰係数，t値'!J14*'相関係数，重回帰係数，t値'!AI14&lt;0,"Out","Safe"))</f>
        <v/>
      </c>
      <c r="L14" s="5" t="str">
        <f>IF('相関係数，重回帰係数，t値'!K14="","",IF('相関係数，重回帰係数，t値'!K14*'相関係数，重回帰係数，t値'!AJ14&lt;0,"Out","Safe"))</f>
        <v/>
      </c>
      <c r="M14" s="5" t="str">
        <f>IF('相関係数，重回帰係数，t値'!L14="","",IF('相関係数，重回帰係数，t値'!L14*'相関係数，重回帰係数，t値'!AK14&lt;0,"Out","Safe"))</f>
        <v/>
      </c>
      <c r="N14" s="5" t="str">
        <f>IF('相関係数，重回帰係数，t値'!M14="","",IF('相関係数，重回帰係数，t値'!M14*'相関係数，重回帰係数，t値'!AL14&lt;0,"Out","Safe"))</f>
        <v/>
      </c>
      <c r="O14" s="5" t="str">
        <f>IF('相関係数，重回帰係数，t値'!N14="","",IF('相関係数，重回帰係数，t値'!N14*'相関係数，重回帰係数，t値'!AM14&lt;0,"Out","Safe"))</f>
        <v/>
      </c>
      <c r="P14" s="5" t="str">
        <f>IF('相関係数，重回帰係数，t値'!O14="","",IF('相関係数，重回帰係数，t値'!O14*'相関係数，重回帰係数，t値'!AN14&lt;0,"Out","Safe"))</f>
        <v/>
      </c>
      <c r="Q14" s="5" t="str">
        <f>IF('相関係数，重回帰係数，t値'!P14="","",IF('相関係数，重回帰係数，t値'!P14*'相関係数，重回帰係数，t値'!AO14&lt;0,"Out","Safe"))</f>
        <v/>
      </c>
      <c r="R14" s="5" t="str">
        <f>IF('相関係数，重回帰係数，t値'!Q14="","",IF('相関係数，重回帰係数，t値'!Q14*'相関係数，重回帰係数，t値'!AP14&lt;0,"Out","Safe"))</f>
        <v/>
      </c>
      <c r="S14" s="5" t="str">
        <f>IF('相関係数，重回帰係数，t値'!R14="","",IF('相関係数，重回帰係数，t値'!R14*'相関係数，重回帰係数，t値'!AQ14&lt;0,"Out","Safe"))</f>
        <v/>
      </c>
      <c r="T14" s="5" t="str">
        <f>IF('相関係数，重回帰係数，t値'!S14="","",IF('相関係数，重回帰係数，t値'!S14*'相関係数，重回帰係数，t値'!AR14&lt;0,"Out","Safe"))</f>
        <v/>
      </c>
      <c r="U14" s="5" t="str">
        <f>IF('相関係数，重回帰係数，t値'!T14="","",IF('相関係数，重回帰係数，t値'!T14*'相関係数，重回帰係数，t値'!AS14&lt;0,"Out","Safe"))</f>
        <v/>
      </c>
      <c r="V14" s="5" t="str">
        <f>IF('相関係数，重回帰係数，t値'!U14="","",IF('相関係数，重回帰係数，t値'!U14*'相関係数，重回帰係数，t値'!AT14&lt;0,"Out","Safe"))</f>
        <v/>
      </c>
      <c r="W14" s="5" t="str">
        <f>IF('相関係数，重回帰係数，t値'!V14="","",IF('相関係数，重回帰係数，t値'!V14*'相関係数，重回帰係数，t値'!AU14&lt;0,"Out","Safe"))</f>
        <v/>
      </c>
      <c r="X14" s="5" t="str">
        <f>IF('相関係数，重回帰係数，t値'!W14="","",IF('相関係数，重回帰係数，t値'!W14*'相関係数，重回帰係数，t値'!AV14&lt;0,"Out","Safe"))</f>
        <v/>
      </c>
      <c r="Y14" s="48" t="str">
        <f>IF('相関係数，重回帰係数，t値'!X14="","",IF('相関係数，重回帰係数，t値'!X14*'相関係数，重回帰係数，t値'!AW14&lt;0,"Out","Safe"))</f>
        <v/>
      </c>
      <c r="Z14" s="6" t="str">
        <f>IF('相関係数，重回帰係数，t値'!Y14="","",IF('相関係数，重回帰係数，t値'!Y14*'相関係数，重回帰係数，t値'!AX14&lt;0,"Out","Safe"))</f>
        <v/>
      </c>
    </row>
    <row r="15" spans="2:26" x14ac:dyDescent="0.4">
      <c r="D15" s="4" t="s">
        <v>26</v>
      </c>
      <c r="E15" s="5" t="str">
        <f>IF('相関係数，重回帰係数，t値'!D15="","",IF('相関係数，重回帰係数，t値'!D15*'相関係数，重回帰係数，t値'!AC15&lt;0,"Out","Safe"))</f>
        <v/>
      </c>
      <c r="F15" s="5" t="str">
        <f>IF('相関係数，重回帰係数，t値'!E15="","",IF('相関係数，重回帰係数，t値'!E15*'相関係数，重回帰係数，t値'!AD15&lt;0,"Out","Safe"))</f>
        <v/>
      </c>
      <c r="G15" s="5" t="str">
        <f>IF('相関係数，重回帰係数，t値'!F15="","",IF('相関係数，重回帰係数，t値'!F15*'相関係数，重回帰係数，t値'!AE15&lt;0,"Out","Safe"))</f>
        <v/>
      </c>
      <c r="H15" s="5" t="str">
        <f>IF('相関係数，重回帰係数，t値'!G15="","",IF('相関係数，重回帰係数，t値'!G15*'相関係数，重回帰係数，t値'!AF15&lt;0,"Out","Safe"))</f>
        <v/>
      </c>
      <c r="I15" s="5" t="str">
        <f>IF('相関係数，重回帰係数，t値'!H15="","",IF('相関係数，重回帰係数，t値'!H15*'相関係数，重回帰係数，t値'!AG15&lt;0,"Out","Safe"))</f>
        <v/>
      </c>
      <c r="J15" s="5" t="str">
        <f>IF('相関係数，重回帰係数，t値'!I15="","",IF('相関係数，重回帰係数，t値'!I15*'相関係数，重回帰係数，t値'!AH15&lt;0,"Out","Safe"))</f>
        <v/>
      </c>
      <c r="K15" s="5" t="str">
        <f>IF('相関係数，重回帰係数，t値'!J15="","",IF('相関係数，重回帰係数，t値'!J15*'相関係数，重回帰係数，t値'!AI15&lt;0,"Out","Safe"))</f>
        <v/>
      </c>
      <c r="L15" s="5" t="str">
        <f>IF('相関係数，重回帰係数，t値'!K15="","",IF('相関係数，重回帰係数，t値'!K15*'相関係数，重回帰係数，t値'!AJ15&lt;0,"Out","Safe"))</f>
        <v/>
      </c>
      <c r="M15" s="5" t="str">
        <f>IF('相関係数，重回帰係数，t値'!L15="","",IF('相関係数，重回帰係数，t値'!L15*'相関係数，重回帰係数，t値'!AK15&lt;0,"Out","Safe"))</f>
        <v/>
      </c>
      <c r="N15" s="5" t="str">
        <f>IF('相関係数，重回帰係数，t値'!M15="","",IF('相関係数，重回帰係数，t値'!M15*'相関係数，重回帰係数，t値'!AL15&lt;0,"Out","Safe"))</f>
        <v/>
      </c>
      <c r="O15" s="5" t="str">
        <f>IF('相関係数，重回帰係数，t値'!N15="","",IF('相関係数，重回帰係数，t値'!N15*'相関係数，重回帰係数，t値'!AM15&lt;0,"Out","Safe"))</f>
        <v/>
      </c>
      <c r="P15" s="5" t="str">
        <f>IF('相関係数，重回帰係数，t値'!O15="","",IF('相関係数，重回帰係数，t値'!O15*'相関係数，重回帰係数，t値'!AN15&lt;0,"Out","Safe"))</f>
        <v/>
      </c>
      <c r="Q15" s="5" t="str">
        <f>IF('相関係数，重回帰係数，t値'!P15="","",IF('相関係数，重回帰係数，t値'!P15*'相関係数，重回帰係数，t値'!AO15&lt;0,"Out","Safe"))</f>
        <v/>
      </c>
      <c r="R15" s="5" t="str">
        <f>IF('相関係数，重回帰係数，t値'!Q15="","",IF('相関係数，重回帰係数，t値'!Q15*'相関係数，重回帰係数，t値'!AP15&lt;0,"Out","Safe"))</f>
        <v/>
      </c>
      <c r="S15" s="5" t="str">
        <f>IF('相関係数，重回帰係数，t値'!R15="","",IF('相関係数，重回帰係数，t値'!R15*'相関係数，重回帰係数，t値'!AQ15&lt;0,"Out","Safe"))</f>
        <v/>
      </c>
      <c r="T15" s="5" t="str">
        <f>IF('相関係数，重回帰係数，t値'!S15="","",IF('相関係数，重回帰係数，t値'!S15*'相関係数，重回帰係数，t値'!AR15&lt;0,"Out","Safe"))</f>
        <v/>
      </c>
      <c r="U15" s="5" t="str">
        <f>IF('相関係数，重回帰係数，t値'!T15="","",IF('相関係数，重回帰係数，t値'!T15*'相関係数，重回帰係数，t値'!AS15&lt;0,"Out","Safe"))</f>
        <v/>
      </c>
      <c r="V15" s="5" t="str">
        <f>IF('相関係数，重回帰係数，t値'!U15="","",IF('相関係数，重回帰係数，t値'!U15*'相関係数，重回帰係数，t値'!AT15&lt;0,"Out","Safe"))</f>
        <v/>
      </c>
      <c r="W15" s="5" t="str">
        <f>IF('相関係数，重回帰係数，t値'!V15="","",IF('相関係数，重回帰係数，t値'!V15*'相関係数，重回帰係数，t値'!AU15&lt;0,"Out","Safe"))</f>
        <v/>
      </c>
      <c r="X15" s="5" t="str">
        <f>IF('相関係数，重回帰係数，t値'!W15="","",IF('相関係数，重回帰係数，t値'!W15*'相関係数，重回帰係数，t値'!AV15&lt;0,"Out","Safe"))</f>
        <v/>
      </c>
      <c r="Y15" s="48" t="str">
        <f>IF('相関係数，重回帰係数，t値'!X15="","",IF('相関係数，重回帰係数，t値'!X15*'相関係数，重回帰係数，t値'!AW15&lt;0,"Out","Safe"))</f>
        <v/>
      </c>
      <c r="Z15" s="6" t="str">
        <f>IF('相関係数，重回帰係数，t値'!Y15="","",IF('相関係数，重回帰係数，t値'!Y15*'相関係数，重回帰係数，t値'!AX15&lt;0,"Out","Safe"))</f>
        <v/>
      </c>
    </row>
    <row r="16" spans="2:26" x14ac:dyDescent="0.4">
      <c r="D16" s="4" t="s">
        <v>27</v>
      </c>
      <c r="E16" s="5" t="str">
        <f>IF('相関係数，重回帰係数，t値'!D16="","",IF('相関係数，重回帰係数，t値'!D16*'相関係数，重回帰係数，t値'!AC16&lt;0,"Out","Safe"))</f>
        <v/>
      </c>
      <c r="F16" s="5" t="str">
        <f>IF('相関係数，重回帰係数，t値'!E16="","",IF('相関係数，重回帰係数，t値'!E16*'相関係数，重回帰係数，t値'!AD16&lt;0,"Out","Safe"))</f>
        <v/>
      </c>
      <c r="G16" s="5" t="str">
        <f>IF('相関係数，重回帰係数，t値'!F16="","",IF('相関係数，重回帰係数，t値'!F16*'相関係数，重回帰係数，t値'!AE16&lt;0,"Out","Safe"))</f>
        <v/>
      </c>
      <c r="H16" s="5" t="str">
        <f>IF('相関係数，重回帰係数，t値'!G16="","",IF('相関係数，重回帰係数，t値'!G16*'相関係数，重回帰係数，t値'!AF16&lt;0,"Out","Safe"))</f>
        <v/>
      </c>
      <c r="I16" s="5" t="str">
        <f>IF('相関係数，重回帰係数，t値'!H16="","",IF('相関係数，重回帰係数，t値'!H16*'相関係数，重回帰係数，t値'!AG16&lt;0,"Out","Safe"))</f>
        <v/>
      </c>
      <c r="J16" s="5" t="str">
        <f>IF('相関係数，重回帰係数，t値'!I16="","",IF('相関係数，重回帰係数，t値'!I16*'相関係数，重回帰係数，t値'!AH16&lt;0,"Out","Safe"))</f>
        <v/>
      </c>
      <c r="K16" s="5" t="str">
        <f>IF('相関係数，重回帰係数，t値'!J16="","",IF('相関係数，重回帰係数，t値'!J16*'相関係数，重回帰係数，t値'!AI16&lt;0,"Out","Safe"))</f>
        <v/>
      </c>
      <c r="L16" s="5" t="str">
        <f>IF('相関係数，重回帰係数，t値'!K16="","",IF('相関係数，重回帰係数，t値'!K16*'相関係数，重回帰係数，t値'!AJ16&lt;0,"Out","Safe"))</f>
        <v/>
      </c>
      <c r="M16" s="5" t="str">
        <f>IF('相関係数，重回帰係数，t値'!L16="","",IF('相関係数，重回帰係数，t値'!L16*'相関係数，重回帰係数，t値'!AK16&lt;0,"Out","Safe"))</f>
        <v/>
      </c>
      <c r="N16" s="5" t="str">
        <f>IF('相関係数，重回帰係数，t値'!M16="","",IF('相関係数，重回帰係数，t値'!M16*'相関係数，重回帰係数，t値'!AL16&lt;0,"Out","Safe"))</f>
        <v/>
      </c>
      <c r="O16" s="5" t="str">
        <f>IF('相関係数，重回帰係数，t値'!N16="","",IF('相関係数，重回帰係数，t値'!N16*'相関係数，重回帰係数，t値'!AM16&lt;0,"Out","Safe"))</f>
        <v/>
      </c>
      <c r="P16" s="5" t="str">
        <f>IF('相関係数，重回帰係数，t値'!O16="","",IF('相関係数，重回帰係数，t値'!O16*'相関係数，重回帰係数，t値'!AN16&lt;0,"Out","Safe"))</f>
        <v/>
      </c>
      <c r="Q16" s="5" t="str">
        <f>IF('相関係数，重回帰係数，t値'!P16="","",IF('相関係数，重回帰係数，t値'!P16*'相関係数，重回帰係数，t値'!AO16&lt;0,"Out","Safe"))</f>
        <v/>
      </c>
      <c r="R16" s="5" t="str">
        <f>IF('相関係数，重回帰係数，t値'!Q16="","",IF('相関係数，重回帰係数，t値'!Q16*'相関係数，重回帰係数，t値'!AP16&lt;0,"Out","Safe"))</f>
        <v/>
      </c>
      <c r="S16" s="5" t="str">
        <f>IF('相関係数，重回帰係数，t値'!R16="","",IF('相関係数，重回帰係数，t値'!R16*'相関係数，重回帰係数，t値'!AQ16&lt;0,"Out","Safe"))</f>
        <v/>
      </c>
      <c r="T16" s="5" t="str">
        <f>IF('相関係数，重回帰係数，t値'!S16="","",IF('相関係数，重回帰係数，t値'!S16*'相関係数，重回帰係数，t値'!AR16&lt;0,"Out","Safe"))</f>
        <v/>
      </c>
      <c r="U16" s="5" t="str">
        <f>IF('相関係数，重回帰係数，t値'!T16="","",IF('相関係数，重回帰係数，t値'!T16*'相関係数，重回帰係数，t値'!AS16&lt;0,"Out","Safe"))</f>
        <v/>
      </c>
      <c r="V16" s="5" t="str">
        <f>IF('相関係数，重回帰係数，t値'!U16="","",IF('相関係数，重回帰係数，t値'!U16*'相関係数，重回帰係数，t値'!AT16&lt;0,"Out","Safe"))</f>
        <v/>
      </c>
      <c r="W16" s="5" t="str">
        <f>IF('相関係数，重回帰係数，t値'!V16="","",IF('相関係数，重回帰係数，t値'!V16*'相関係数，重回帰係数，t値'!AU16&lt;0,"Out","Safe"))</f>
        <v/>
      </c>
      <c r="X16" s="5" t="str">
        <f>IF('相関係数，重回帰係数，t値'!W16="","",IF('相関係数，重回帰係数，t値'!W16*'相関係数，重回帰係数，t値'!AV16&lt;0,"Out","Safe"))</f>
        <v/>
      </c>
      <c r="Y16" s="48" t="str">
        <f>IF('相関係数，重回帰係数，t値'!X16="","",IF('相関係数，重回帰係数，t値'!X16*'相関係数，重回帰係数，t値'!AW16&lt;0,"Out","Safe"))</f>
        <v/>
      </c>
      <c r="Z16" s="6" t="str">
        <f>IF('相関係数，重回帰係数，t値'!Y16="","",IF('相関係数，重回帰係数，t値'!Y16*'相関係数，重回帰係数，t値'!AX16&lt;0,"Out","Safe"))</f>
        <v/>
      </c>
    </row>
    <row r="17" spans="4:26" x14ac:dyDescent="0.4">
      <c r="D17" s="4" t="s">
        <v>28</v>
      </c>
      <c r="E17" s="5" t="str">
        <f>IF('相関係数，重回帰係数，t値'!D17="","",IF('相関係数，重回帰係数，t値'!D17*'相関係数，重回帰係数，t値'!AC17&lt;0,"Out","Safe"))</f>
        <v/>
      </c>
      <c r="F17" s="5" t="str">
        <f>IF('相関係数，重回帰係数，t値'!E17="","",IF('相関係数，重回帰係数，t値'!E17*'相関係数，重回帰係数，t値'!AD17&lt;0,"Out","Safe"))</f>
        <v/>
      </c>
      <c r="G17" s="5" t="str">
        <f>IF('相関係数，重回帰係数，t値'!F17="","",IF('相関係数，重回帰係数，t値'!F17*'相関係数，重回帰係数，t値'!AE17&lt;0,"Out","Safe"))</f>
        <v/>
      </c>
      <c r="H17" s="5" t="str">
        <f>IF('相関係数，重回帰係数，t値'!G17="","",IF('相関係数，重回帰係数，t値'!G17*'相関係数，重回帰係数，t値'!AF17&lt;0,"Out","Safe"))</f>
        <v/>
      </c>
      <c r="I17" s="5" t="str">
        <f>IF('相関係数，重回帰係数，t値'!H17="","",IF('相関係数，重回帰係数，t値'!H17*'相関係数，重回帰係数，t値'!AG17&lt;0,"Out","Safe"))</f>
        <v/>
      </c>
      <c r="J17" s="5" t="str">
        <f>IF('相関係数，重回帰係数，t値'!I17="","",IF('相関係数，重回帰係数，t値'!I17*'相関係数，重回帰係数，t値'!AH17&lt;0,"Out","Safe"))</f>
        <v/>
      </c>
      <c r="K17" s="5" t="str">
        <f>IF('相関係数，重回帰係数，t値'!J17="","",IF('相関係数，重回帰係数，t値'!J17*'相関係数，重回帰係数，t値'!AI17&lt;0,"Out","Safe"))</f>
        <v/>
      </c>
      <c r="L17" s="5" t="str">
        <f>IF('相関係数，重回帰係数，t値'!K17="","",IF('相関係数，重回帰係数，t値'!K17*'相関係数，重回帰係数，t値'!AJ17&lt;0,"Out","Safe"))</f>
        <v/>
      </c>
      <c r="M17" s="5" t="str">
        <f>IF('相関係数，重回帰係数，t値'!L17="","",IF('相関係数，重回帰係数，t値'!L17*'相関係数，重回帰係数，t値'!AK17&lt;0,"Out","Safe"))</f>
        <v/>
      </c>
      <c r="N17" s="5" t="str">
        <f>IF('相関係数，重回帰係数，t値'!M17="","",IF('相関係数，重回帰係数，t値'!M17*'相関係数，重回帰係数，t値'!AL17&lt;0,"Out","Safe"))</f>
        <v/>
      </c>
      <c r="O17" s="5" t="str">
        <f>IF('相関係数，重回帰係数，t値'!N17="","",IF('相関係数，重回帰係数，t値'!N17*'相関係数，重回帰係数，t値'!AM17&lt;0,"Out","Safe"))</f>
        <v/>
      </c>
      <c r="P17" s="5" t="str">
        <f>IF('相関係数，重回帰係数，t値'!O17="","",IF('相関係数，重回帰係数，t値'!O17*'相関係数，重回帰係数，t値'!AN17&lt;0,"Out","Safe"))</f>
        <v/>
      </c>
      <c r="Q17" s="5" t="str">
        <f>IF('相関係数，重回帰係数，t値'!P17="","",IF('相関係数，重回帰係数，t値'!P17*'相関係数，重回帰係数，t値'!AO17&lt;0,"Out","Safe"))</f>
        <v/>
      </c>
      <c r="R17" s="5" t="str">
        <f>IF('相関係数，重回帰係数，t値'!Q17="","",IF('相関係数，重回帰係数，t値'!Q17*'相関係数，重回帰係数，t値'!AP17&lt;0,"Out","Safe"))</f>
        <v/>
      </c>
      <c r="S17" s="5" t="str">
        <f>IF('相関係数，重回帰係数，t値'!R17="","",IF('相関係数，重回帰係数，t値'!R17*'相関係数，重回帰係数，t値'!AQ17&lt;0,"Out","Safe"))</f>
        <v/>
      </c>
      <c r="T17" s="5" t="str">
        <f>IF('相関係数，重回帰係数，t値'!S17="","",IF('相関係数，重回帰係数，t値'!S17*'相関係数，重回帰係数，t値'!AR17&lt;0,"Out","Safe"))</f>
        <v/>
      </c>
      <c r="U17" s="5" t="str">
        <f>IF('相関係数，重回帰係数，t値'!T17="","",IF('相関係数，重回帰係数，t値'!T17*'相関係数，重回帰係数，t値'!AS17&lt;0,"Out","Safe"))</f>
        <v/>
      </c>
      <c r="V17" s="5" t="str">
        <f>IF('相関係数，重回帰係数，t値'!U17="","",IF('相関係数，重回帰係数，t値'!U17*'相関係数，重回帰係数，t値'!AT17&lt;0,"Out","Safe"))</f>
        <v/>
      </c>
      <c r="W17" s="5" t="str">
        <f>IF('相関係数，重回帰係数，t値'!V17="","",IF('相関係数，重回帰係数，t値'!V17*'相関係数，重回帰係数，t値'!AU17&lt;0,"Out","Safe"))</f>
        <v/>
      </c>
      <c r="X17" s="5" t="str">
        <f>IF('相関係数，重回帰係数，t値'!W17="","",IF('相関係数，重回帰係数，t値'!W17*'相関係数，重回帰係数，t値'!AV17&lt;0,"Out","Safe"))</f>
        <v/>
      </c>
      <c r="Y17" s="48" t="str">
        <f>IF('相関係数，重回帰係数，t値'!X17="","",IF('相関係数，重回帰係数，t値'!X17*'相関係数，重回帰係数，t値'!AW17&lt;0,"Out","Safe"))</f>
        <v/>
      </c>
      <c r="Z17" s="6" t="str">
        <f>IF('相関係数，重回帰係数，t値'!Y17="","",IF('相関係数，重回帰係数，t値'!Y17*'相関係数，重回帰係数，t値'!AX17&lt;0,"Out","Safe"))</f>
        <v/>
      </c>
    </row>
    <row r="18" spans="4:26" x14ac:dyDescent="0.4">
      <c r="D18" s="4" t="s">
        <v>29</v>
      </c>
      <c r="E18" s="5" t="str">
        <f>IF('相関係数，重回帰係数，t値'!D18="","",IF('相関係数，重回帰係数，t値'!D18*'相関係数，重回帰係数，t値'!AC18&lt;0,"Out","Safe"))</f>
        <v/>
      </c>
      <c r="F18" s="5" t="str">
        <f>IF('相関係数，重回帰係数，t値'!E18="","",IF('相関係数，重回帰係数，t値'!E18*'相関係数，重回帰係数，t値'!AD18&lt;0,"Out","Safe"))</f>
        <v/>
      </c>
      <c r="G18" s="5" t="str">
        <f>IF('相関係数，重回帰係数，t値'!F18="","",IF('相関係数，重回帰係数，t値'!F18*'相関係数，重回帰係数，t値'!AE18&lt;0,"Out","Safe"))</f>
        <v/>
      </c>
      <c r="H18" s="5" t="str">
        <f>IF('相関係数，重回帰係数，t値'!G18="","",IF('相関係数，重回帰係数，t値'!G18*'相関係数，重回帰係数，t値'!AF18&lt;0,"Out","Safe"))</f>
        <v/>
      </c>
      <c r="I18" s="5" t="str">
        <f>IF('相関係数，重回帰係数，t値'!H18="","",IF('相関係数，重回帰係数，t値'!H18*'相関係数，重回帰係数，t値'!AG18&lt;0,"Out","Safe"))</f>
        <v/>
      </c>
      <c r="J18" s="5" t="str">
        <f>IF('相関係数，重回帰係数，t値'!I18="","",IF('相関係数，重回帰係数，t値'!I18*'相関係数，重回帰係数，t値'!AH18&lt;0,"Out","Safe"))</f>
        <v/>
      </c>
      <c r="K18" s="5" t="str">
        <f>IF('相関係数，重回帰係数，t値'!J18="","",IF('相関係数，重回帰係数，t値'!J18*'相関係数，重回帰係数，t値'!AI18&lt;0,"Out","Safe"))</f>
        <v/>
      </c>
      <c r="L18" s="5" t="str">
        <f>IF('相関係数，重回帰係数，t値'!K18="","",IF('相関係数，重回帰係数，t値'!K18*'相関係数，重回帰係数，t値'!AJ18&lt;0,"Out","Safe"))</f>
        <v/>
      </c>
      <c r="M18" s="5" t="str">
        <f>IF('相関係数，重回帰係数，t値'!L18="","",IF('相関係数，重回帰係数，t値'!L18*'相関係数，重回帰係数，t値'!AK18&lt;0,"Out","Safe"))</f>
        <v/>
      </c>
      <c r="N18" s="5" t="str">
        <f>IF('相関係数，重回帰係数，t値'!M18="","",IF('相関係数，重回帰係数，t値'!M18*'相関係数，重回帰係数，t値'!AL18&lt;0,"Out","Safe"))</f>
        <v/>
      </c>
      <c r="O18" s="5" t="str">
        <f>IF('相関係数，重回帰係数，t値'!N18="","",IF('相関係数，重回帰係数，t値'!N18*'相関係数，重回帰係数，t値'!AM18&lt;0,"Out","Safe"))</f>
        <v/>
      </c>
      <c r="P18" s="5" t="str">
        <f>IF('相関係数，重回帰係数，t値'!O18="","",IF('相関係数，重回帰係数，t値'!O18*'相関係数，重回帰係数，t値'!AN18&lt;0,"Out","Safe"))</f>
        <v/>
      </c>
      <c r="Q18" s="5" t="str">
        <f>IF('相関係数，重回帰係数，t値'!P18="","",IF('相関係数，重回帰係数，t値'!P18*'相関係数，重回帰係数，t値'!AO18&lt;0,"Out","Safe"))</f>
        <v/>
      </c>
      <c r="R18" s="5" t="str">
        <f>IF('相関係数，重回帰係数，t値'!Q18="","",IF('相関係数，重回帰係数，t値'!Q18*'相関係数，重回帰係数，t値'!AP18&lt;0,"Out","Safe"))</f>
        <v/>
      </c>
      <c r="S18" s="5" t="str">
        <f>IF('相関係数，重回帰係数，t値'!R18="","",IF('相関係数，重回帰係数，t値'!R18*'相関係数，重回帰係数，t値'!AQ18&lt;0,"Out","Safe"))</f>
        <v/>
      </c>
      <c r="T18" s="5" t="str">
        <f>IF('相関係数，重回帰係数，t値'!S18="","",IF('相関係数，重回帰係数，t値'!S18*'相関係数，重回帰係数，t値'!AR18&lt;0,"Out","Safe"))</f>
        <v/>
      </c>
      <c r="U18" s="5" t="str">
        <f>IF('相関係数，重回帰係数，t値'!T18="","",IF('相関係数，重回帰係数，t値'!T18*'相関係数，重回帰係数，t値'!AS18&lt;0,"Out","Safe"))</f>
        <v/>
      </c>
      <c r="V18" s="5" t="str">
        <f>IF('相関係数，重回帰係数，t値'!U18="","",IF('相関係数，重回帰係数，t値'!U18*'相関係数，重回帰係数，t値'!AT18&lt;0,"Out","Safe"))</f>
        <v/>
      </c>
      <c r="W18" s="5" t="str">
        <f>IF('相関係数，重回帰係数，t値'!V18="","",IF('相関係数，重回帰係数，t値'!V18*'相関係数，重回帰係数，t値'!AU18&lt;0,"Out","Safe"))</f>
        <v/>
      </c>
      <c r="X18" s="5" t="str">
        <f>IF('相関係数，重回帰係数，t値'!W18="","",IF('相関係数，重回帰係数，t値'!W18*'相関係数，重回帰係数，t値'!AV18&lt;0,"Out","Safe"))</f>
        <v/>
      </c>
      <c r="Y18" s="48" t="str">
        <f>IF('相関係数，重回帰係数，t値'!X18="","",IF('相関係数，重回帰係数，t値'!X18*'相関係数，重回帰係数，t値'!AW18&lt;0,"Out","Safe"))</f>
        <v/>
      </c>
      <c r="Z18" s="6" t="str">
        <f>IF('相関係数，重回帰係数，t値'!Y18="","",IF('相関係数，重回帰係数，t値'!Y18*'相関係数，重回帰係数，t値'!AX18&lt;0,"Out","Safe"))</f>
        <v/>
      </c>
    </row>
    <row r="19" spans="4:26" x14ac:dyDescent="0.4">
      <c r="D19" s="4" t="s">
        <v>30</v>
      </c>
      <c r="E19" s="5" t="str">
        <f>IF('相関係数，重回帰係数，t値'!D19="","",IF('相関係数，重回帰係数，t値'!D19*'相関係数，重回帰係数，t値'!AC19&lt;0,"Out","Safe"))</f>
        <v/>
      </c>
      <c r="F19" s="5" t="str">
        <f>IF('相関係数，重回帰係数，t値'!E19="","",IF('相関係数，重回帰係数，t値'!E19*'相関係数，重回帰係数，t値'!AD19&lt;0,"Out","Safe"))</f>
        <v/>
      </c>
      <c r="G19" s="5" t="str">
        <f>IF('相関係数，重回帰係数，t値'!F19="","",IF('相関係数，重回帰係数，t値'!F19*'相関係数，重回帰係数，t値'!AE19&lt;0,"Out","Safe"))</f>
        <v/>
      </c>
      <c r="H19" s="5" t="str">
        <f>IF('相関係数，重回帰係数，t値'!G19="","",IF('相関係数，重回帰係数，t値'!G19*'相関係数，重回帰係数，t値'!AF19&lt;0,"Out","Safe"))</f>
        <v/>
      </c>
      <c r="I19" s="5" t="str">
        <f>IF('相関係数，重回帰係数，t値'!H19="","",IF('相関係数，重回帰係数，t値'!H19*'相関係数，重回帰係数，t値'!AG19&lt;0,"Out","Safe"))</f>
        <v/>
      </c>
      <c r="J19" s="5" t="str">
        <f>IF('相関係数，重回帰係数，t値'!I19="","",IF('相関係数，重回帰係数，t値'!I19*'相関係数，重回帰係数，t値'!AH19&lt;0,"Out","Safe"))</f>
        <v/>
      </c>
      <c r="K19" s="5" t="str">
        <f>IF('相関係数，重回帰係数，t値'!J19="","",IF('相関係数，重回帰係数，t値'!J19*'相関係数，重回帰係数，t値'!AI19&lt;0,"Out","Safe"))</f>
        <v/>
      </c>
      <c r="L19" s="5" t="str">
        <f>IF('相関係数，重回帰係数，t値'!K19="","",IF('相関係数，重回帰係数，t値'!K19*'相関係数，重回帰係数，t値'!AJ19&lt;0,"Out","Safe"))</f>
        <v/>
      </c>
      <c r="M19" s="5" t="str">
        <f>IF('相関係数，重回帰係数，t値'!L19="","",IF('相関係数，重回帰係数，t値'!L19*'相関係数，重回帰係数，t値'!AK19&lt;0,"Out","Safe"))</f>
        <v/>
      </c>
      <c r="N19" s="5" t="str">
        <f>IF('相関係数，重回帰係数，t値'!M19="","",IF('相関係数，重回帰係数，t値'!M19*'相関係数，重回帰係数，t値'!AL19&lt;0,"Out","Safe"))</f>
        <v/>
      </c>
      <c r="O19" s="5" t="str">
        <f>IF('相関係数，重回帰係数，t値'!N19="","",IF('相関係数，重回帰係数，t値'!N19*'相関係数，重回帰係数，t値'!AM19&lt;0,"Out","Safe"))</f>
        <v/>
      </c>
      <c r="P19" s="5" t="str">
        <f>IF('相関係数，重回帰係数，t値'!O19="","",IF('相関係数，重回帰係数，t値'!O19*'相関係数，重回帰係数，t値'!AN19&lt;0,"Out","Safe"))</f>
        <v/>
      </c>
      <c r="Q19" s="5" t="str">
        <f>IF('相関係数，重回帰係数，t値'!P19="","",IF('相関係数，重回帰係数，t値'!P19*'相関係数，重回帰係数，t値'!AO19&lt;0,"Out","Safe"))</f>
        <v/>
      </c>
      <c r="R19" s="5" t="str">
        <f>IF('相関係数，重回帰係数，t値'!Q19="","",IF('相関係数，重回帰係数，t値'!Q19*'相関係数，重回帰係数，t値'!AP19&lt;0,"Out","Safe"))</f>
        <v/>
      </c>
      <c r="S19" s="5" t="str">
        <f>IF('相関係数，重回帰係数，t値'!R19="","",IF('相関係数，重回帰係数，t値'!R19*'相関係数，重回帰係数，t値'!AQ19&lt;0,"Out","Safe"))</f>
        <v/>
      </c>
      <c r="T19" s="5" t="str">
        <f>IF('相関係数，重回帰係数，t値'!S19="","",IF('相関係数，重回帰係数，t値'!S19*'相関係数，重回帰係数，t値'!AR19&lt;0,"Out","Safe"))</f>
        <v/>
      </c>
      <c r="U19" s="5" t="str">
        <f>IF('相関係数，重回帰係数，t値'!T19="","",IF('相関係数，重回帰係数，t値'!T19*'相関係数，重回帰係数，t値'!AS19&lt;0,"Out","Safe"))</f>
        <v/>
      </c>
      <c r="V19" s="5" t="str">
        <f>IF('相関係数，重回帰係数，t値'!U19="","",IF('相関係数，重回帰係数，t値'!U19*'相関係数，重回帰係数，t値'!AT19&lt;0,"Out","Safe"))</f>
        <v/>
      </c>
      <c r="W19" s="5" t="str">
        <f>IF('相関係数，重回帰係数，t値'!V19="","",IF('相関係数，重回帰係数，t値'!V19*'相関係数，重回帰係数，t値'!AU19&lt;0,"Out","Safe"))</f>
        <v/>
      </c>
      <c r="X19" s="5" t="str">
        <f>IF('相関係数，重回帰係数，t値'!W19="","",IF('相関係数，重回帰係数，t値'!W19*'相関係数，重回帰係数，t値'!AV19&lt;0,"Out","Safe"))</f>
        <v/>
      </c>
      <c r="Y19" s="48" t="str">
        <f>IF('相関係数，重回帰係数，t値'!X19="","",IF('相関係数，重回帰係数，t値'!X19*'相関係数，重回帰係数，t値'!AW19&lt;0,"Out","Safe"))</f>
        <v/>
      </c>
      <c r="Z19" s="6" t="str">
        <f>IF('相関係数，重回帰係数，t値'!Y19="","",IF('相関係数，重回帰係数，t値'!Y19*'相関係数，重回帰係数，t値'!AX19&lt;0,"Out","Safe"))</f>
        <v/>
      </c>
    </row>
    <row r="20" spans="4:26" x14ac:dyDescent="0.4">
      <c r="D20" s="4" t="s">
        <v>31</v>
      </c>
      <c r="E20" s="5" t="str">
        <f>IF('相関係数，重回帰係数，t値'!D20="","",IF('相関係数，重回帰係数，t値'!D20*'相関係数，重回帰係数，t値'!AC20&lt;0,"Out","Safe"))</f>
        <v/>
      </c>
      <c r="F20" s="5" t="str">
        <f>IF('相関係数，重回帰係数，t値'!E20="","",IF('相関係数，重回帰係数，t値'!E20*'相関係数，重回帰係数，t値'!AD20&lt;0,"Out","Safe"))</f>
        <v/>
      </c>
      <c r="G20" s="5" t="str">
        <f>IF('相関係数，重回帰係数，t値'!F20="","",IF('相関係数，重回帰係数，t値'!F20*'相関係数，重回帰係数，t値'!AE20&lt;0,"Out","Safe"))</f>
        <v/>
      </c>
      <c r="H20" s="5" t="str">
        <f>IF('相関係数，重回帰係数，t値'!G20="","",IF('相関係数，重回帰係数，t値'!G20*'相関係数，重回帰係数，t値'!AF20&lt;0,"Out","Safe"))</f>
        <v/>
      </c>
      <c r="I20" s="5" t="str">
        <f>IF('相関係数，重回帰係数，t値'!H20="","",IF('相関係数，重回帰係数，t値'!H20*'相関係数，重回帰係数，t値'!AG20&lt;0,"Out","Safe"))</f>
        <v/>
      </c>
      <c r="J20" s="5" t="str">
        <f>IF('相関係数，重回帰係数，t値'!I20="","",IF('相関係数，重回帰係数，t値'!I20*'相関係数，重回帰係数，t値'!AH20&lt;0,"Out","Safe"))</f>
        <v/>
      </c>
      <c r="K20" s="5" t="str">
        <f>IF('相関係数，重回帰係数，t値'!J20="","",IF('相関係数，重回帰係数，t値'!J20*'相関係数，重回帰係数，t値'!AI20&lt;0,"Out","Safe"))</f>
        <v/>
      </c>
      <c r="L20" s="5" t="str">
        <f>IF('相関係数，重回帰係数，t値'!K20="","",IF('相関係数，重回帰係数，t値'!K20*'相関係数，重回帰係数，t値'!AJ20&lt;0,"Out","Safe"))</f>
        <v/>
      </c>
      <c r="M20" s="5" t="str">
        <f>IF('相関係数，重回帰係数，t値'!L20="","",IF('相関係数，重回帰係数，t値'!L20*'相関係数，重回帰係数，t値'!AK20&lt;0,"Out","Safe"))</f>
        <v/>
      </c>
      <c r="N20" s="5" t="str">
        <f>IF('相関係数，重回帰係数，t値'!M20="","",IF('相関係数，重回帰係数，t値'!M20*'相関係数，重回帰係数，t値'!AL20&lt;0,"Out","Safe"))</f>
        <v/>
      </c>
      <c r="O20" s="5" t="str">
        <f>IF('相関係数，重回帰係数，t値'!N20="","",IF('相関係数，重回帰係数，t値'!N20*'相関係数，重回帰係数，t値'!AM20&lt;0,"Out","Safe"))</f>
        <v/>
      </c>
      <c r="P20" s="5" t="str">
        <f>IF('相関係数，重回帰係数，t値'!O20="","",IF('相関係数，重回帰係数，t値'!O20*'相関係数，重回帰係数，t値'!AN20&lt;0,"Out","Safe"))</f>
        <v/>
      </c>
      <c r="Q20" s="5" t="str">
        <f>IF('相関係数，重回帰係数，t値'!P20="","",IF('相関係数，重回帰係数，t値'!P20*'相関係数，重回帰係数，t値'!AO20&lt;0,"Out","Safe"))</f>
        <v/>
      </c>
      <c r="R20" s="5" t="str">
        <f>IF('相関係数，重回帰係数，t値'!Q20="","",IF('相関係数，重回帰係数，t値'!Q20*'相関係数，重回帰係数，t値'!AP20&lt;0,"Out","Safe"))</f>
        <v/>
      </c>
      <c r="S20" s="5" t="str">
        <f>IF('相関係数，重回帰係数，t値'!R20="","",IF('相関係数，重回帰係数，t値'!R20*'相関係数，重回帰係数，t値'!AQ20&lt;0,"Out","Safe"))</f>
        <v/>
      </c>
      <c r="T20" s="5" t="str">
        <f>IF('相関係数，重回帰係数，t値'!S20="","",IF('相関係数，重回帰係数，t値'!S20*'相関係数，重回帰係数，t値'!AR20&lt;0,"Out","Safe"))</f>
        <v/>
      </c>
      <c r="U20" s="5" t="str">
        <f>IF('相関係数，重回帰係数，t値'!T20="","",IF('相関係数，重回帰係数，t値'!T20*'相関係数，重回帰係数，t値'!AS20&lt;0,"Out","Safe"))</f>
        <v/>
      </c>
      <c r="V20" s="5" t="str">
        <f>IF('相関係数，重回帰係数，t値'!U20="","",IF('相関係数，重回帰係数，t値'!U20*'相関係数，重回帰係数，t値'!AT20&lt;0,"Out","Safe"))</f>
        <v/>
      </c>
      <c r="W20" s="5" t="str">
        <f>IF('相関係数，重回帰係数，t値'!V20="","",IF('相関係数，重回帰係数，t値'!V20*'相関係数，重回帰係数，t値'!AU20&lt;0,"Out","Safe"))</f>
        <v/>
      </c>
      <c r="X20" s="5" t="str">
        <f>IF('相関係数，重回帰係数，t値'!W20="","",IF('相関係数，重回帰係数，t値'!W20*'相関係数，重回帰係数，t値'!AV20&lt;0,"Out","Safe"))</f>
        <v/>
      </c>
      <c r="Y20" s="48" t="str">
        <f>IF('相関係数，重回帰係数，t値'!X20="","",IF('相関係数，重回帰係数，t値'!X20*'相関係数，重回帰係数，t値'!AW20&lt;0,"Out","Safe"))</f>
        <v/>
      </c>
      <c r="Z20" s="6" t="str">
        <f>IF('相関係数，重回帰係数，t値'!Y20="","",IF('相関係数，重回帰係数，t値'!Y20*'相関係数，重回帰係数，t値'!AX20&lt;0,"Out","Safe"))</f>
        <v/>
      </c>
    </row>
    <row r="21" spans="4:26" x14ac:dyDescent="0.4">
      <c r="D21" s="4" t="s">
        <v>0</v>
      </c>
      <c r="E21" s="5" t="str">
        <f>IF('相関係数，重回帰係数，t値'!D21="","",IF('相関係数，重回帰係数，t値'!D21*'相関係数，重回帰係数，t値'!AC21&lt;0,"Out","Safe"))</f>
        <v/>
      </c>
      <c r="F21" s="5" t="str">
        <f>IF('相関係数，重回帰係数，t値'!E21="","",IF('相関係数，重回帰係数，t値'!E21*'相関係数，重回帰係数，t値'!AD21&lt;0,"Out","Safe"))</f>
        <v/>
      </c>
      <c r="G21" s="5" t="str">
        <f>IF('相関係数，重回帰係数，t値'!F21="","",IF('相関係数，重回帰係数，t値'!F21*'相関係数，重回帰係数，t値'!AE21&lt;0,"Out","Safe"))</f>
        <v/>
      </c>
      <c r="H21" s="5" t="str">
        <f>IF('相関係数，重回帰係数，t値'!G21="","",IF('相関係数，重回帰係数，t値'!G21*'相関係数，重回帰係数，t値'!AF21&lt;0,"Out","Safe"))</f>
        <v/>
      </c>
      <c r="I21" s="5" t="str">
        <f>IF('相関係数，重回帰係数，t値'!H21="","",IF('相関係数，重回帰係数，t値'!H21*'相関係数，重回帰係数，t値'!AG21&lt;0,"Out","Safe"))</f>
        <v/>
      </c>
      <c r="J21" s="5" t="str">
        <f>IF('相関係数，重回帰係数，t値'!I21="","",IF('相関係数，重回帰係数，t値'!I21*'相関係数，重回帰係数，t値'!AH21&lt;0,"Out","Safe"))</f>
        <v/>
      </c>
      <c r="K21" s="5" t="str">
        <f>IF('相関係数，重回帰係数，t値'!J21="","",IF('相関係数，重回帰係数，t値'!J21*'相関係数，重回帰係数，t値'!AI21&lt;0,"Out","Safe"))</f>
        <v/>
      </c>
      <c r="L21" s="5" t="str">
        <f>IF('相関係数，重回帰係数，t値'!K21="","",IF('相関係数，重回帰係数，t値'!K21*'相関係数，重回帰係数，t値'!AJ21&lt;0,"Out","Safe"))</f>
        <v/>
      </c>
      <c r="M21" s="5" t="str">
        <f>IF('相関係数，重回帰係数，t値'!L21="","",IF('相関係数，重回帰係数，t値'!L21*'相関係数，重回帰係数，t値'!AK21&lt;0,"Out","Safe"))</f>
        <v/>
      </c>
      <c r="N21" s="5" t="str">
        <f>IF('相関係数，重回帰係数，t値'!M21="","",IF('相関係数，重回帰係数，t値'!M21*'相関係数，重回帰係数，t値'!AL21&lt;0,"Out","Safe"))</f>
        <v/>
      </c>
      <c r="O21" s="5" t="str">
        <f>IF('相関係数，重回帰係数，t値'!N21="","",IF('相関係数，重回帰係数，t値'!N21*'相関係数，重回帰係数，t値'!AM21&lt;0,"Out","Safe"))</f>
        <v/>
      </c>
      <c r="P21" s="5" t="str">
        <f>IF('相関係数，重回帰係数，t値'!O21="","",IF('相関係数，重回帰係数，t値'!O21*'相関係数，重回帰係数，t値'!AN21&lt;0,"Out","Safe"))</f>
        <v/>
      </c>
      <c r="Q21" s="5" t="str">
        <f>IF('相関係数，重回帰係数，t値'!P21="","",IF('相関係数，重回帰係数，t値'!P21*'相関係数，重回帰係数，t値'!AO21&lt;0,"Out","Safe"))</f>
        <v/>
      </c>
      <c r="R21" s="5" t="str">
        <f>IF('相関係数，重回帰係数，t値'!Q21="","",IF('相関係数，重回帰係数，t値'!Q21*'相関係数，重回帰係数，t値'!AP21&lt;0,"Out","Safe"))</f>
        <v/>
      </c>
      <c r="S21" s="5" t="str">
        <f>IF('相関係数，重回帰係数，t値'!R21="","",IF('相関係数，重回帰係数，t値'!R21*'相関係数，重回帰係数，t値'!AQ21&lt;0,"Out","Safe"))</f>
        <v/>
      </c>
      <c r="T21" s="5" t="str">
        <f>IF('相関係数，重回帰係数，t値'!S21="","",IF('相関係数，重回帰係数，t値'!S21*'相関係数，重回帰係数，t値'!AR21&lt;0,"Out","Safe"))</f>
        <v/>
      </c>
      <c r="U21" s="5" t="str">
        <f>IF('相関係数，重回帰係数，t値'!T21="","",IF('相関係数，重回帰係数，t値'!T21*'相関係数，重回帰係数，t値'!AS21&lt;0,"Out","Safe"))</f>
        <v/>
      </c>
      <c r="V21" s="5" t="str">
        <f>IF('相関係数，重回帰係数，t値'!U21="","",IF('相関係数，重回帰係数，t値'!U21*'相関係数，重回帰係数，t値'!AT21&lt;0,"Out","Safe"))</f>
        <v/>
      </c>
      <c r="W21" s="5" t="str">
        <f>IF('相関係数，重回帰係数，t値'!V21="","",IF('相関係数，重回帰係数，t値'!V21*'相関係数，重回帰係数，t値'!AU21&lt;0,"Out","Safe"))</f>
        <v/>
      </c>
      <c r="X21" s="5" t="str">
        <f>IF('相関係数，重回帰係数，t値'!W21="","",IF('相関係数，重回帰係数，t値'!W21*'相関係数，重回帰係数，t値'!AV21&lt;0,"Out","Safe"))</f>
        <v/>
      </c>
      <c r="Y21" s="48" t="str">
        <f>IF('相関係数，重回帰係数，t値'!X21="","",IF('相関係数，重回帰係数，t値'!X21*'相関係数，重回帰係数，t値'!AW21&lt;0,"Out","Safe"))</f>
        <v/>
      </c>
      <c r="Z21" s="6" t="str">
        <f>IF('相関係数，重回帰係数，t値'!Y21="","",IF('相関係数，重回帰係数，t値'!Y21*'相関係数，重回帰係数，t値'!AX21&lt;0,"Out","Safe"))</f>
        <v/>
      </c>
    </row>
    <row r="22" spans="4:26" x14ac:dyDescent="0.4">
      <c r="D22" s="4" t="s">
        <v>32</v>
      </c>
      <c r="E22" s="5" t="str">
        <f>IF('相関係数，重回帰係数，t値'!D22="","",IF('相関係数，重回帰係数，t値'!D22*'相関係数，重回帰係数，t値'!AC22&lt;0,"Out","Safe"))</f>
        <v/>
      </c>
      <c r="F22" s="5" t="str">
        <f>IF('相関係数，重回帰係数，t値'!E22="","",IF('相関係数，重回帰係数，t値'!E22*'相関係数，重回帰係数，t値'!AD22&lt;0,"Out","Safe"))</f>
        <v/>
      </c>
      <c r="G22" s="5" t="str">
        <f>IF('相関係数，重回帰係数，t値'!F22="","",IF('相関係数，重回帰係数，t値'!F22*'相関係数，重回帰係数，t値'!AE22&lt;0,"Out","Safe"))</f>
        <v/>
      </c>
      <c r="H22" s="5" t="str">
        <f>IF('相関係数，重回帰係数，t値'!G22="","",IF('相関係数，重回帰係数，t値'!G22*'相関係数，重回帰係数，t値'!AF22&lt;0,"Out","Safe"))</f>
        <v/>
      </c>
      <c r="I22" s="5" t="str">
        <f>IF('相関係数，重回帰係数，t値'!H22="","",IF('相関係数，重回帰係数，t値'!H22*'相関係数，重回帰係数，t値'!AG22&lt;0,"Out","Safe"))</f>
        <v/>
      </c>
      <c r="J22" s="5" t="str">
        <f>IF('相関係数，重回帰係数，t値'!I22="","",IF('相関係数，重回帰係数，t値'!I22*'相関係数，重回帰係数，t値'!AH22&lt;0,"Out","Safe"))</f>
        <v/>
      </c>
      <c r="K22" s="5" t="str">
        <f>IF('相関係数，重回帰係数，t値'!J22="","",IF('相関係数，重回帰係数，t値'!J22*'相関係数，重回帰係数，t値'!AI22&lt;0,"Out","Safe"))</f>
        <v/>
      </c>
      <c r="L22" s="5" t="str">
        <f>IF('相関係数，重回帰係数，t値'!K22="","",IF('相関係数，重回帰係数，t値'!K22*'相関係数，重回帰係数，t値'!AJ22&lt;0,"Out","Safe"))</f>
        <v/>
      </c>
      <c r="M22" s="5" t="str">
        <f>IF('相関係数，重回帰係数，t値'!L22="","",IF('相関係数，重回帰係数，t値'!L22*'相関係数，重回帰係数，t値'!AK22&lt;0,"Out","Safe"))</f>
        <v/>
      </c>
      <c r="N22" s="5" t="str">
        <f>IF('相関係数，重回帰係数，t値'!M22="","",IF('相関係数，重回帰係数，t値'!M22*'相関係数，重回帰係数，t値'!AL22&lt;0,"Out","Safe"))</f>
        <v/>
      </c>
      <c r="O22" s="5" t="str">
        <f>IF('相関係数，重回帰係数，t値'!N22="","",IF('相関係数，重回帰係数，t値'!N22*'相関係数，重回帰係数，t値'!AM22&lt;0,"Out","Safe"))</f>
        <v/>
      </c>
      <c r="P22" s="5" t="str">
        <f>IF('相関係数，重回帰係数，t値'!O22="","",IF('相関係数，重回帰係数，t値'!O22*'相関係数，重回帰係数，t値'!AN22&lt;0,"Out","Safe"))</f>
        <v/>
      </c>
      <c r="Q22" s="5" t="str">
        <f>IF('相関係数，重回帰係数，t値'!P22="","",IF('相関係数，重回帰係数，t値'!P22*'相関係数，重回帰係数，t値'!AO22&lt;0,"Out","Safe"))</f>
        <v/>
      </c>
      <c r="R22" s="5" t="str">
        <f>IF('相関係数，重回帰係数，t値'!Q22="","",IF('相関係数，重回帰係数，t値'!Q22*'相関係数，重回帰係数，t値'!AP22&lt;0,"Out","Safe"))</f>
        <v/>
      </c>
      <c r="S22" s="5" t="str">
        <f>IF('相関係数，重回帰係数，t値'!R22="","",IF('相関係数，重回帰係数，t値'!R22*'相関係数，重回帰係数，t値'!AQ22&lt;0,"Out","Safe"))</f>
        <v/>
      </c>
      <c r="T22" s="5" t="str">
        <f>IF('相関係数，重回帰係数，t値'!S22="","",IF('相関係数，重回帰係数，t値'!S22*'相関係数，重回帰係数，t値'!AR22&lt;0,"Out","Safe"))</f>
        <v/>
      </c>
      <c r="U22" s="5" t="str">
        <f>IF('相関係数，重回帰係数，t値'!T22="","",IF('相関係数，重回帰係数，t値'!T22*'相関係数，重回帰係数，t値'!AS22&lt;0,"Out","Safe"))</f>
        <v/>
      </c>
      <c r="V22" s="5" t="str">
        <f>IF('相関係数，重回帰係数，t値'!U22="","",IF('相関係数，重回帰係数，t値'!U22*'相関係数，重回帰係数，t値'!AT22&lt;0,"Out","Safe"))</f>
        <v/>
      </c>
      <c r="W22" s="5" t="str">
        <f>IF('相関係数，重回帰係数，t値'!V22="","",IF('相関係数，重回帰係数，t値'!V22*'相関係数，重回帰係数，t値'!AU22&lt;0,"Out","Safe"))</f>
        <v/>
      </c>
      <c r="X22" s="5" t="str">
        <f>IF('相関係数，重回帰係数，t値'!W22="","",IF('相関係数，重回帰係数，t値'!W22*'相関係数，重回帰係数，t値'!AV22&lt;0,"Out","Safe"))</f>
        <v/>
      </c>
      <c r="Y22" s="48" t="str">
        <f>IF('相関係数，重回帰係数，t値'!X22="","",IF('相関係数，重回帰係数，t値'!X22*'相関係数，重回帰係数，t値'!AW22&lt;0,"Out","Safe"))</f>
        <v/>
      </c>
      <c r="Z22" s="6" t="str">
        <f>IF('相関係数，重回帰係数，t値'!Y22="","",IF('相関係数，重回帰係数，t値'!Y22*'相関係数，重回帰係数，t値'!AX22&lt;0,"Out","Safe"))</f>
        <v/>
      </c>
    </row>
    <row r="23" spans="4:26" x14ac:dyDescent="0.4">
      <c r="D23" s="4" t="s">
        <v>33</v>
      </c>
      <c r="E23" s="5" t="str">
        <f>IF('相関係数，重回帰係数，t値'!D23="","",IF('相関係数，重回帰係数，t値'!D23*'相関係数，重回帰係数，t値'!AC23&lt;0,"Out","Safe"))</f>
        <v/>
      </c>
      <c r="F23" s="5" t="str">
        <f>IF('相関係数，重回帰係数，t値'!E23="","",IF('相関係数，重回帰係数，t値'!E23*'相関係数，重回帰係数，t値'!AD23&lt;0,"Out","Safe"))</f>
        <v/>
      </c>
      <c r="G23" s="5" t="str">
        <f>IF('相関係数，重回帰係数，t値'!F23="","",IF('相関係数，重回帰係数，t値'!F23*'相関係数，重回帰係数，t値'!AE23&lt;0,"Out","Safe"))</f>
        <v/>
      </c>
      <c r="H23" s="5" t="str">
        <f>IF('相関係数，重回帰係数，t値'!G23="","",IF('相関係数，重回帰係数，t値'!G23*'相関係数，重回帰係数，t値'!AF23&lt;0,"Out","Safe"))</f>
        <v/>
      </c>
      <c r="I23" s="5" t="str">
        <f>IF('相関係数，重回帰係数，t値'!H23="","",IF('相関係数，重回帰係数，t値'!H23*'相関係数，重回帰係数，t値'!AG23&lt;0,"Out","Safe"))</f>
        <v/>
      </c>
      <c r="J23" s="5" t="str">
        <f>IF('相関係数，重回帰係数，t値'!I23="","",IF('相関係数，重回帰係数，t値'!I23*'相関係数，重回帰係数，t値'!AH23&lt;0,"Out","Safe"))</f>
        <v/>
      </c>
      <c r="K23" s="5" t="str">
        <f>IF('相関係数，重回帰係数，t値'!J23="","",IF('相関係数，重回帰係数，t値'!J23*'相関係数，重回帰係数，t値'!AI23&lt;0,"Out","Safe"))</f>
        <v/>
      </c>
      <c r="L23" s="5" t="str">
        <f>IF('相関係数，重回帰係数，t値'!K23="","",IF('相関係数，重回帰係数，t値'!K23*'相関係数，重回帰係数，t値'!AJ23&lt;0,"Out","Safe"))</f>
        <v/>
      </c>
      <c r="M23" s="5" t="str">
        <f>IF('相関係数，重回帰係数，t値'!L23="","",IF('相関係数，重回帰係数，t値'!L23*'相関係数，重回帰係数，t値'!AK23&lt;0,"Out","Safe"))</f>
        <v/>
      </c>
      <c r="N23" s="5" t="str">
        <f>IF('相関係数，重回帰係数，t値'!M23="","",IF('相関係数，重回帰係数，t値'!M23*'相関係数，重回帰係数，t値'!AL23&lt;0,"Out","Safe"))</f>
        <v/>
      </c>
      <c r="O23" s="5" t="str">
        <f>IF('相関係数，重回帰係数，t値'!N23="","",IF('相関係数，重回帰係数，t値'!N23*'相関係数，重回帰係数，t値'!AM23&lt;0,"Out","Safe"))</f>
        <v/>
      </c>
      <c r="P23" s="5" t="str">
        <f>IF('相関係数，重回帰係数，t値'!O23="","",IF('相関係数，重回帰係数，t値'!O23*'相関係数，重回帰係数，t値'!AN23&lt;0,"Out","Safe"))</f>
        <v/>
      </c>
      <c r="Q23" s="5" t="str">
        <f>IF('相関係数，重回帰係数，t値'!P23="","",IF('相関係数，重回帰係数，t値'!P23*'相関係数，重回帰係数，t値'!AO23&lt;0,"Out","Safe"))</f>
        <v/>
      </c>
      <c r="R23" s="5" t="str">
        <f>IF('相関係数，重回帰係数，t値'!Q23="","",IF('相関係数，重回帰係数，t値'!Q23*'相関係数，重回帰係数，t値'!AP23&lt;0,"Out","Safe"))</f>
        <v/>
      </c>
      <c r="S23" s="5" t="str">
        <f>IF('相関係数，重回帰係数，t値'!R23="","",IF('相関係数，重回帰係数，t値'!R23*'相関係数，重回帰係数，t値'!AQ23&lt;0,"Out","Safe"))</f>
        <v/>
      </c>
      <c r="T23" s="5" t="str">
        <f>IF('相関係数，重回帰係数，t値'!S23="","",IF('相関係数，重回帰係数，t値'!S23*'相関係数，重回帰係数，t値'!AR23&lt;0,"Out","Safe"))</f>
        <v/>
      </c>
      <c r="U23" s="5" t="str">
        <f>IF('相関係数，重回帰係数，t値'!T23="","",IF('相関係数，重回帰係数，t値'!T23*'相関係数，重回帰係数，t値'!AS23&lt;0,"Out","Safe"))</f>
        <v/>
      </c>
      <c r="V23" s="5" t="str">
        <f>IF('相関係数，重回帰係数，t値'!U23="","",IF('相関係数，重回帰係数，t値'!U23*'相関係数，重回帰係数，t値'!AT23&lt;0,"Out","Safe"))</f>
        <v/>
      </c>
      <c r="W23" s="5" t="str">
        <f>IF('相関係数，重回帰係数，t値'!V23="","",IF('相関係数，重回帰係数，t値'!V23*'相関係数，重回帰係数，t値'!AU23&lt;0,"Out","Safe"))</f>
        <v/>
      </c>
      <c r="X23" s="5" t="str">
        <f>IF('相関係数，重回帰係数，t値'!W23="","",IF('相関係数，重回帰係数，t値'!W23*'相関係数，重回帰係数，t値'!AV23&lt;0,"Out","Safe"))</f>
        <v/>
      </c>
      <c r="Y23" s="48" t="str">
        <f>IF('相関係数，重回帰係数，t値'!X23="","",IF('相関係数，重回帰係数，t値'!X23*'相関係数，重回帰係数，t値'!AW23&lt;0,"Out","Safe"))</f>
        <v/>
      </c>
      <c r="Z23" s="6" t="str">
        <f>IF('相関係数，重回帰係数，t値'!Y23="","",IF('相関係数，重回帰係数，t値'!Y23*'相関係数，重回帰係数，t値'!AX23&lt;0,"Out","Safe"))</f>
        <v/>
      </c>
    </row>
    <row r="24" spans="4:26" x14ac:dyDescent="0.4">
      <c r="D24" s="4" t="s">
        <v>34</v>
      </c>
      <c r="E24" s="5" t="str">
        <f>IF('相関係数，重回帰係数，t値'!D24="","",IF('相関係数，重回帰係数，t値'!D24*'相関係数，重回帰係数，t値'!AC24&lt;0,"Out","Safe"))</f>
        <v/>
      </c>
      <c r="F24" s="5" t="str">
        <f>IF('相関係数，重回帰係数，t値'!E24="","",IF('相関係数，重回帰係数，t値'!E24*'相関係数，重回帰係数，t値'!AD24&lt;0,"Out","Safe"))</f>
        <v/>
      </c>
      <c r="G24" s="5" t="str">
        <f>IF('相関係数，重回帰係数，t値'!F24="","",IF('相関係数，重回帰係数，t値'!F24*'相関係数，重回帰係数，t値'!AE24&lt;0,"Out","Safe"))</f>
        <v/>
      </c>
      <c r="H24" s="5" t="str">
        <f>IF('相関係数，重回帰係数，t値'!G24="","",IF('相関係数，重回帰係数，t値'!G24*'相関係数，重回帰係数，t値'!AF24&lt;0,"Out","Safe"))</f>
        <v/>
      </c>
      <c r="I24" s="5" t="str">
        <f>IF('相関係数，重回帰係数，t値'!H24="","",IF('相関係数，重回帰係数，t値'!H24*'相関係数，重回帰係数，t値'!AG24&lt;0,"Out","Safe"))</f>
        <v/>
      </c>
      <c r="J24" s="5" t="str">
        <f>IF('相関係数，重回帰係数，t値'!I24="","",IF('相関係数，重回帰係数，t値'!I24*'相関係数，重回帰係数，t値'!AH24&lt;0,"Out","Safe"))</f>
        <v/>
      </c>
      <c r="K24" s="5" t="str">
        <f>IF('相関係数，重回帰係数，t値'!J24="","",IF('相関係数，重回帰係数，t値'!J24*'相関係数，重回帰係数，t値'!AI24&lt;0,"Out","Safe"))</f>
        <v/>
      </c>
      <c r="L24" s="5" t="str">
        <f>IF('相関係数，重回帰係数，t値'!K24="","",IF('相関係数，重回帰係数，t値'!K24*'相関係数，重回帰係数，t値'!AJ24&lt;0,"Out","Safe"))</f>
        <v/>
      </c>
      <c r="M24" s="5" t="str">
        <f>IF('相関係数，重回帰係数，t値'!L24="","",IF('相関係数，重回帰係数，t値'!L24*'相関係数，重回帰係数，t値'!AK24&lt;0,"Out","Safe"))</f>
        <v/>
      </c>
      <c r="N24" s="5" t="str">
        <f>IF('相関係数，重回帰係数，t値'!M24="","",IF('相関係数，重回帰係数，t値'!M24*'相関係数，重回帰係数，t値'!AL24&lt;0,"Out","Safe"))</f>
        <v/>
      </c>
      <c r="O24" s="5" t="str">
        <f>IF('相関係数，重回帰係数，t値'!N24="","",IF('相関係数，重回帰係数，t値'!N24*'相関係数，重回帰係数，t値'!AM24&lt;0,"Out","Safe"))</f>
        <v/>
      </c>
      <c r="P24" s="5" t="str">
        <f>IF('相関係数，重回帰係数，t値'!O24="","",IF('相関係数，重回帰係数，t値'!O24*'相関係数，重回帰係数，t値'!AN24&lt;0,"Out","Safe"))</f>
        <v/>
      </c>
      <c r="Q24" s="5" t="str">
        <f>IF('相関係数，重回帰係数，t値'!P24="","",IF('相関係数，重回帰係数，t値'!P24*'相関係数，重回帰係数，t値'!AO24&lt;0,"Out","Safe"))</f>
        <v/>
      </c>
      <c r="R24" s="5" t="str">
        <f>IF('相関係数，重回帰係数，t値'!Q24="","",IF('相関係数，重回帰係数，t値'!Q24*'相関係数，重回帰係数，t値'!AP24&lt;0,"Out","Safe"))</f>
        <v/>
      </c>
      <c r="S24" s="5" t="str">
        <f>IF('相関係数，重回帰係数，t値'!R24="","",IF('相関係数，重回帰係数，t値'!R24*'相関係数，重回帰係数，t値'!AQ24&lt;0,"Out","Safe"))</f>
        <v/>
      </c>
      <c r="T24" s="5" t="str">
        <f>IF('相関係数，重回帰係数，t値'!S24="","",IF('相関係数，重回帰係数，t値'!S24*'相関係数，重回帰係数，t値'!AR24&lt;0,"Out","Safe"))</f>
        <v/>
      </c>
      <c r="U24" s="5" t="str">
        <f>IF('相関係数，重回帰係数，t値'!T24="","",IF('相関係数，重回帰係数，t値'!T24*'相関係数，重回帰係数，t値'!AS24&lt;0,"Out","Safe"))</f>
        <v/>
      </c>
      <c r="V24" s="5" t="str">
        <f>IF('相関係数，重回帰係数，t値'!U24="","",IF('相関係数，重回帰係数，t値'!U24*'相関係数，重回帰係数，t値'!AT24&lt;0,"Out","Safe"))</f>
        <v/>
      </c>
      <c r="W24" s="5" t="str">
        <f>IF('相関係数，重回帰係数，t値'!V24="","",IF('相関係数，重回帰係数，t値'!V24*'相関係数，重回帰係数，t値'!AU24&lt;0,"Out","Safe"))</f>
        <v/>
      </c>
      <c r="X24" s="5" t="str">
        <f>IF('相関係数，重回帰係数，t値'!W24="","",IF('相関係数，重回帰係数，t値'!W24*'相関係数，重回帰係数，t値'!AV24&lt;0,"Out","Safe"))</f>
        <v/>
      </c>
      <c r="Y24" s="48" t="str">
        <f>IF('相関係数，重回帰係数，t値'!X24="","",IF('相関係数，重回帰係数，t値'!X24*'相関係数，重回帰係数，t値'!AW24&lt;0,"Out","Safe"))</f>
        <v/>
      </c>
      <c r="Z24" s="6" t="str">
        <f>IF('相関係数，重回帰係数，t値'!Y24="","",IF('相関係数，重回帰係数，t値'!Y24*'相関係数，重回帰係数，t値'!AX24&lt;0,"Out","Safe"))</f>
        <v/>
      </c>
    </row>
    <row r="25" spans="4:26" x14ac:dyDescent="0.4">
      <c r="D25" s="50" t="s">
        <v>35</v>
      </c>
      <c r="E25" s="51" t="str">
        <f>IF('相関係数，重回帰係数，t値'!D25="","",IF('相関係数，重回帰係数，t値'!D25*'相関係数，重回帰係数，t値'!AC25&lt;0,"Out","Safe"))</f>
        <v/>
      </c>
      <c r="F25" s="51" t="str">
        <f>IF('相関係数，重回帰係数，t値'!E25="","",IF('相関係数，重回帰係数，t値'!E25*'相関係数，重回帰係数，t値'!AD25&lt;0,"Out","Safe"))</f>
        <v/>
      </c>
      <c r="G25" s="51" t="str">
        <f>IF('相関係数，重回帰係数，t値'!F25="","",IF('相関係数，重回帰係数，t値'!F25*'相関係数，重回帰係数，t値'!AE25&lt;0,"Out","Safe"))</f>
        <v/>
      </c>
      <c r="H25" s="51" t="str">
        <f>IF('相関係数，重回帰係数，t値'!G25="","",IF('相関係数，重回帰係数，t値'!G25*'相関係数，重回帰係数，t値'!AF25&lt;0,"Out","Safe"))</f>
        <v/>
      </c>
      <c r="I25" s="51" t="str">
        <f>IF('相関係数，重回帰係数，t値'!H25="","",IF('相関係数，重回帰係数，t値'!H25*'相関係数，重回帰係数，t値'!AG25&lt;0,"Out","Safe"))</f>
        <v/>
      </c>
      <c r="J25" s="51" t="str">
        <f>IF('相関係数，重回帰係数，t値'!I25="","",IF('相関係数，重回帰係数，t値'!I25*'相関係数，重回帰係数，t値'!AH25&lt;0,"Out","Safe"))</f>
        <v/>
      </c>
      <c r="K25" s="51" t="str">
        <f>IF('相関係数，重回帰係数，t値'!J25="","",IF('相関係数，重回帰係数，t値'!J25*'相関係数，重回帰係数，t値'!AI25&lt;0,"Out","Safe"))</f>
        <v/>
      </c>
      <c r="L25" s="51" t="str">
        <f>IF('相関係数，重回帰係数，t値'!K25="","",IF('相関係数，重回帰係数，t値'!K25*'相関係数，重回帰係数，t値'!AJ25&lt;0,"Out","Safe"))</f>
        <v/>
      </c>
      <c r="M25" s="51" t="str">
        <f>IF('相関係数，重回帰係数，t値'!L25="","",IF('相関係数，重回帰係数，t値'!L25*'相関係数，重回帰係数，t値'!AK25&lt;0,"Out","Safe"))</f>
        <v/>
      </c>
      <c r="N25" s="51" t="str">
        <f>IF('相関係数，重回帰係数，t値'!M25="","",IF('相関係数，重回帰係数，t値'!M25*'相関係数，重回帰係数，t値'!AL25&lt;0,"Out","Safe"))</f>
        <v/>
      </c>
      <c r="O25" s="51" t="str">
        <f>IF('相関係数，重回帰係数，t値'!N25="","",IF('相関係数，重回帰係数，t値'!N25*'相関係数，重回帰係数，t値'!AM25&lt;0,"Out","Safe"))</f>
        <v/>
      </c>
      <c r="P25" s="51" t="str">
        <f>IF('相関係数，重回帰係数，t値'!O25="","",IF('相関係数，重回帰係数，t値'!O25*'相関係数，重回帰係数，t値'!AN25&lt;0,"Out","Safe"))</f>
        <v/>
      </c>
      <c r="Q25" s="51" t="str">
        <f>IF('相関係数，重回帰係数，t値'!P25="","",IF('相関係数，重回帰係数，t値'!P25*'相関係数，重回帰係数，t値'!AO25&lt;0,"Out","Safe"))</f>
        <v/>
      </c>
      <c r="R25" s="51" t="str">
        <f>IF('相関係数，重回帰係数，t値'!Q25="","",IF('相関係数，重回帰係数，t値'!Q25*'相関係数，重回帰係数，t値'!AP25&lt;0,"Out","Safe"))</f>
        <v/>
      </c>
      <c r="S25" s="51" t="str">
        <f>IF('相関係数，重回帰係数，t値'!R25="","",IF('相関係数，重回帰係数，t値'!R25*'相関係数，重回帰係数，t値'!AQ25&lt;0,"Out","Safe"))</f>
        <v/>
      </c>
      <c r="T25" s="51" t="str">
        <f>IF('相関係数，重回帰係数，t値'!S25="","",IF('相関係数，重回帰係数，t値'!S25*'相関係数，重回帰係数，t値'!AR25&lt;0,"Out","Safe"))</f>
        <v/>
      </c>
      <c r="U25" s="51" t="str">
        <f>IF('相関係数，重回帰係数，t値'!T25="","",IF('相関係数，重回帰係数，t値'!T25*'相関係数，重回帰係数，t値'!AS25&lt;0,"Out","Safe"))</f>
        <v/>
      </c>
      <c r="V25" s="51" t="str">
        <f>IF('相関係数，重回帰係数，t値'!U25="","",IF('相関係数，重回帰係数，t値'!U25*'相関係数，重回帰係数，t値'!AT25&lt;0,"Out","Safe"))</f>
        <v/>
      </c>
      <c r="W25" s="51" t="str">
        <f>IF('相関係数，重回帰係数，t値'!V25="","",IF('相関係数，重回帰係数，t値'!V25*'相関係数，重回帰係数，t値'!AU25&lt;0,"Out","Safe"))</f>
        <v/>
      </c>
      <c r="X25" s="51" t="str">
        <f>IF('相関係数，重回帰係数，t値'!W25="","",IF('相関係数，重回帰係数，t値'!W25*'相関係数，重回帰係数，t値'!AV25&lt;0,"Out","Safe"))</f>
        <v/>
      </c>
      <c r="Y25" s="52" t="str">
        <f>IF('相関係数，重回帰係数，t値'!X25="","",IF('相関係数，重回帰係数，t値'!X25*'相関係数，重回帰係数，t値'!AW25&lt;0,"Out","Safe"))</f>
        <v/>
      </c>
      <c r="Z25" s="53" t="str">
        <f>IF('相関係数，重回帰係数，t値'!Y25="","",IF('相関係数，重回帰係数，t値'!Y25*'相関係数，重回帰係数，t値'!AX25&lt;0,"Out","Safe"))</f>
        <v/>
      </c>
    </row>
    <row r="26" spans="4:26" ht="19.5" thickBot="1" x14ac:dyDescent="0.45">
      <c r="D26" s="7" t="s">
        <v>36</v>
      </c>
      <c r="E26" s="8" t="str">
        <f>IF('相関係数，重回帰係数，t値'!D26="","",IF('相関係数，重回帰係数，t値'!D26*'相関係数，重回帰係数，t値'!AC26&lt;0,"Out","Safe"))</f>
        <v/>
      </c>
      <c r="F26" s="8" t="str">
        <f>IF('相関係数，重回帰係数，t値'!E26="","",IF('相関係数，重回帰係数，t値'!E26*'相関係数，重回帰係数，t値'!AD26&lt;0,"Out","Safe"))</f>
        <v/>
      </c>
      <c r="G26" s="8" t="str">
        <f>IF('相関係数，重回帰係数，t値'!F26="","",IF('相関係数，重回帰係数，t値'!F26*'相関係数，重回帰係数，t値'!AE26&lt;0,"Out","Safe"))</f>
        <v/>
      </c>
      <c r="H26" s="8" t="str">
        <f>IF('相関係数，重回帰係数，t値'!G26="","",IF('相関係数，重回帰係数，t値'!G26*'相関係数，重回帰係数，t値'!AF26&lt;0,"Out","Safe"))</f>
        <v/>
      </c>
      <c r="I26" s="8" t="str">
        <f>IF('相関係数，重回帰係数，t値'!H26="","",IF('相関係数，重回帰係数，t値'!H26*'相関係数，重回帰係数，t値'!AG26&lt;0,"Out","Safe"))</f>
        <v/>
      </c>
      <c r="J26" s="8" t="str">
        <f>IF('相関係数，重回帰係数，t値'!I26="","",IF('相関係数，重回帰係数，t値'!I26*'相関係数，重回帰係数，t値'!AH26&lt;0,"Out","Safe"))</f>
        <v/>
      </c>
      <c r="K26" s="8" t="str">
        <f>IF('相関係数，重回帰係数，t値'!J26="","",IF('相関係数，重回帰係数，t値'!J26*'相関係数，重回帰係数，t値'!AI26&lt;0,"Out","Safe"))</f>
        <v/>
      </c>
      <c r="L26" s="8" t="str">
        <f>IF('相関係数，重回帰係数，t値'!K26="","",IF('相関係数，重回帰係数，t値'!K26*'相関係数，重回帰係数，t値'!AJ26&lt;0,"Out","Safe"))</f>
        <v/>
      </c>
      <c r="M26" s="8" t="str">
        <f>IF('相関係数，重回帰係数，t値'!L26="","",IF('相関係数，重回帰係数，t値'!L26*'相関係数，重回帰係数，t値'!AK26&lt;0,"Out","Safe"))</f>
        <v/>
      </c>
      <c r="N26" s="8" t="str">
        <f>IF('相関係数，重回帰係数，t値'!M26="","",IF('相関係数，重回帰係数，t値'!M26*'相関係数，重回帰係数，t値'!AL26&lt;0,"Out","Safe"))</f>
        <v/>
      </c>
      <c r="O26" s="8" t="str">
        <f>IF('相関係数，重回帰係数，t値'!N26="","",IF('相関係数，重回帰係数，t値'!N26*'相関係数，重回帰係数，t値'!AM26&lt;0,"Out","Safe"))</f>
        <v/>
      </c>
      <c r="P26" s="8" t="str">
        <f>IF('相関係数，重回帰係数，t値'!O26="","",IF('相関係数，重回帰係数，t値'!O26*'相関係数，重回帰係数，t値'!AN26&lt;0,"Out","Safe"))</f>
        <v/>
      </c>
      <c r="Q26" s="8" t="str">
        <f>IF('相関係数，重回帰係数，t値'!P26="","",IF('相関係数，重回帰係数，t値'!P26*'相関係数，重回帰係数，t値'!AO26&lt;0,"Out","Safe"))</f>
        <v/>
      </c>
      <c r="R26" s="8" t="str">
        <f>IF('相関係数，重回帰係数，t値'!Q26="","",IF('相関係数，重回帰係数，t値'!Q26*'相関係数，重回帰係数，t値'!AP26&lt;0,"Out","Safe"))</f>
        <v/>
      </c>
      <c r="S26" s="8" t="str">
        <f>IF('相関係数，重回帰係数，t値'!R26="","",IF('相関係数，重回帰係数，t値'!R26*'相関係数，重回帰係数，t値'!AQ26&lt;0,"Out","Safe"))</f>
        <v/>
      </c>
      <c r="T26" s="8" t="str">
        <f>IF('相関係数，重回帰係数，t値'!S26="","",IF('相関係数，重回帰係数，t値'!S26*'相関係数，重回帰係数，t値'!AR26&lt;0,"Out","Safe"))</f>
        <v/>
      </c>
      <c r="U26" s="8" t="str">
        <f>IF('相関係数，重回帰係数，t値'!T26="","",IF('相関係数，重回帰係数，t値'!T26*'相関係数，重回帰係数，t値'!AS26&lt;0,"Out","Safe"))</f>
        <v/>
      </c>
      <c r="V26" s="8" t="str">
        <f>IF('相関係数，重回帰係数，t値'!U26="","",IF('相関係数，重回帰係数，t値'!U26*'相関係数，重回帰係数，t値'!AT26&lt;0,"Out","Safe"))</f>
        <v/>
      </c>
      <c r="W26" s="8" t="str">
        <f>IF('相関係数，重回帰係数，t値'!V26="","",IF('相関係数，重回帰係数，t値'!V26*'相関係数，重回帰係数，t値'!AU26&lt;0,"Out","Safe"))</f>
        <v/>
      </c>
      <c r="X26" s="8" t="str">
        <f>IF('相関係数，重回帰係数，t値'!W26="","",IF('相関係数，重回帰係数，t値'!W26*'相関係数，重回帰係数，t値'!AV26&lt;0,"Out","Safe"))</f>
        <v/>
      </c>
      <c r="Y26" s="49" t="str">
        <f>IF('相関係数，重回帰係数，t値'!X26="","",IF('相関係数，重回帰係数，t値'!X26*'相関係数，重回帰係数，t値'!AW26&lt;0,"Out","Safe"))</f>
        <v/>
      </c>
      <c r="Z26" s="9" t="str">
        <f>IF('相関係数，重回帰係数，t値'!Y26="","",IF('相関係数，重回帰係数，t値'!Y26*'相関係数，重回帰係数，t値'!AX26&lt;0,"Out","Safe"))</f>
        <v/>
      </c>
    </row>
  </sheetData>
  <phoneticPr fontId="2"/>
  <conditionalFormatting sqref="E5:Z26">
    <cfRule type="cellIs" dxfId="8" priority="1" operator="equal">
      <formula>"Out"</formula>
    </cfRule>
    <cfRule type="cellIs" dxfId="7" priority="2" operator="equal">
      <formula>""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BF2C2-93BD-4A22-8D33-D337E10EE727}">
  <sheetPr>
    <tabColor rgb="FFFF0000"/>
  </sheetPr>
  <dimension ref="B1:AD25"/>
  <sheetViews>
    <sheetView topLeftCell="A3" workbookViewId="0">
      <selection activeCell="H3" sqref="H3"/>
    </sheetView>
  </sheetViews>
  <sheetFormatPr defaultRowHeight="18.75" x14ac:dyDescent="0.4"/>
  <cols>
    <col min="1" max="1" width="2.125" customWidth="1"/>
    <col min="2" max="2" width="2.75" customWidth="1"/>
    <col min="6" max="6" width="2.625" customWidth="1"/>
    <col min="7" max="7" width="2" customWidth="1"/>
  </cols>
  <sheetData>
    <row r="1" spans="2:30" ht="7.5" customHeight="1" x14ac:dyDescent="0.4"/>
    <row r="2" spans="2:30" ht="19.5" thickBot="1" x14ac:dyDescent="0.45">
      <c r="B2" t="s">
        <v>9</v>
      </c>
      <c r="C2" t="s">
        <v>62</v>
      </c>
      <c r="F2" t="s">
        <v>9</v>
      </c>
      <c r="G2" t="s">
        <v>63</v>
      </c>
    </row>
    <row r="3" spans="2:30" ht="19.5" thickBot="1" x14ac:dyDescent="0.45">
      <c r="C3" s="1" t="s">
        <v>16</v>
      </c>
      <c r="D3" s="42">
        <f>SQRT(SUMSQ(【インプット】相関係数!A1:V1))</f>
        <v>0</v>
      </c>
      <c r="H3" s="1"/>
      <c r="I3" s="4" t="s">
        <v>16</v>
      </c>
      <c r="J3" s="4" t="s">
        <v>17</v>
      </c>
      <c r="K3" s="4" t="s">
        <v>18</v>
      </c>
      <c r="L3" s="4" t="s">
        <v>19</v>
      </c>
      <c r="M3" s="4" t="s">
        <v>20</v>
      </c>
      <c r="N3" s="4" t="s">
        <v>21</v>
      </c>
      <c r="O3" s="4" t="s">
        <v>22</v>
      </c>
      <c r="P3" s="4" t="s">
        <v>23</v>
      </c>
      <c r="Q3" s="4" t="s">
        <v>24</v>
      </c>
      <c r="R3" s="4" t="s">
        <v>25</v>
      </c>
      <c r="S3" s="4" t="s">
        <v>26</v>
      </c>
      <c r="T3" s="4" t="s">
        <v>27</v>
      </c>
      <c r="U3" s="4" t="s">
        <v>28</v>
      </c>
      <c r="V3" s="4" t="s">
        <v>29</v>
      </c>
      <c r="W3" s="4" t="s">
        <v>30</v>
      </c>
      <c r="X3" s="4" t="s">
        <v>31</v>
      </c>
      <c r="Y3" s="4" t="s">
        <v>0</v>
      </c>
      <c r="Z3" s="4" t="s">
        <v>32</v>
      </c>
      <c r="AA3" s="4" t="s">
        <v>33</v>
      </c>
      <c r="AB3" s="4" t="s">
        <v>34</v>
      </c>
      <c r="AC3" s="50" t="s">
        <v>35</v>
      </c>
      <c r="AD3" s="7" t="s">
        <v>36</v>
      </c>
    </row>
    <row r="4" spans="2:30" x14ac:dyDescent="0.4">
      <c r="C4" s="4" t="s">
        <v>17</v>
      </c>
      <c r="D4" s="43">
        <f>SQRT(SUMSQ(【インプット】相関係数!A2:V2))</f>
        <v>0</v>
      </c>
      <c r="H4" s="4" t="s">
        <v>16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48"/>
      <c r="AD4" s="6"/>
    </row>
    <row r="5" spans="2:30" x14ac:dyDescent="0.4">
      <c r="C5" s="4" t="s">
        <v>18</v>
      </c>
      <c r="D5" s="43">
        <f>SQRT(SUMSQ(【インプット】相関係数!A3:V3))</f>
        <v>1.2272124844385568</v>
      </c>
      <c r="H5" s="4" t="s">
        <v>17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48"/>
      <c r="AD5" s="6"/>
    </row>
    <row r="6" spans="2:30" x14ac:dyDescent="0.4">
      <c r="C6" s="4" t="s">
        <v>19</v>
      </c>
      <c r="D6" s="43">
        <f>SQRT(SUMSQ(【インプット】相関係数!A4:V4))</f>
        <v>1.1632465002621986</v>
      </c>
      <c r="H6" s="4" t="s">
        <v>18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48"/>
      <c r="AD6" s="6"/>
    </row>
    <row r="7" spans="2:30" x14ac:dyDescent="0.4">
      <c r="C7" s="4" t="s">
        <v>20</v>
      </c>
      <c r="D7" s="43">
        <f>SQRT(SUMSQ(【インプット】相関係数!A5:V5))</f>
        <v>1.2056288778812867</v>
      </c>
      <c r="H7" s="4" t="s">
        <v>19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48"/>
      <c r="AD7" s="6"/>
    </row>
    <row r="8" spans="2:30" x14ac:dyDescent="0.4">
      <c r="C8" s="4" t="s">
        <v>21</v>
      </c>
      <c r="D8" s="43">
        <f>SQRT(SUMSQ(【インプット】相関係数!A6:V6))</f>
        <v>1.3617650738917162</v>
      </c>
      <c r="H8" s="4" t="s">
        <v>20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48"/>
      <c r="AD8" s="6"/>
    </row>
    <row r="9" spans="2:30" x14ac:dyDescent="0.4">
      <c r="C9" s="4" t="s">
        <v>22</v>
      </c>
      <c r="D9" s="43">
        <f>SQRT(SUMSQ(【インプット】相関係数!A7:V7))</f>
        <v>1.276744850433339</v>
      </c>
      <c r="H9" s="4" t="s">
        <v>21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48"/>
      <c r="AD9" s="6"/>
    </row>
    <row r="10" spans="2:30" x14ac:dyDescent="0.4">
      <c r="C10" s="4" t="s">
        <v>23</v>
      </c>
      <c r="D10" s="43">
        <f>SQRT(SUMSQ(【インプット】相関係数!A8:V8))</f>
        <v>1.2030156518095352</v>
      </c>
      <c r="H10" s="4" t="s">
        <v>22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48"/>
      <c r="AD10" s="6"/>
    </row>
    <row r="11" spans="2:30" x14ac:dyDescent="0.4">
      <c r="C11" s="4" t="s">
        <v>24</v>
      </c>
      <c r="D11" s="43">
        <f>SQRT(SUMSQ(【インプット】相関係数!A9:V9))</f>
        <v>1.3925927523465755</v>
      </c>
      <c r="H11" s="4" t="s">
        <v>23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48"/>
      <c r="AD11" s="6"/>
    </row>
    <row r="12" spans="2:30" x14ac:dyDescent="0.4">
      <c r="C12" s="4" t="s">
        <v>25</v>
      </c>
      <c r="D12" s="43">
        <f>SQRT(SUMSQ(【インプット】相関係数!A10:V10))</f>
        <v>1.2814837350950763</v>
      </c>
      <c r="H12" s="4" t="s">
        <v>24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48"/>
      <c r="AD12" s="6"/>
    </row>
    <row r="13" spans="2:30" x14ac:dyDescent="0.4">
      <c r="C13" s="4" t="s">
        <v>26</v>
      </c>
      <c r="D13" s="43">
        <f>SQRT(SUMSQ(【インプット】相関係数!A11:V11))</f>
        <v>1.317255991649976</v>
      </c>
      <c r="H13" s="4" t="s">
        <v>25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48"/>
      <c r="AD13" s="6"/>
    </row>
    <row r="14" spans="2:30" x14ac:dyDescent="0.4">
      <c r="C14" s="4" t="s">
        <v>27</v>
      </c>
      <c r="D14" s="43">
        <f>SQRT(SUMSQ(【インプット】相関係数!A12:V12))</f>
        <v>1.3234257443489714</v>
      </c>
      <c r="H14" s="4" t="s">
        <v>26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48"/>
      <c r="AD14" s="6"/>
    </row>
    <row r="15" spans="2:30" x14ac:dyDescent="0.4">
      <c r="C15" s="4" t="s">
        <v>28</v>
      </c>
      <c r="D15" s="43">
        <f>SQRT(SUMSQ(【インプット】相関係数!A13:V13))</f>
        <v>1.265001252348019</v>
      </c>
      <c r="H15" s="4" t="s">
        <v>27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48"/>
      <c r="AD15" s="6"/>
    </row>
    <row r="16" spans="2:30" x14ac:dyDescent="0.4">
      <c r="C16" s="4" t="s">
        <v>29</v>
      </c>
      <c r="D16" s="43">
        <f>SQRT(SUMSQ(【インプット】相関係数!A14:V14))</f>
        <v>1.2272737719127347</v>
      </c>
      <c r="H16" s="4" t="s">
        <v>28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48"/>
      <c r="AD16" s="6"/>
    </row>
    <row r="17" spans="3:30" x14ac:dyDescent="0.4">
      <c r="C17" s="4" t="s">
        <v>30</v>
      </c>
      <c r="D17" s="43">
        <f>SQRT(SUMSQ(【インプット】相関係数!A15:V15))</f>
        <v>1.3590110245930493</v>
      </c>
      <c r="H17" s="4" t="s">
        <v>29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48"/>
      <c r="AD17" s="6"/>
    </row>
    <row r="18" spans="3:30" x14ac:dyDescent="0.4">
      <c r="C18" s="4" t="s">
        <v>31</v>
      </c>
      <c r="D18" s="43">
        <f>SQRT(SUMSQ(【インプット】相関係数!A16:V16))</f>
        <v>1.2820038060716121</v>
      </c>
      <c r="H18" s="4" t="s">
        <v>30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48"/>
      <c r="AD18" s="6"/>
    </row>
    <row r="19" spans="3:30" x14ac:dyDescent="0.4">
      <c r="C19" s="4" t="s">
        <v>0</v>
      </c>
      <c r="D19" s="43">
        <f>SQRT(SUMSQ(【インプット】相関係数!A17:V17))</f>
        <v>1.1701921661784531</v>
      </c>
      <c r="H19" s="4" t="s">
        <v>31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48"/>
      <c r="AD19" s="6"/>
    </row>
    <row r="20" spans="3:30" x14ac:dyDescent="0.4">
      <c r="C20" s="4" t="s">
        <v>32</v>
      </c>
      <c r="D20" s="43">
        <f>SQRT(SUMSQ(【インプット】相関係数!A18:V18))</f>
        <v>1.2856470075365978</v>
      </c>
      <c r="H20" s="4" t="s">
        <v>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48"/>
      <c r="AD20" s="6"/>
    </row>
    <row r="21" spans="3:30" x14ac:dyDescent="0.4">
      <c r="C21" s="4" t="s">
        <v>33</v>
      </c>
      <c r="D21" s="43">
        <f>SQRT(SUMSQ(【インプット】相関係数!A19:V19))</f>
        <v>1.166677368597834</v>
      </c>
      <c r="H21" s="4" t="s">
        <v>32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48"/>
      <c r="AD21" s="6"/>
    </row>
    <row r="22" spans="3:30" x14ac:dyDescent="0.4">
      <c r="C22" s="4" t="s">
        <v>34</v>
      </c>
      <c r="D22" s="43">
        <f>SQRT(SUMSQ(【インプット】相関係数!A20:V20))</f>
        <v>1.221470098689424</v>
      </c>
      <c r="H22" s="4" t="s">
        <v>33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48"/>
      <c r="AD22" s="6"/>
    </row>
    <row r="23" spans="3:30" ht="19.5" thickBot="1" x14ac:dyDescent="0.45">
      <c r="C23" s="7" t="s">
        <v>35</v>
      </c>
      <c r="D23" s="44">
        <f>SQRT(SUMSQ(【インプット】相関係数!A21:V21))</f>
        <v>1.2893011509526735</v>
      </c>
      <c r="H23" s="4" t="s">
        <v>34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48"/>
      <c r="AD23" s="6"/>
    </row>
    <row r="24" spans="3:30" ht="19.5" thickBot="1" x14ac:dyDescent="0.45">
      <c r="C24" s="7" t="s">
        <v>36</v>
      </c>
      <c r="D24" s="44">
        <f>SQRT(SUMSQ(【インプット】相関係数!A22:V22))</f>
        <v>1.4450658414557291</v>
      </c>
      <c r="H24" s="50" t="s">
        <v>35</v>
      </c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2"/>
      <c r="AD24" s="53"/>
    </row>
    <row r="25" spans="3:30" ht="19.5" thickBot="1" x14ac:dyDescent="0.45">
      <c r="H25" s="7" t="s">
        <v>36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49"/>
      <c r="AD25" s="9"/>
    </row>
  </sheetData>
  <phoneticPr fontId="2"/>
  <conditionalFormatting sqref="D3:D24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4:AD25">
    <cfRule type="cellIs" dxfId="0" priority="1" operator="equal">
      <formula>""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4B99-8302-494C-A195-F7170BAB9D7B}">
  <dimension ref="A1"/>
  <sheetViews>
    <sheetView tabSelected="1"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AE22-698F-4D23-B8AC-380DE1441172}">
  <sheetPr codeName="Sheet1">
    <tabColor rgb="FFFFC000"/>
  </sheetPr>
  <dimension ref="B1:X24"/>
  <sheetViews>
    <sheetView zoomScale="70" zoomScaleNormal="70" workbookViewId="0">
      <selection activeCell="R18" sqref="R18"/>
    </sheetView>
  </sheetViews>
  <sheetFormatPr defaultRowHeight="18.75" x14ac:dyDescent="0.4"/>
  <cols>
    <col min="1" max="1" width="2.75" customWidth="1"/>
    <col min="2" max="2" width="17.125" customWidth="1"/>
  </cols>
  <sheetData>
    <row r="1" spans="2:24" ht="10.5" customHeight="1" thickBot="1" x14ac:dyDescent="0.45"/>
    <row r="2" spans="2:24" ht="172.5" customHeight="1" x14ac:dyDescent="0.4">
      <c r="B2" s="1"/>
      <c r="C2" s="2" t="str">
        <f t="array" ref="C2:X2">TRANSPOSE(B3:B24)</f>
        <v>日本L</v>
      </c>
      <c r="D2" s="2" t="str">
        <v>日本S</v>
      </c>
      <c r="E2" s="2" t="str">
        <v>日本C</v>
      </c>
      <c r="F2" s="2" t="str">
        <v>日本CPI変化率</v>
      </c>
      <c r="G2" s="2" t="str">
        <v>日本GDPGAP</v>
      </c>
      <c r="H2" s="2" t="str">
        <v>米国L</v>
      </c>
      <c r="I2" s="2" t="str">
        <v>米国S</v>
      </c>
      <c r="J2" s="2" t="str">
        <v>米国C</v>
      </c>
      <c r="K2" s="2" t="str">
        <v>米国CPI変化率</v>
      </c>
      <c r="L2" s="2" t="str">
        <v>米国GDPGAP</v>
      </c>
      <c r="M2" s="2" t="str">
        <v>国内株式</v>
      </c>
      <c r="N2" s="2" t="str">
        <v>外国株式</v>
      </c>
      <c r="O2" s="2" t="str">
        <v>為替</v>
      </c>
      <c r="P2" s="2" t="str">
        <v>第３総合口</v>
      </c>
      <c r="Q2" s="2" t="str">
        <v>第2総合口</v>
      </c>
      <c r="R2" s="2" t="str">
        <v>債券総合口</v>
      </c>
      <c r="S2" s="2" t="str">
        <v>オルタナティブ</v>
      </c>
      <c r="T2" s="2" t="str">
        <v>オルタナ(インカム系)</v>
      </c>
      <c r="U2" s="2" t="str">
        <v>オルタナ(低相関系)</v>
      </c>
      <c r="V2" s="2" t="str">
        <v>一般勘定</v>
      </c>
      <c r="W2" s="47" t="str">
        <v>モメンタムビルダー戦略指数</v>
      </c>
      <c r="X2" s="3" t="str">
        <v>為替ボラティリティ</v>
      </c>
    </row>
    <row r="3" spans="2:24" x14ac:dyDescent="0.4">
      <c r="B3" s="4" t="s">
        <v>16</v>
      </c>
      <c r="C3" s="5">
        <v>1</v>
      </c>
      <c r="D3" s="5">
        <v>0.15705851495868609</v>
      </c>
      <c r="E3" s="5">
        <v>0.12047473573138617</v>
      </c>
      <c r="F3" s="5">
        <v>-9.0901197634933248E-2</v>
      </c>
      <c r="G3" s="5">
        <v>-0.29170805854865811</v>
      </c>
      <c r="H3" s="5">
        <v>0.18266063343231201</v>
      </c>
      <c r="I3" s="5">
        <v>0.10649861766805913</v>
      </c>
      <c r="J3" s="5">
        <v>0.18504058562205092</v>
      </c>
      <c r="K3" s="5">
        <v>0.12711557515460709</v>
      </c>
      <c r="L3" s="5">
        <v>5.0720130250180337E-2</v>
      </c>
      <c r="M3" s="5">
        <v>-0.3409331142821917</v>
      </c>
      <c r="N3" s="5">
        <v>4.8637342917170638E-2</v>
      </c>
      <c r="O3" s="5">
        <v>0.30490799237820454</v>
      </c>
      <c r="P3" s="5">
        <v>-2.4948362165195321E-2</v>
      </c>
      <c r="Q3" s="5">
        <v>-0.19330340984723487</v>
      </c>
      <c r="R3" s="5">
        <v>9.2101704264411222E-2</v>
      </c>
      <c r="S3" s="5">
        <v>-2.5518344301937914E-2</v>
      </c>
      <c r="T3" s="5">
        <v>4.3896912498438356E-2</v>
      </c>
      <c r="U3" s="5">
        <v>0.12152776242610352</v>
      </c>
      <c r="V3" s="5">
        <v>-2.1123531867168335E-2</v>
      </c>
      <c r="W3" s="48">
        <v>6.4303869041791861E-3</v>
      </c>
      <c r="X3" s="6">
        <v>-0.17399404606990507</v>
      </c>
    </row>
    <row r="4" spans="2:24" x14ac:dyDescent="0.4">
      <c r="B4" s="4" t="s">
        <v>17</v>
      </c>
      <c r="C4" s="5">
        <v>0.15705851495868609</v>
      </c>
      <c r="D4" s="5">
        <v>1</v>
      </c>
      <c r="E4" s="5">
        <v>1.4146773387956384E-2</v>
      </c>
      <c r="F4" s="5">
        <v>-0.36874528632259851</v>
      </c>
      <c r="G4" s="5">
        <v>0.16507960549573925</v>
      </c>
      <c r="H4" s="5">
        <v>2.7652978413869753E-2</v>
      </c>
      <c r="I4" s="5">
        <v>0.14014734621585395</v>
      </c>
      <c r="J4" s="5">
        <v>6.821588058050522E-2</v>
      </c>
      <c r="K4" s="5">
        <v>4.6323289331100345E-2</v>
      </c>
      <c r="L4" s="5">
        <v>-0.11849621610472594</v>
      </c>
      <c r="M4" s="5">
        <v>0.12863351968229511</v>
      </c>
      <c r="N4" s="5">
        <v>-1.2285192867670682E-3</v>
      </c>
      <c r="O4" s="5">
        <v>1.4837582466697273E-2</v>
      </c>
      <c r="P4" s="5">
        <v>9.9392249973162275E-2</v>
      </c>
      <c r="Q4" s="5">
        <v>0.15780461661254541</v>
      </c>
      <c r="R4" s="5">
        <v>2.0684388318870994E-2</v>
      </c>
      <c r="S4" s="5">
        <v>-6.6353592060853672E-2</v>
      </c>
      <c r="T4" s="5">
        <v>1.0239241434070668E-2</v>
      </c>
      <c r="U4" s="5">
        <v>0.21640542258233456</v>
      </c>
      <c r="V4" s="5">
        <v>0.14313568093632068</v>
      </c>
      <c r="W4" s="48">
        <v>0.96397003356713307</v>
      </c>
      <c r="X4" s="6">
        <v>-5.2496283282225296E-2</v>
      </c>
    </row>
    <row r="5" spans="2:24" x14ac:dyDescent="0.4">
      <c r="B5" s="4" t="s">
        <v>18</v>
      </c>
      <c r="C5" s="5">
        <v>0.12047473573138617</v>
      </c>
      <c r="D5" s="5">
        <v>1.4146773387956384E-2</v>
      </c>
      <c r="E5" s="5">
        <v>1</v>
      </c>
      <c r="F5" s="5">
        <v>-4.834738910106736E-2</v>
      </c>
      <c r="G5" s="5">
        <v>-2.9899280327386549E-2</v>
      </c>
      <c r="H5" s="5">
        <v>1.4407170019995086E-2</v>
      </c>
      <c r="I5" s="5">
        <v>-0.27935793860017344</v>
      </c>
      <c r="J5" s="5">
        <v>-7.0341448503490212E-3</v>
      </c>
      <c r="K5" s="5">
        <v>0.10054514326123459</v>
      </c>
      <c r="L5" s="5">
        <v>0.31094137201473199</v>
      </c>
      <c r="M5" s="5">
        <v>3.6893098239338135E-3</v>
      </c>
      <c r="N5" s="5">
        <v>0.25148819753062718</v>
      </c>
      <c r="O5" s="5">
        <v>0.15529163726931067</v>
      </c>
      <c r="P5" s="5">
        <v>5.2403491279899801E-2</v>
      </c>
      <c r="Q5" s="5">
        <v>-0.23448356512798382</v>
      </c>
      <c r="R5" s="5">
        <v>0.11104269474924805</v>
      </c>
      <c r="S5" s="5">
        <v>0.22835174932884161</v>
      </c>
      <c r="T5" s="5">
        <v>-0.14160124683035125</v>
      </c>
      <c r="U5" s="5">
        <v>-0.14383542504674685</v>
      </c>
      <c r="V5" s="5">
        <v>1.3596520456387417E-2</v>
      </c>
      <c r="W5" s="48">
        <v>0.98428667372751188</v>
      </c>
      <c r="X5" s="6">
        <v>0.31116780531587007</v>
      </c>
    </row>
    <row r="6" spans="2:24" x14ac:dyDescent="0.4">
      <c r="B6" s="4" t="s">
        <v>19</v>
      </c>
      <c r="C6" s="5">
        <v>-9.0901197634933248E-2</v>
      </c>
      <c r="D6" s="5">
        <v>-0.36874528632259851</v>
      </c>
      <c r="E6" s="5">
        <v>-4.834738910106736E-2</v>
      </c>
      <c r="F6" s="5">
        <v>1</v>
      </c>
      <c r="G6" s="5">
        <v>0.20923302960589299</v>
      </c>
      <c r="H6" s="5">
        <v>-1.3160406203354095E-2</v>
      </c>
      <c r="I6" s="5">
        <v>-0.24515389797229253</v>
      </c>
      <c r="J6" s="5">
        <v>6.0432503155039605E-2</v>
      </c>
      <c r="K6" s="5">
        <v>-0.15912979023487928</v>
      </c>
      <c r="L6" s="5">
        <v>-0.29013893490730058</v>
      </c>
      <c r="M6" s="5">
        <v>-7.7478937618885066E-2</v>
      </c>
      <c r="N6" s="5">
        <v>-0.12022718937037571</v>
      </c>
      <c r="O6" s="5">
        <v>-0.28573886419752265</v>
      </c>
      <c r="P6" s="5">
        <v>-0.13355405816032745</v>
      </c>
      <c r="Q6" s="5">
        <v>-6.2296888254770928E-2</v>
      </c>
      <c r="R6" s="5">
        <v>0.30863580806349733</v>
      </c>
      <c r="S6" s="5">
        <v>-3.4133060989717919E-2</v>
      </c>
      <c r="T6" s="5">
        <v>0.15173208464629992</v>
      </c>
      <c r="U6" s="5">
        <v>-0.19798314249531535</v>
      </c>
      <c r="V6" s="5">
        <v>-0.45624613373787781</v>
      </c>
      <c r="W6" s="48">
        <v>7.3555300106164956E-2</v>
      </c>
      <c r="X6" s="6">
        <v>7.8704994177583865E-2</v>
      </c>
    </row>
    <row r="7" spans="2:24" x14ac:dyDescent="0.4">
      <c r="B7" s="4" t="s">
        <v>20</v>
      </c>
      <c r="C7" s="5">
        <v>-0.29170805854865811</v>
      </c>
      <c r="D7" s="5">
        <v>0.16507960549573925</v>
      </c>
      <c r="E7" s="5">
        <v>-2.9899280327386549E-2</v>
      </c>
      <c r="F7" s="5">
        <v>0.20923302960589299</v>
      </c>
      <c r="G7" s="5">
        <v>1</v>
      </c>
      <c r="H7" s="5">
        <v>0.31521592060455089</v>
      </c>
      <c r="I7" s="5">
        <v>-9.8030988214730386E-2</v>
      </c>
      <c r="J7" s="5">
        <v>7.857060545116068E-2</v>
      </c>
      <c r="K7" s="5">
        <v>-0.19796710466279113</v>
      </c>
      <c r="L7" s="5">
        <v>-0.25209729919082285</v>
      </c>
      <c r="M7" s="5">
        <v>0.11387092113842476</v>
      </c>
      <c r="N7" s="5">
        <v>4.7179668985792352E-2</v>
      </c>
      <c r="O7" s="5">
        <v>-0.36847072895988114</v>
      </c>
      <c r="P7" s="5">
        <v>0.23675323933981765</v>
      </c>
      <c r="Q7" s="5">
        <v>-0.11489575358076164</v>
      </c>
      <c r="R7" s="5">
        <v>-4.2962863653364443E-2</v>
      </c>
      <c r="S7" s="5">
        <v>5.1051673239804196E-2</v>
      </c>
      <c r="T7" s="5">
        <v>8.9120849808867433E-2</v>
      </c>
      <c r="U7" s="5">
        <v>0.13334988005479503</v>
      </c>
      <c r="V7" s="5">
        <v>6.9126622661364587E-2</v>
      </c>
      <c r="W7" s="48">
        <v>0.32509740727600334</v>
      </c>
      <c r="X7" s="6">
        <v>0.17873864424505728</v>
      </c>
    </row>
    <row r="8" spans="2:24" x14ac:dyDescent="0.4">
      <c r="B8" s="4" t="s">
        <v>21</v>
      </c>
      <c r="C8" s="5">
        <v>0.18266063343231201</v>
      </c>
      <c r="D8" s="5">
        <v>2.7652978413869753E-2</v>
      </c>
      <c r="E8" s="5">
        <v>1.4407170019995086E-2</v>
      </c>
      <c r="F8" s="5">
        <v>-1.3160406203354095E-2</v>
      </c>
      <c r="G8" s="5">
        <v>0.31521592060455089</v>
      </c>
      <c r="H8" s="5">
        <v>1</v>
      </c>
      <c r="I8" s="5">
        <v>-9.8311987249110389E-2</v>
      </c>
      <c r="J8" s="5">
        <v>-7.1249258342748881E-2</v>
      </c>
      <c r="K8" s="5">
        <v>-0.39472711135191174</v>
      </c>
      <c r="L8" s="5">
        <v>3.1680574665947245E-2</v>
      </c>
      <c r="M8" s="5">
        <v>-0.26737620762264724</v>
      </c>
      <c r="N8" s="5">
        <v>-4.0838186245182317E-2</v>
      </c>
      <c r="O8" s="5">
        <v>-6.1575238090118091E-2</v>
      </c>
      <c r="P8" s="5">
        <v>8.9556484321965932E-2</v>
      </c>
      <c r="Q8" s="5">
        <v>-6.3657030780406521E-2</v>
      </c>
      <c r="R8" s="5">
        <v>0.1160590566560069</v>
      </c>
      <c r="S8" s="5">
        <v>0.1855056798276388</v>
      </c>
      <c r="T8" s="5">
        <v>1.1074246527790028E-2</v>
      </c>
      <c r="U8" s="5">
        <v>3.5555025172219193E-3</v>
      </c>
      <c r="V8" s="5">
        <v>-6.914580440135068E-2</v>
      </c>
      <c r="W8" s="48">
        <v>0.2692091625665507</v>
      </c>
      <c r="X8" s="6">
        <v>0.181711644686742</v>
      </c>
    </row>
    <row r="9" spans="2:24" x14ac:dyDescent="0.4">
      <c r="B9" s="4" t="s">
        <v>22</v>
      </c>
      <c r="C9" s="5">
        <v>0.10649861766805913</v>
      </c>
      <c r="D9" s="5">
        <v>0.14014734621585395</v>
      </c>
      <c r="E9" s="5">
        <v>-0.27935793860017344</v>
      </c>
      <c r="F9" s="5">
        <v>-0.24515389797229253</v>
      </c>
      <c r="G9" s="5">
        <v>-9.8030988214730386E-2</v>
      </c>
      <c r="H9" s="5">
        <v>-9.8311987249110389E-2</v>
      </c>
      <c r="I9" s="5">
        <v>1</v>
      </c>
      <c r="J9" s="5">
        <v>-9.4119167142307308E-2</v>
      </c>
      <c r="K9" s="5">
        <v>0.36842334588734699</v>
      </c>
      <c r="L9" s="5">
        <v>1.5609683880174825E-3</v>
      </c>
      <c r="M9" s="5">
        <v>1.4163908802298258E-2</v>
      </c>
      <c r="N9" s="5">
        <v>-0.18134978401044832</v>
      </c>
      <c r="O9" s="5">
        <v>0.38200784123374454</v>
      </c>
      <c r="P9" s="5">
        <v>0.11441101858639485</v>
      </c>
      <c r="Q9" s="5">
        <v>-7.3548427476835002E-2</v>
      </c>
      <c r="R9" s="5">
        <v>-0.40955298005334873</v>
      </c>
      <c r="S9" s="5">
        <v>-0.17197906475478453</v>
      </c>
      <c r="T9" s="5">
        <v>-0.12813693650364821</v>
      </c>
      <c r="U9" s="5">
        <v>0.26650023843068282</v>
      </c>
      <c r="V9" s="5">
        <v>0.35220535662248637</v>
      </c>
      <c r="W9" s="48">
        <v>0.16512792249464137</v>
      </c>
      <c r="X9" s="6">
        <v>3.1068510522842169E-2</v>
      </c>
    </row>
    <row r="10" spans="2:24" x14ac:dyDescent="0.4">
      <c r="B10" s="4" t="s">
        <v>23</v>
      </c>
      <c r="C10" s="5">
        <v>0.18504058562205092</v>
      </c>
      <c r="D10" s="5">
        <v>6.821588058050522E-2</v>
      </c>
      <c r="E10" s="5">
        <v>-7.0341448503490212E-3</v>
      </c>
      <c r="F10" s="5">
        <v>6.0432503155039605E-2</v>
      </c>
      <c r="G10" s="5">
        <v>7.857060545116068E-2</v>
      </c>
      <c r="H10" s="5">
        <v>-7.1249258342748881E-2</v>
      </c>
      <c r="I10" s="5">
        <v>-9.4119167142307308E-2</v>
      </c>
      <c r="J10" s="5">
        <v>1</v>
      </c>
      <c r="K10" s="5">
        <v>0.15822204972515883</v>
      </c>
      <c r="L10" s="5">
        <v>-9.0516045848824694E-2</v>
      </c>
      <c r="M10" s="5">
        <v>-0.19365793337488652</v>
      </c>
      <c r="N10" s="5">
        <v>0.27221945571516365</v>
      </c>
      <c r="O10" s="5">
        <v>-4.5961241267093229E-2</v>
      </c>
      <c r="P10" s="5">
        <v>0.39194638697301498</v>
      </c>
      <c r="Q10" s="5">
        <v>-0.21098217032343675</v>
      </c>
      <c r="R10" s="5">
        <v>0.18570801018742536</v>
      </c>
      <c r="S10" s="5">
        <v>-7.6323725854209962E-2</v>
      </c>
      <c r="T10" s="5">
        <v>-0.16687658360881771</v>
      </c>
      <c r="U10" s="5">
        <v>0.38271887002708505</v>
      </c>
      <c r="V10" s="5">
        <v>0.14064484614018863</v>
      </c>
      <c r="W10" s="48">
        <v>0.81738721234237932</v>
      </c>
      <c r="X10" s="6">
        <v>6.1353908276698871E-2</v>
      </c>
    </row>
    <row r="11" spans="2:24" x14ac:dyDescent="0.4">
      <c r="B11" s="4" t="s">
        <v>24</v>
      </c>
      <c r="C11" s="5">
        <v>0.12711557515460709</v>
      </c>
      <c r="D11" s="5">
        <v>4.6323289331100345E-2</v>
      </c>
      <c r="E11" s="5">
        <v>0.10054514326123459</v>
      </c>
      <c r="F11" s="5">
        <v>-0.15912979023487928</v>
      </c>
      <c r="G11" s="5">
        <v>-0.19796710466279113</v>
      </c>
      <c r="H11" s="5">
        <v>-0.39472711135191174</v>
      </c>
      <c r="I11" s="5">
        <v>0.36842334588734699</v>
      </c>
      <c r="J11" s="5">
        <v>0.15822204972515883</v>
      </c>
      <c r="K11" s="5">
        <v>1</v>
      </c>
      <c r="L11" s="5">
        <v>0.12479871858599988</v>
      </c>
      <c r="M11" s="5">
        <v>7.3458110612730707E-2</v>
      </c>
      <c r="N11" s="5">
        <v>5.6767787827840581E-2</v>
      </c>
      <c r="O11" s="5">
        <v>0.14022581775591741</v>
      </c>
      <c r="P11" s="5">
        <v>8.0925079823240778E-2</v>
      </c>
      <c r="Q11" s="5">
        <v>-0.21859463084260405</v>
      </c>
      <c r="R11" s="5">
        <v>-0.24579291080690344</v>
      </c>
      <c r="S11" s="5">
        <v>0.14270595302368735</v>
      </c>
      <c r="T11" s="5">
        <v>-0.20658893244472878</v>
      </c>
      <c r="U11" s="5">
        <v>0.15516860291442261</v>
      </c>
      <c r="V11" s="5">
        <v>0.28272333787690995</v>
      </c>
      <c r="W11" s="48">
        <v>0.56274988010790439</v>
      </c>
      <c r="X11" s="6">
        <v>-3.4905200733866102E-3</v>
      </c>
    </row>
    <row r="12" spans="2:24" x14ac:dyDescent="0.4">
      <c r="B12" s="4" t="s">
        <v>25</v>
      </c>
      <c r="C12" s="5">
        <v>5.0720130250180337E-2</v>
      </c>
      <c r="D12" s="5">
        <v>-0.11849621610472594</v>
      </c>
      <c r="E12" s="5">
        <v>0.31094137201473199</v>
      </c>
      <c r="F12" s="5">
        <v>-0.29013893490730058</v>
      </c>
      <c r="G12" s="5">
        <v>-0.25209729919082285</v>
      </c>
      <c r="H12" s="5">
        <v>3.1680574665947245E-2</v>
      </c>
      <c r="I12" s="5">
        <v>1.5609683880174825E-3</v>
      </c>
      <c r="J12" s="5">
        <v>-9.0516045848824694E-2</v>
      </c>
      <c r="K12" s="5">
        <v>0.12479871858599988</v>
      </c>
      <c r="L12" s="5">
        <v>1</v>
      </c>
      <c r="M12" s="5">
        <v>-3.5094226127668125E-2</v>
      </c>
      <c r="N12" s="5">
        <v>0.1562272646095694</v>
      </c>
      <c r="O12" s="5">
        <v>0.28511616186236532</v>
      </c>
      <c r="P12" s="5">
        <v>5.6454088430015328E-2</v>
      </c>
      <c r="Q12" s="5">
        <v>-0.12700120023130951</v>
      </c>
      <c r="R12" s="5">
        <v>-0.28092246213741684</v>
      </c>
      <c r="S12" s="5">
        <v>0.13930956485633011</v>
      </c>
      <c r="T12" s="5">
        <v>-0.33495117844406047</v>
      </c>
      <c r="U12" s="5">
        <v>-0.14605851904293823</v>
      </c>
      <c r="V12" s="5">
        <v>0.32795355467229376</v>
      </c>
      <c r="W12" s="48">
        <v>0.48970228624546663</v>
      </c>
      <c r="X12" s="6">
        <v>5.3371146443234721E-2</v>
      </c>
    </row>
    <row r="13" spans="2:24" x14ac:dyDescent="0.4">
      <c r="B13" s="4" t="s">
        <v>26</v>
      </c>
      <c r="C13" s="5">
        <v>-0.3409331142821917</v>
      </c>
      <c r="D13" s="5">
        <v>0.12863351968229511</v>
      </c>
      <c r="E13" s="5">
        <v>3.6893098239338135E-3</v>
      </c>
      <c r="F13" s="5">
        <v>-7.7478937618885066E-2</v>
      </c>
      <c r="G13" s="5">
        <v>0.11387092113842476</v>
      </c>
      <c r="H13" s="5">
        <v>-0.26737620762264724</v>
      </c>
      <c r="I13" s="5">
        <v>1.4163908802298258E-2</v>
      </c>
      <c r="J13" s="5">
        <v>-0.19365793337488652</v>
      </c>
      <c r="K13" s="5">
        <v>7.3458110612730707E-2</v>
      </c>
      <c r="L13" s="5">
        <v>-3.5094226127668125E-2</v>
      </c>
      <c r="M13" s="5">
        <v>1</v>
      </c>
      <c r="N13" s="5">
        <v>-0.15473471391714047</v>
      </c>
      <c r="O13" s="5">
        <v>-4.2365289155590735E-2</v>
      </c>
      <c r="P13" s="5">
        <v>-0.24154421924609376</v>
      </c>
      <c r="Q13" s="5">
        <v>0.21770926369340077</v>
      </c>
      <c r="R13" s="5">
        <v>-5.9410228031237062E-3</v>
      </c>
      <c r="S13" s="5">
        <v>-0.2407290879819444</v>
      </c>
      <c r="T13" s="5">
        <v>-0.14850092057631978</v>
      </c>
      <c r="U13" s="5">
        <v>2.1804730250737845E-2</v>
      </c>
      <c r="V13" s="5">
        <v>0.34734554206406809</v>
      </c>
      <c r="W13" s="48">
        <v>0.27332299372438473</v>
      </c>
      <c r="X13" s="6">
        <v>0.24742785894288707</v>
      </c>
    </row>
    <row r="14" spans="2:24" x14ac:dyDescent="0.4">
      <c r="B14" s="4" t="s">
        <v>27</v>
      </c>
      <c r="C14" s="5">
        <v>4.8637342917170638E-2</v>
      </c>
      <c r="D14" s="5">
        <v>-1.2285192867670682E-3</v>
      </c>
      <c r="E14" s="5">
        <v>0.25148819753062718</v>
      </c>
      <c r="F14" s="5">
        <v>-0.12022718937037571</v>
      </c>
      <c r="G14" s="5">
        <v>4.7179668985792352E-2</v>
      </c>
      <c r="H14" s="5">
        <v>-4.0838186245182317E-2</v>
      </c>
      <c r="I14" s="5">
        <v>-0.18134978401044832</v>
      </c>
      <c r="J14" s="5">
        <v>0.27221945571516365</v>
      </c>
      <c r="K14" s="5">
        <v>5.6767787827840581E-2</v>
      </c>
      <c r="L14" s="5">
        <v>0.1562272646095694</v>
      </c>
      <c r="M14" s="5">
        <v>-0.15473471391714047</v>
      </c>
      <c r="N14" s="5">
        <v>1</v>
      </c>
      <c r="O14" s="5">
        <v>-9.1012310381924366E-2</v>
      </c>
      <c r="P14" s="5">
        <v>0.4124318592799982</v>
      </c>
      <c r="Q14" s="5">
        <v>-0.12723227075903876</v>
      </c>
      <c r="R14" s="5">
        <v>-3.7421876462504694E-2</v>
      </c>
      <c r="S14" s="5">
        <v>0.16523868587916413</v>
      </c>
      <c r="T14" s="5">
        <v>0.10940163160758466</v>
      </c>
      <c r="U14" s="5">
        <v>5.6744487064081063E-2</v>
      </c>
      <c r="V14" s="5">
        <v>0.15878126438790513</v>
      </c>
      <c r="W14" s="48">
        <v>0.48765878361398207</v>
      </c>
      <c r="X14" s="6">
        <v>-1.7648849218784343E-2</v>
      </c>
    </row>
    <row r="15" spans="2:24" x14ac:dyDescent="0.4">
      <c r="B15" s="4" t="s">
        <v>28</v>
      </c>
      <c r="C15" s="5">
        <v>0.30490799237820454</v>
      </c>
      <c r="D15" s="5">
        <v>1.4837582466697273E-2</v>
      </c>
      <c r="E15" s="5">
        <v>0.15529163726931067</v>
      </c>
      <c r="F15" s="5">
        <v>-0.28573886419752265</v>
      </c>
      <c r="G15" s="5">
        <v>-0.36847072895988114</v>
      </c>
      <c r="H15" s="5">
        <v>-6.1575238090118091E-2</v>
      </c>
      <c r="I15" s="5">
        <v>0.38200784123374454</v>
      </c>
      <c r="J15" s="5">
        <v>-4.5961241267093229E-2</v>
      </c>
      <c r="K15" s="5">
        <v>0.14022581775591741</v>
      </c>
      <c r="L15" s="5">
        <v>0.28511616186236532</v>
      </c>
      <c r="M15" s="5">
        <v>-4.2365289155590735E-2</v>
      </c>
      <c r="N15" s="5">
        <v>-9.1012310381924366E-2</v>
      </c>
      <c r="O15" s="5">
        <v>1</v>
      </c>
      <c r="P15" s="5">
        <v>-3.7783883805453137E-3</v>
      </c>
      <c r="Q15" s="5">
        <v>-9.2621282557262888E-2</v>
      </c>
      <c r="R15" s="5">
        <v>-0.11507089682196726</v>
      </c>
      <c r="S15" s="5">
        <v>-5.1388553849043693E-2</v>
      </c>
      <c r="T15" s="5">
        <v>0.10125953699589112</v>
      </c>
      <c r="U15" s="5">
        <v>0.32780386760500779</v>
      </c>
      <c r="V15" s="5">
        <v>0.32732035556726607</v>
      </c>
      <c r="W15" s="48">
        <v>0.38711939603173739</v>
      </c>
      <c r="X15" s="6">
        <v>0.25924159190969748</v>
      </c>
    </row>
    <row r="16" spans="2:24" x14ac:dyDescent="0.4">
      <c r="B16" s="4" t="s">
        <v>29</v>
      </c>
      <c r="C16" s="5">
        <v>-2.4948362165195321E-2</v>
      </c>
      <c r="D16" s="5">
        <v>9.9392249973162275E-2</v>
      </c>
      <c r="E16" s="5">
        <v>5.2403491279899801E-2</v>
      </c>
      <c r="F16" s="5">
        <v>-0.13355405816032745</v>
      </c>
      <c r="G16" s="5">
        <v>0.23675323933981765</v>
      </c>
      <c r="H16" s="5">
        <v>8.9556484321965932E-2</v>
      </c>
      <c r="I16" s="5">
        <v>0.11441101858639485</v>
      </c>
      <c r="J16" s="5">
        <v>0.39194638697301498</v>
      </c>
      <c r="K16" s="5">
        <v>8.0925079823240778E-2</v>
      </c>
      <c r="L16" s="5">
        <v>5.6454088430015328E-2</v>
      </c>
      <c r="M16" s="5">
        <v>-0.24154421924609376</v>
      </c>
      <c r="N16" s="5">
        <v>0.4124318592799982</v>
      </c>
      <c r="O16" s="5">
        <v>-3.7783883805453137E-3</v>
      </c>
      <c r="P16" s="5">
        <v>1</v>
      </c>
      <c r="Q16" s="5">
        <v>-4.692089159670015E-3</v>
      </c>
      <c r="R16" s="5">
        <v>-4.2416490653499152E-2</v>
      </c>
      <c r="S16" s="5">
        <v>4.9962657439122628E-2</v>
      </c>
      <c r="T16" s="5">
        <v>-5.8311535314923363E-2</v>
      </c>
      <c r="U16" s="5">
        <v>0.16859381717801963</v>
      </c>
      <c r="V16" s="5">
        <v>0.32761255397528821</v>
      </c>
      <c r="W16" s="48">
        <v>0.56672712529409763</v>
      </c>
      <c r="X16" s="6">
        <v>3.2351759026254444E-2</v>
      </c>
    </row>
    <row r="17" spans="2:24" x14ac:dyDescent="0.4">
      <c r="B17" s="4" t="s">
        <v>30</v>
      </c>
      <c r="C17" s="5">
        <v>-0.19330340984723487</v>
      </c>
      <c r="D17" s="5">
        <v>0.15780461661254541</v>
      </c>
      <c r="E17" s="5">
        <v>-0.23448356512798382</v>
      </c>
      <c r="F17" s="5">
        <v>-6.2296888254770928E-2</v>
      </c>
      <c r="G17" s="5">
        <v>-0.11489575358076164</v>
      </c>
      <c r="H17" s="5">
        <v>-6.3657030780406521E-2</v>
      </c>
      <c r="I17" s="5">
        <v>-7.3548427476835002E-2</v>
      </c>
      <c r="J17" s="5">
        <v>-0.21098217032343675</v>
      </c>
      <c r="K17" s="5">
        <v>-0.21859463084260405</v>
      </c>
      <c r="L17" s="5">
        <v>-0.12700120023130951</v>
      </c>
      <c r="M17" s="5">
        <v>0.21770926369340077</v>
      </c>
      <c r="N17" s="5">
        <v>-0.12723227075903876</v>
      </c>
      <c r="O17" s="5">
        <v>-9.2621282557262888E-2</v>
      </c>
      <c r="P17" s="5">
        <v>-4.692089159670015E-3</v>
      </c>
      <c r="Q17" s="5">
        <v>1</v>
      </c>
      <c r="R17" s="5">
        <v>9.9648401613193535E-2</v>
      </c>
      <c r="S17" s="5">
        <v>-0.14285929423234181</v>
      </c>
      <c r="T17" s="5">
        <v>8.5275323635790712E-2</v>
      </c>
      <c r="U17" s="5">
        <v>-5.670591840697909E-2</v>
      </c>
      <c r="V17" s="5">
        <v>6.4160918561303099E-2</v>
      </c>
      <c r="W17" s="48">
        <v>0.48967407619435432</v>
      </c>
      <c r="X17" s="6">
        <v>-3.7581944636111343E-2</v>
      </c>
    </row>
    <row r="18" spans="2:24" x14ac:dyDescent="0.4">
      <c r="B18" s="4" t="s">
        <v>31</v>
      </c>
      <c r="C18" s="5">
        <v>9.2101704264411222E-2</v>
      </c>
      <c r="D18" s="5">
        <v>2.0684388318870994E-2</v>
      </c>
      <c r="E18" s="5">
        <v>0.11104269474924805</v>
      </c>
      <c r="F18" s="5">
        <v>0.30863580806349733</v>
      </c>
      <c r="G18" s="5">
        <v>-4.2962863653364443E-2</v>
      </c>
      <c r="H18" s="5">
        <v>0.1160590566560069</v>
      </c>
      <c r="I18" s="5">
        <v>-0.40955298005334873</v>
      </c>
      <c r="J18" s="5">
        <v>0.18570801018742536</v>
      </c>
      <c r="K18" s="5">
        <v>-0.24579291080690344</v>
      </c>
      <c r="L18" s="5">
        <v>-0.28092246213741684</v>
      </c>
      <c r="M18" s="5">
        <v>-5.9410228031237062E-3</v>
      </c>
      <c r="N18" s="5">
        <v>-3.7421876462504694E-2</v>
      </c>
      <c r="O18" s="5">
        <v>-0.11507089682196726</v>
      </c>
      <c r="P18" s="5">
        <v>-4.2416490653499152E-2</v>
      </c>
      <c r="Q18" s="5">
        <v>9.9648401613193535E-2</v>
      </c>
      <c r="R18" s="5">
        <v>1</v>
      </c>
      <c r="S18" s="5">
        <v>9.8276251062207783E-3</v>
      </c>
      <c r="T18" s="5">
        <v>0.30921062074331579</v>
      </c>
      <c r="U18" s="5">
        <v>-8.8309912384133105E-2</v>
      </c>
      <c r="V18" s="5">
        <v>-0.2227341805685327</v>
      </c>
      <c r="W18" s="48">
        <v>0.492267404098231</v>
      </c>
      <c r="X18" s="6">
        <v>-0.1019638152861915</v>
      </c>
    </row>
    <row r="19" spans="2:24" x14ac:dyDescent="0.4">
      <c r="B19" s="4" t="s">
        <v>0</v>
      </c>
      <c r="C19" s="5">
        <v>-2.5518344301937914E-2</v>
      </c>
      <c r="D19" s="5">
        <v>-6.6353592060853672E-2</v>
      </c>
      <c r="E19" s="5">
        <v>0.22835174932884161</v>
      </c>
      <c r="F19" s="5">
        <v>-3.4133060989717919E-2</v>
      </c>
      <c r="G19" s="5">
        <v>5.1051673239804196E-2</v>
      </c>
      <c r="H19" s="5">
        <v>0.1855056798276388</v>
      </c>
      <c r="I19" s="5">
        <v>-0.17197906475478453</v>
      </c>
      <c r="J19" s="5">
        <v>-7.6323725854209962E-2</v>
      </c>
      <c r="K19" s="5">
        <v>0.14270595302368735</v>
      </c>
      <c r="L19" s="5">
        <v>0.13930956485633011</v>
      </c>
      <c r="M19" s="5">
        <v>-0.2407290879819444</v>
      </c>
      <c r="N19" s="5">
        <v>0.16523868587916413</v>
      </c>
      <c r="O19" s="5">
        <v>-5.1388553849043693E-2</v>
      </c>
      <c r="P19" s="5">
        <v>4.9962657439122628E-2</v>
      </c>
      <c r="Q19" s="5">
        <v>-0.14285929423234181</v>
      </c>
      <c r="R19" s="5">
        <v>9.8276251062207783E-3</v>
      </c>
      <c r="S19" s="5">
        <v>1</v>
      </c>
      <c r="T19" s="5">
        <v>0.26245584625205198</v>
      </c>
      <c r="U19" s="5">
        <v>-0.10213384086646682</v>
      </c>
      <c r="V19" s="5">
        <v>1.9196488389132564E-2</v>
      </c>
      <c r="W19" s="48">
        <v>3.2103948839848129E-2</v>
      </c>
      <c r="X19" s="6">
        <v>7.5810612005134823E-2</v>
      </c>
    </row>
    <row r="20" spans="2:24" x14ac:dyDescent="0.4">
      <c r="B20" s="4" t="s">
        <v>32</v>
      </c>
      <c r="C20" s="5">
        <v>4.3896912498438356E-2</v>
      </c>
      <c r="D20" s="5">
        <v>1.0239241434070668E-2</v>
      </c>
      <c r="E20" s="5">
        <v>-0.14160124683035125</v>
      </c>
      <c r="F20" s="5">
        <v>0.15173208464629992</v>
      </c>
      <c r="G20" s="5">
        <v>8.9120849808867433E-2</v>
      </c>
      <c r="H20" s="5">
        <v>1.1074246527790028E-2</v>
      </c>
      <c r="I20" s="5">
        <v>-0.12813693650364821</v>
      </c>
      <c r="J20" s="5">
        <v>-0.16687658360881771</v>
      </c>
      <c r="K20" s="5">
        <v>-0.20658893244472878</v>
      </c>
      <c r="L20" s="5">
        <v>-0.33495117844406047</v>
      </c>
      <c r="M20" s="5">
        <v>-0.14850092057631978</v>
      </c>
      <c r="N20" s="5">
        <v>0.10940163160758466</v>
      </c>
      <c r="O20" s="5">
        <v>0.10125953699589112</v>
      </c>
      <c r="P20" s="5">
        <v>-5.8311535314923363E-2</v>
      </c>
      <c r="Q20" s="5">
        <v>8.5275323635790712E-2</v>
      </c>
      <c r="R20" s="5">
        <v>0.30921062074331579</v>
      </c>
      <c r="S20" s="5">
        <v>0.26245584625205198</v>
      </c>
      <c r="T20" s="5">
        <v>1</v>
      </c>
      <c r="U20" s="5">
        <v>8.8581015674379926E-2</v>
      </c>
      <c r="V20" s="5">
        <v>-0.11132315217421855</v>
      </c>
      <c r="W20" s="48">
        <v>0.2533509627485675</v>
      </c>
      <c r="X20" s="6">
        <v>-8.1117900195278592E-2</v>
      </c>
    </row>
    <row r="21" spans="2:24" x14ac:dyDescent="0.4">
      <c r="B21" s="4" t="s">
        <v>33</v>
      </c>
      <c r="C21" s="5">
        <v>0.12152776242610352</v>
      </c>
      <c r="D21" s="5">
        <v>0.21640542258233456</v>
      </c>
      <c r="E21" s="5">
        <v>-0.14383542504674685</v>
      </c>
      <c r="F21" s="5">
        <v>-0.19798314249531535</v>
      </c>
      <c r="G21" s="5">
        <v>0.13334988005479503</v>
      </c>
      <c r="H21" s="5">
        <v>3.5555025172219193E-3</v>
      </c>
      <c r="I21" s="5">
        <v>0.26650023843068282</v>
      </c>
      <c r="J21" s="5">
        <v>0.38271887002708505</v>
      </c>
      <c r="K21" s="5">
        <v>0.15516860291442261</v>
      </c>
      <c r="L21" s="5">
        <v>-0.14605851904293823</v>
      </c>
      <c r="M21" s="5">
        <v>2.1804730250737845E-2</v>
      </c>
      <c r="N21" s="5">
        <v>5.6744487064081063E-2</v>
      </c>
      <c r="O21" s="5">
        <v>0.32780386760500779</v>
      </c>
      <c r="P21" s="5">
        <v>0.16859381717801963</v>
      </c>
      <c r="Q21" s="5">
        <v>-5.670591840697909E-2</v>
      </c>
      <c r="R21" s="5">
        <v>-8.8309912384133105E-2</v>
      </c>
      <c r="S21" s="5">
        <v>-0.10213384086646682</v>
      </c>
      <c r="T21" s="5">
        <v>8.8581015674379926E-2</v>
      </c>
      <c r="U21" s="5">
        <v>1</v>
      </c>
      <c r="V21" s="5">
        <v>0.30206475665754762</v>
      </c>
      <c r="W21" s="48">
        <v>0.35128513337096534</v>
      </c>
      <c r="X21" s="6">
        <v>0.25907031564863342</v>
      </c>
    </row>
    <row r="22" spans="2:24" x14ac:dyDescent="0.4">
      <c r="B22" s="4" t="s">
        <v>34</v>
      </c>
      <c r="C22" s="5">
        <v>-2.1123531867168335E-2</v>
      </c>
      <c r="D22" s="5">
        <v>0.14313568093632068</v>
      </c>
      <c r="E22" s="5">
        <v>1.3596520456387417E-2</v>
      </c>
      <c r="F22" s="5">
        <v>-0.45624613373787781</v>
      </c>
      <c r="G22" s="5">
        <v>6.9126622661364587E-2</v>
      </c>
      <c r="H22" s="5">
        <v>-6.914580440135068E-2</v>
      </c>
      <c r="I22" s="5">
        <v>0.35220535662248637</v>
      </c>
      <c r="J22" s="5">
        <v>0.14064484614018863</v>
      </c>
      <c r="K22" s="5">
        <v>0.28272333787690995</v>
      </c>
      <c r="L22" s="5">
        <v>0.32795355467229376</v>
      </c>
      <c r="M22" s="5">
        <v>0.34734554206406809</v>
      </c>
      <c r="N22" s="5">
        <v>0.15878126438790513</v>
      </c>
      <c r="O22" s="5">
        <v>0.32732035556726607</v>
      </c>
      <c r="P22" s="5">
        <v>0.32761255397528821</v>
      </c>
      <c r="Q22" s="5">
        <v>6.4160918561303099E-2</v>
      </c>
      <c r="R22" s="5">
        <v>-0.2227341805685327</v>
      </c>
      <c r="S22" s="5">
        <v>1.9196488389132564E-2</v>
      </c>
      <c r="T22" s="5">
        <v>-0.11132315217421855</v>
      </c>
      <c r="U22" s="5">
        <v>0.30206475665754762</v>
      </c>
      <c r="V22" s="5">
        <v>1</v>
      </c>
      <c r="W22" s="48">
        <v>0.450432474902142</v>
      </c>
      <c r="X22" s="6">
        <v>0.27327180551994823</v>
      </c>
    </row>
    <row r="23" spans="2:24" x14ac:dyDescent="0.4">
      <c r="B23" s="50" t="s">
        <v>35</v>
      </c>
      <c r="C23" s="51">
        <v>6.4303869041791861E-3</v>
      </c>
      <c r="D23" s="51">
        <v>0.96397003356713307</v>
      </c>
      <c r="E23" s="51">
        <v>0.98428667372751188</v>
      </c>
      <c r="F23" s="51">
        <v>7.3555300106164956E-2</v>
      </c>
      <c r="G23" s="51">
        <v>0.32509740727600334</v>
      </c>
      <c r="H23" s="51">
        <v>0.2692091625665507</v>
      </c>
      <c r="I23" s="51">
        <v>0.16512792249464137</v>
      </c>
      <c r="J23" s="51">
        <v>0.81738721234237932</v>
      </c>
      <c r="K23" s="51">
        <v>0.56274988010790439</v>
      </c>
      <c r="L23" s="51">
        <v>0.48970228624546663</v>
      </c>
      <c r="M23" s="51">
        <v>0.27332299372438473</v>
      </c>
      <c r="N23" s="51">
        <v>0.48765878361398207</v>
      </c>
      <c r="O23" s="51">
        <v>0.38711939603173739</v>
      </c>
      <c r="P23" s="51">
        <v>0.56672712529409763</v>
      </c>
      <c r="Q23" s="51">
        <v>0.48967407619435432</v>
      </c>
      <c r="R23" s="51">
        <v>0.492267404098231</v>
      </c>
      <c r="S23" s="51">
        <v>3.2103948839848129E-2</v>
      </c>
      <c r="T23" s="51">
        <v>0.2533509627485675</v>
      </c>
      <c r="U23" s="51">
        <v>0.35128513337096534</v>
      </c>
      <c r="V23" s="51">
        <v>0.450432474902142</v>
      </c>
      <c r="W23" s="52">
        <v>1</v>
      </c>
      <c r="X23" s="53">
        <v>0.54292931130652244</v>
      </c>
    </row>
    <row r="24" spans="2:24" ht="19.5" thickBot="1" x14ac:dyDescent="0.45">
      <c r="B24" s="7" t="s">
        <v>36</v>
      </c>
      <c r="C24" s="8">
        <v>-0.17399404606990507</v>
      </c>
      <c r="D24" s="8">
        <v>-5.2496283282225296E-2</v>
      </c>
      <c r="E24" s="8">
        <v>0.31116780531587007</v>
      </c>
      <c r="F24" s="8">
        <v>7.8704994177583865E-2</v>
      </c>
      <c r="G24" s="8">
        <v>0.17873864424505728</v>
      </c>
      <c r="H24" s="8">
        <v>0.181711644686742</v>
      </c>
      <c r="I24" s="8">
        <v>3.1068510522842169E-2</v>
      </c>
      <c r="J24" s="8">
        <v>6.1353908276698871E-2</v>
      </c>
      <c r="K24" s="8">
        <v>-3.4905200733866102E-3</v>
      </c>
      <c r="L24" s="8">
        <v>5.3371146443234721E-2</v>
      </c>
      <c r="M24" s="8">
        <v>0.24742785894288707</v>
      </c>
      <c r="N24" s="8">
        <v>-1.7648849218784343E-2</v>
      </c>
      <c r="O24" s="8">
        <v>0.25924159190969748</v>
      </c>
      <c r="P24" s="8">
        <v>3.2351759026254444E-2</v>
      </c>
      <c r="Q24" s="8">
        <v>-3.7581944636111343E-2</v>
      </c>
      <c r="R24" s="8">
        <v>-0.1019638152861915</v>
      </c>
      <c r="S24" s="8">
        <v>7.5810612005134823E-2</v>
      </c>
      <c r="T24" s="8">
        <v>-8.1117900195278592E-2</v>
      </c>
      <c r="U24" s="8">
        <v>0.25907031564863342</v>
      </c>
      <c r="V24" s="8">
        <v>0.27327180551994823</v>
      </c>
      <c r="W24" s="49">
        <v>0.54292931130652244</v>
      </c>
      <c r="X24" s="9">
        <v>1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A3C7-F1EF-4BB6-A299-98478B2B3148}">
  <sheetPr>
    <tabColor rgb="FFFFC000"/>
  </sheetPr>
  <dimension ref="A1"/>
  <sheetViews>
    <sheetView workbookViewId="0">
      <selection activeCell="B2" sqref="B2"/>
    </sheetView>
  </sheetViews>
  <sheetFormatPr defaultRowHeight="18.75" x14ac:dyDescent="0.4"/>
  <sheetData/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5049-6E65-4D42-8AD8-F08B33A17459}">
  <sheetPr codeName="Sheet3">
    <tabColor theme="0" tint="-0.499984740745262"/>
  </sheetPr>
  <dimension ref="B3:Q1547"/>
  <sheetViews>
    <sheetView workbookViewId="0">
      <selection activeCell="A8" sqref="A8"/>
    </sheetView>
  </sheetViews>
  <sheetFormatPr defaultRowHeight="18.75" x14ac:dyDescent="0.4"/>
  <cols>
    <col min="2" max="4" width="17.375" customWidth="1"/>
    <col min="5" max="5" width="3.625" customWidth="1"/>
    <col min="12" max="12" width="10.25" customWidth="1"/>
  </cols>
  <sheetData>
    <row r="3" spans="2:17" ht="19.5" thickBot="1" x14ac:dyDescent="0.45"/>
    <row r="4" spans="2:17" ht="19.5" thickBot="1" x14ac:dyDescent="0.45">
      <c r="J4" s="34" t="s">
        <v>11</v>
      </c>
      <c r="K4" s="35">
        <f>'3変数相関係数の比較'!H4</f>
        <v>0.1</v>
      </c>
    </row>
    <row r="5" spans="2:17" ht="19.5" thickBot="1" x14ac:dyDescent="0.45"/>
    <row r="6" spans="2:17" ht="19.5" thickBot="1" x14ac:dyDescent="0.45">
      <c r="B6" s="54" t="s">
        <v>1</v>
      </c>
      <c r="C6" s="55"/>
      <c r="D6" s="56"/>
      <c r="F6" s="57" t="s">
        <v>8</v>
      </c>
      <c r="G6" s="58"/>
      <c r="H6" s="59"/>
      <c r="J6" s="29"/>
      <c r="K6" s="29"/>
      <c r="L6" s="60" t="s">
        <v>15</v>
      </c>
      <c r="M6" s="61"/>
      <c r="N6" s="62"/>
    </row>
    <row r="7" spans="2:17" x14ac:dyDescent="0.4">
      <c r="B7" s="16" t="s">
        <v>2</v>
      </c>
      <c r="C7" s="17" t="s">
        <v>3</v>
      </c>
      <c r="D7" s="18" t="s">
        <v>4</v>
      </c>
      <c r="F7" s="19" t="s">
        <v>5</v>
      </c>
      <c r="G7" s="20" t="s">
        <v>6</v>
      </c>
      <c r="H7" s="21" t="s">
        <v>7</v>
      </c>
      <c r="J7" s="33" t="s">
        <v>12</v>
      </c>
      <c r="K7" s="32"/>
      <c r="L7" s="36" t="s">
        <v>2</v>
      </c>
      <c r="M7" s="37" t="s">
        <v>3</v>
      </c>
      <c r="N7" s="38" t="s">
        <v>4</v>
      </c>
      <c r="P7" s="39" t="s">
        <v>13</v>
      </c>
      <c r="Q7" s="42">
        <f>COUNT($F$8:$F$1547)</f>
        <v>1540</v>
      </c>
    </row>
    <row r="8" spans="2:17" x14ac:dyDescent="0.4">
      <c r="B8" s="11" t="s">
        <v>16</v>
      </c>
      <c r="C8" s="10" t="s">
        <v>17</v>
      </c>
      <c r="D8" s="12" t="s">
        <v>18</v>
      </c>
      <c r="F8" s="22">
        <f>INDEX(【インプット】相関係数!$C$3:$X$24,MATCH(相関係数の組み合わせ!B8,【インプット】相関係数!$B$3:$B$24,0),MATCH(相関係数の組み合わせ!C8,【インプット】相関係数!$C$2:$X$2,0))</f>
        <v>0.15705851495868609</v>
      </c>
      <c r="G8" s="23">
        <f>INDEX(【インプット】相関係数!$C$3:$X$24,MATCH(相関係数の組み合わせ!C8,【インプット】相関係数!$B$3:$B$24,0),MATCH(相関係数の組み合わせ!D8,【インプット】相関係数!$C$2:$X$2,0))</f>
        <v>1.4146773387956384E-2</v>
      </c>
      <c r="H8" s="24">
        <f>INDEX(【インプット】相関係数!$C$3:$X$24,MATCH(相関係数の組み合わせ!D8,【インプット】相関係数!$B$3:$B$24,0),MATCH(相関係数の組み合わせ!B8,【インプット】相関係数!$C$2:$X$2,0))</f>
        <v>0.12047473573138617</v>
      </c>
      <c r="J8" s="30" t="str">
        <f>IF(AND(F8*G8*H8&lt;0,ABS(F8)&gt;$K$4,ABS(G8)&gt;$K$4,ABS(H8)&gt;$K$4),"Out","Safe")</f>
        <v>Safe</v>
      </c>
      <c r="L8" s="22" t="str">
        <f>IF($J8="Out",B8,"")</f>
        <v/>
      </c>
      <c r="M8" s="23" t="str">
        <f t="shared" ref="M8:M71" si="0">IF($J8="Out",C8,"")</f>
        <v/>
      </c>
      <c r="N8" s="24" t="str">
        <f t="shared" ref="N8:N71" si="1">IF($J8="Out",D8,"")</f>
        <v/>
      </c>
      <c r="P8" s="40" t="s">
        <v>14</v>
      </c>
      <c r="Q8" s="43">
        <f>COUNTIF($J$8:$J$1547,"Out")</f>
        <v>104</v>
      </c>
    </row>
    <row r="9" spans="2:17" x14ac:dyDescent="0.4">
      <c r="B9" s="11" t="s">
        <v>16</v>
      </c>
      <c r="C9" s="10" t="s">
        <v>17</v>
      </c>
      <c r="D9" s="12" t="s">
        <v>19</v>
      </c>
      <c r="F9" s="22">
        <f>INDEX(【インプット】相関係数!$C$3:$X$24,MATCH(相関係数の組み合わせ!B9,【インプット】相関係数!$B$3:$B$24,0),MATCH(相関係数の組み合わせ!C9,【インプット】相関係数!$C$2:$X$2,0))</f>
        <v>0.15705851495868609</v>
      </c>
      <c r="G9" s="23">
        <f>INDEX(【インプット】相関係数!$C$3:$X$24,MATCH(相関係数の組み合わせ!C9,【インプット】相関係数!$B$3:$B$24,0),MATCH(相関係数の組み合わせ!D9,【インプット】相関係数!$C$2:$X$2,0))</f>
        <v>-0.36874528632259851</v>
      </c>
      <c r="H9" s="24">
        <f>INDEX(【インプット】相関係数!$C$3:$X$24,MATCH(相関係数の組み合わせ!D9,【インプット】相関係数!$B$3:$B$24,0),MATCH(相関係数の組み合わせ!B9,【インプット】相関係数!$C$2:$X$2,0))</f>
        <v>-9.0901197634933248E-2</v>
      </c>
      <c r="J9" s="30" t="str">
        <f t="shared" ref="J9:J72" si="2">IF(AND(F9*G9*H9&lt;0,ABS(F9)&gt;$K$4,ABS(G9)&gt;$K$4,ABS(H9)&gt;$K$4),"Out","Safe")</f>
        <v>Safe</v>
      </c>
      <c r="L9" s="22" t="str">
        <f t="shared" ref="L9:L72" si="3">IF($J9="Out",B9,"")</f>
        <v/>
      </c>
      <c r="M9" s="23" t="str">
        <f t="shared" si="0"/>
        <v/>
      </c>
      <c r="N9" s="24" t="str">
        <f t="shared" si="1"/>
        <v/>
      </c>
      <c r="P9" s="40" t="s">
        <v>37</v>
      </c>
      <c r="Q9" s="43">
        <f>COUNTIF($L$8:$N$1547,P9)</f>
        <v>13</v>
      </c>
    </row>
    <row r="10" spans="2:17" x14ac:dyDescent="0.4">
      <c r="B10" s="11" t="s">
        <v>16</v>
      </c>
      <c r="C10" s="10" t="s">
        <v>17</v>
      </c>
      <c r="D10" s="12" t="s">
        <v>20</v>
      </c>
      <c r="F10" s="22">
        <f>INDEX(【インプット】相関係数!$C$3:$X$24,MATCH(相関係数の組み合わせ!B10,【インプット】相関係数!$B$3:$B$24,0),MATCH(相関係数の組み合わせ!C10,【インプット】相関係数!$C$2:$X$2,0))</f>
        <v>0.15705851495868609</v>
      </c>
      <c r="G10" s="23">
        <f>INDEX(【インプット】相関係数!$C$3:$X$24,MATCH(相関係数の組み合わせ!C10,【インプット】相関係数!$B$3:$B$24,0),MATCH(相関係数の組み合わせ!D10,【インプット】相関係数!$C$2:$X$2,0))</f>
        <v>0.16507960549573925</v>
      </c>
      <c r="H10" s="24">
        <f>INDEX(【インプット】相関係数!$C$3:$X$24,MATCH(相関係数の組み合わせ!D10,【インプット】相関係数!$B$3:$B$24,0),MATCH(相関係数の組み合わせ!B10,【インプット】相関係数!$C$2:$X$2,0))</f>
        <v>-0.29170805854865811</v>
      </c>
      <c r="J10" s="30" t="str">
        <f t="shared" si="2"/>
        <v>Out</v>
      </c>
      <c r="L10" s="22" t="str">
        <f t="shared" si="3"/>
        <v>日本L</v>
      </c>
      <c r="M10" s="23" t="str">
        <f t="shared" si="0"/>
        <v>日本S</v>
      </c>
      <c r="N10" s="24" t="str">
        <f t="shared" si="1"/>
        <v>日本GDPGAP</v>
      </c>
      <c r="P10" s="40" t="s">
        <v>38</v>
      </c>
      <c r="Q10" s="43">
        <f t="shared" ref="Q10:Q30" si="4">COUNTIF($L$8:$N$1547,P10)</f>
        <v>8</v>
      </c>
    </row>
    <row r="11" spans="2:17" x14ac:dyDescent="0.4">
      <c r="B11" s="11" t="s">
        <v>16</v>
      </c>
      <c r="C11" s="10" t="s">
        <v>17</v>
      </c>
      <c r="D11" s="12" t="s">
        <v>21</v>
      </c>
      <c r="F11" s="22">
        <f>INDEX(【インプット】相関係数!$C$3:$X$24,MATCH(相関係数の組み合わせ!B11,【インプット】相関係数!$B$3:$B$24,0),MATCH(相関係数の組み合わせ!C11,【インプット】相関係数!$C$2:$X$2,0))</f>
        <v>0.15705851495868609</v>
      </c>
      <c r="G11" s="23">
        <f>INDEX(【インプット】相関係数!$C$3:$X$24,MATCH(相関係数の組み合わせ!C11,【インプット】相関係数!$B$3:$B$24,0),MATCH(相関係数の組み合わせ!D11,【インプット】相関係数!$C$2:$X$2,0))</f>
        <v>2.7652978413869753E-2</v>
      </c>
      <c r="H11" s="24">
        <f>INDEX(【インプット】相関係数!$C$3:$X$24,MATCH(相関係数の組み合わせ!D11,【インプット】相関係数!$B$3:$B$24,0),MATCH(相関係数の組み合わせ!B11,【インプット】相関係数!$C$2:$X$2,0))</f>
        <v>0.18266063343231201</v>
      </c>
      <c r="J11" s="30" t="str">
        <f t="shared" si="2"/>
        <v>Safe</v>
      </c>
      <c r="L11" s="22" t="str">
        <f t="shared" si="3"/>
        <v/>
      </c>
      <c r="M11" s="23" t="str">
        <f t="shared" si="0"/>
        <v/>
      </c>
      <c r="N11" s="24" t="str">
        <f t="shared" si="1"/>
        <v/>
      </c>
      <c r="P11" s="40" t="s">
        <v>39</v>
      </c>
      <c r="Q11" s="43">
        <f t="shared" si="4"/>
        <v>21</v>
      </c>
    </row>
    <row r="12" spans="2:17" x14ac:dyDescent="0.4">
      <c r="B12" s="11" t="s">
        <v>16</v>
      </c>
      <c r="C12" s="10" t="s">
        <v>17</v>
      </c>
      <c r="D12" s="12" t="s">
        <v>22</v>
      </c>
      <c r="F12" s="22">
        <f>INDEX(【インプット】相関係数!$C$3:$X$24,MATCH(相関係数の組み合わせ!B12,【インプット】相関係数!$B$3:$B$24,0),MATCH(相関係数の組み合わせ!C12,【インプット】相関係数!$C$2:$X$2,0))</f>
        <v>0.15705851495868609</v>
      </c>
      <c r="G12" s="23">
        <f>INDEX(【インプット】相関係数!$C$3:$X$24,MATCH(相関係数の組み合わせ!C12,【インプット】相関係数!$B$3:$B$24,0),MATCH(相関係数の組み合わせ!D12,【インプット】相関係数!$C$2:$X$2,0))</f>
        <v>0.14014734621585395</v>
      </c>
      <c r="H12" s="24">
        <f>INDEX(【インプット】相関係数!$C$3:$X$24,MATCH(相関係数の組み合わせ!D12,【インプット】相関係数!$B$3:$B$24,0),MATCH(相関係数の組み合わせ!B12,【インプット】相関係数!$C$2:$X$2,0))</f>
        <v>0.10649861766805913</v>
      </c>
      <c r="J12" s="30" t="str">
        <f t="shared" si="2"/>
        <v>Safe</v>
      </c>
      <c r="L12" s="22" t="str">
        <f t="shared" si="3"/>
        <v/>
      </c>
      <c r="M12" s="23" t="str">
        <f t="shared" si="0"/>
        <v/>
      </c>
      <c r="N12" s="24" t="str">
        <f t="shared" si="1"/>
        <v/>
      </c>
      <c r="P12" s="40" t="s">
        <v>40</v>
      </c>
      <c r="Q12" s="43">
        <f t="shared" si="4"/>
        <v>8</v>
      </c>
    </row>
    <row r="13" spans="2:17" x14ac:dyDescent="0.4">
      <c r="B13" s="11" t="s">
        <v>16</v>
      </c>
      <c r="C13" s="10" t="s">
        <v>17</v>
      </c>
      <c r="D13" s="12" t="s">
        <v>23</v>
      </c>
      <c r="F13" s="22">
        <f>INDEX(【インプット】相関係数!$C$3:$X$24,MATCH(相関係数の組み合わせ!B13,【インプット】相関係数!$B$3:$B$24,0),MATCH(相関係数の組み合わせ!C13,【インプット】相関係数!$C$2:$X$2,0))</f>
        <v>0.15705851495868609</v>
      </c>
      <c r="G13" s="23">
        <f>INDEX(【インプット】相関係数!$C$3:$X$24,MATCH(相関係数の組み合わせ!C13,【インプット】相関係数!$B$3:$B$24,0),MATCH(相関係数の組み合わせ!D13,【インプット】相関係数!$C$2:$X$2,0))</f>
        <v>6.821588058050522E-2</v>
      </c>
      <c r="H13" s="24">
        <f>INDEX(【インプット】相関係数!$C$3:$X$24,MATCH(相関係数の組み合わせ!D13,【インプット】相関係数!$B$3:$B$24,0),MATCH(相関係数の組み合わせ!B13,【インプット】相関係数!$C$2:$X$2,0))</f>
        <v>0.18504058562205092</v>
      </c>
      <c r="J13" s="30" t="str">
        <f t="shared" si="2"/>
        <v>Safe</v>
      </c>
      <c r="L13" s="22" t="str">
        <f t="shared" si="3"/>
        <v/>
      </c>
      <c r="M13" s="23" t="str">
        <f t="shared" si="0"/>
        <v/>
      </c>
      <c r="N13" s="24" t="str">
        <f t="shared" si="1"/>
        <v/>
      </c>
      <c r="P13" s="40" t="s">
        <v>41</v>
      </c>
      <c r="Q13" s="43">
        <f t="shared" si="4"/>
        <v>20</v>
      </c>
    </row>
    <row r="14" spans="2:17" x14ac:dyDescent="0.4">
      <c r="B14" s="11" t="s">
        <v>16</v>
      </c>
      <c r="C14" s="10" t="s">
        <v>17</v>
      </c>
      <c r="D14" s="12" t="s">
        <v>24</v>
      </c>
      <c r="F14" s="22">
        <f>INDEX(【インプット】相関係数!$C$3:$X$24,MATCH(相関係数の組み合わせ!B14,【インプット】相関係数!$B$3:$B$24,0),MATCH(相関係数の組み合わせ!C14,【インプット】相関係数!$C$2:$X$2,0))</f>
        <v>0.15705851495868609</v>
      </c>
      <c r="G14" s="23">
        <f>INDEX(【インプット】相関係数!$C$3:$X$24,MATCH(相関係数の組み合わせ!C14,【インプット】相関係数!$B$3:$B$24,0),MATCH(相関係数の組み合わせ!D14,【インプット】相関係数!$C$2:$X$2,0))</f>
        <v>4.6323289331100345E-2</v>
      </c>
      <c r="H14" s="24">
        <f>INDEX(【インプット】相関係数!$C$3:$X$24,MATCH(相関係数の組み合わせ!D14,【インプット】相関係数!$B$3:$B$24,0),MATCH(相関係数の組み合わせ!B14,【インプット】相関係数!$C$2:$X$2,0))</f>
        <v>0.12711557515460709</v>
      </c>
      <c r="J14" s="30" t="str">
        <f t="shared" si="2"/>
        <v>Safe</v>
      </c>
      <c r="L14" s="22" t="str">
        <f t="shared" si="3"/>
        <v/>
      </c>
      <c r="M14" s="23" t="str">
        <f t="shared" si="0"/>
        <v/>
      </c>
      <c r="N14" s="24" t="str">
        <f t="shared" si="1"/>
        <v/>
      </c>
      <c r="P14" s="40" t="s">
        <v>42</v>
      </c>
      <c r="Q14" s="43">
        <f t="shared" si="4"/>
        <v>9</v>
      </c>
    </row>
    <row r="15" spans="2:17" x14ac:dyDescent="0.4">
      <c r="B15" s="11" t="s">
        <v>16</v>
      </c>
      <c r="C15" s="10" t="s">
        <v>17</v>
      </c>
      <c r="D15" s="12" t="s">
        <v>25</v>
      </c>
      <c r="F15" s="22">
        <f>INDEX(【インプット】相関係数!$C$3:$X$24,MATCH(相関係数の組み合わせ!B15,【インプット】相関係数!$B$3:$B$24,0),MATCH(相関係数の組み合わせ!C15,【インプット】相関係数!$C$2:$X$2,0))</f>
        <v>0.15705851495868609</v>
      </c>
      <c r="G15" s="23">
        <f>INDEX(【インプット】相関係数!$C$3:$X$24,MATCH(相関係数の組み合わせ!C15,【インプット】相関係数!$B$3:$B$24,0),MATCH(相関係数の組み合わせ!D15,【インプット】相関係数!$C$2:$X$2,0))</f>
        <v>-0.11849621610472594</v>
      </c>
      <c r="H15" s="24">
        <f>INDEX(【インプット】相関係数!$C$3:$X$24,MATCH(相関係数の組み合わせ!D15,【インプット】相関係数!$B$3:$B$24,0),MATCH(相関係数の組み合わせ!B15,【インプット】相関係数!$C$2:$X$2,0))</f>
        <v>5.0720130250180337E-2</v>
      </c>
      <c r="J15" s="30" t="str">
        <f t="shared" si="2"/>
        <v>Safe</v>
      </c>
      <c r="L15" s="22" t="str">
        <f t="shared" si="3"/>
        <v/>
      </c>
      <c r="M15" s="23" t="str">
        <f t="shared" si="0"/>
        <v/>
      </c>
      <c r="N15" s="24" t="str">
        <f t="shared" si="1"/>
        <v/>
      </c>
      <c r="P15" s="40" t="s">
        <v>43</v>
      </c>
      <c r="Q15" s="43">
        <f t="shared" si="4"/>
        <v>13</v>
      </c>
    </row>
    <row r="16" spans="2:17" x14ac:dyDescent="0.4">
      <c r="B16" s="11" t="s">
        <v>16</v>
      </c>
      <c r="C16" s="10" t="s">
        <v>17</v>
      </c>
      <c r="D16" s="12" t="s">
        <v>26</v>
      </c>
      <c r="F16" s="22">
        <f>INDEX(【インプット】相関係数!$C$3:$X$24,MATCH(相関係数の組み合わせ!B16,【インプット】相関係数!$B$3:$B$24,0),MATCH(相関係数の組み合わせ!C16,【インプット】相関係数!$C$2:$X$2,0))</f>
        <v>0.15705851495868609</v>
      </c>
      <c r="G16" s="23">
        <f>INDEX(【インプット】相関係数!$C$3:$X$24,MATCH(相関係数の組み合わせ!C16,【インプット】相関係数!$B$3:$B$24,0),MATCH(相関係数の組み合わせ!D16,【インプット】相関係数!$C$2:$X$2,0))</f>
        <v>0.12863351968229511</v>
      </c>
      <c r="H16" s="24">
        <f>INDEX(【インプット】相関係数!$C$3:$X$24,MATCH(相関係数の組み合わせ!D16,【インプット】相関係数!$B$3:$B$24,0),MATCH(相関係数の組み合わせ!B16,【インプット】相関係数!$C$2:$X$2,0))</f>
        <v>-0.3409331142821917</v>
      </c>
      <c r="J16" s="30" t="str">
        <f t="shared" si="2"/>
        <v>Out</v>
      </c>
      <c r="L16" s="22" t="str">
        <f t="shared" si="3"/>
        <v>日本L</v>
      </c>
      <c r="M16" s="23" t="str">
        <f t="shared" si="0"/>
        <v>日本S</v>
      </c>
      <c r="N16" s="24" t="str">
        <f t="shared" si="1"/>
        <v>国内株式</v>
      </c>
      <c r="P16" s="40" t="s">
        <v>44</v>
      </c>
      <c r="Q16" s="43">
        <f t="shared" si="4"/>
        <v>9</v>
      </c>
    </row>
    <row r="17" spans="2:17" x14ac:dyDescent="0.4">
      <c r="B17" s="11" t="s">
        <v>16</v>
      </c>
      <c r="C17" s="10" t="s">
        <v>17</v>
      </c>
      <c r="D17" s="12" t="s">
        <v>27</v>
      </c>
      <c r="F17" s="22">
        <f>INDEX(【インプット】相関係数!$C$3:$X$24,MATCH(相関係数の組み合わせ!B17,【インプット】相関係数!$B$3:$B$24,0),MATCH(相関係数の組み合わせ!C17,【インプット】相関係数!$C$2:$X$2,0))</f>
        <v>0.15705851495868609</v>
      </c>
      <c r="G17" s="23">
        <f>INDEX(【インプット】相関係数!$C$3:$X$24,MATCH(相関係数の組み合わせ!C17,【インプット】相関係数!$B$3:$B$24,0),MATCH(相関係数の組み合わせ!D17,【インプット】相関係数!$C$2:$X$2,0))</f>
        <v>-1.2285192867670682E-3</v>
      </c>
      <c r="H17" s="24">
        <f>INDEX(【インプット】相関係数!$C$3:$X$24,MATCH(相関係数の組み合わせ!D17,【インプット】相関係数!$B$3:$B$24,0),MATCH(相関係数の組み合わせ!B17,【インプット】相関係数!$C$2:$X$2,0))</f>
        <v>4.8637342917170638E-2</v>
      </c>
      <c r="J17" s="30" t="str">
        <f t="shared" si="2"/>
        <v>Safe</v>
      </c>
      <c r="L17" s="22" t="str">
        <f t="shared" si="3"/>
        <v/>
      </c>
      <c r="M17" s="23" t="str">
        <f t="shared" si="0"/>
        <v/>
      </c>
      <c r="N17" s="24" t="str">
        <f t="shared" si="1"/>
        <v/>
      </c>
      <c r="P17" s="40" t="s">
        <v>45</v>
      </c>
      <c r="Q17" s="43">
        <f t="shared" si="4"/>
        <v>18</v>
      </c>
    </row>
    <row r="18" spans="2:17" x14ac:dyDescent="0.4">
      <c r="B18" s="11" t="s">
        <v>16</v>
      </c>
      <c r="C18" s="10" t="s">
        <v>17</v>
      </c>
      <c r="D18" s="12" t="s">
        <v>28</v>
      </c>
      <c r="F18" s="22">
        <f>INDEX(【インプット】相関係数!$C$3:$X$24,MATCH(相関係数の組み合わせ!B18,【インプット】相関係数!$B$3:$B$24,0),MATCH(相関係数の組み合わせ!C18,【インプット】相関係数!$C$2:$X$2,0))</f>
        <v>0.15705851495868609</v>
      </c>
      <c r="G18" s="23">
        <f>INDEX(【インプット】相関係数!$C$3:$X$24,MATCH(相関係数の組み合わせ!C18,【インプット】相関係数!$B$3:$B$24,0),MATCH(相関係数の組み合わせ!D18,【インプット】相関係数!$C$2:$X$2,0))</f>
        <v>1.4837582466697273E-2</v>
      </c>
      <c r="H18" s="24">
        <f>INDEX(【インプット】相関係数!$C$3:$X$24,MATCH(相関係数の組み合わせ!D18,【インプット】相関係数!$B$3:$B$24,0),MATCH(相関係数の組み合わせ!B18,【インプット】相関係数!$C$2:$X$2,0))</f>
        <v>0.30490799237820454</v>
      </c>
      <c r="J18" s="30" t="str">
        <f t="shared" si="2"/>
        <v>Safe</v>
      </c>
      <c r="L18" s="22" t="str">
        <f t="shared" si="3"/>
        <v/>
      </c>
      <c r="M18" s="23" t="str">
        <f t="shared" si="0"/>
        <v/>
      </c>
      <c r="N18" s="24" t="str">
        <f t="shared" si="1"/>
        <v/>
      </c>
      <c r="P18" s="40" t="s">
        <v>46</v>
      </c>
      <c r="Q18" s="43">
        <f t="shared" si="4"/>
        <v>17</v>
      </c>
    </row>
    <row r="19" spans="2:17" x14ac:dyDescent="0.4">
      <c r="B19" s="11" t="s">
        <v>16</v>
      </c>
      <c r="C19" s="10" t="s">
        <v>17</v>
      </c>
      <c r="D19" s="12" t="s">
        <v>29</v>
      </c>
      <c r="F19" s="22">
        <f>INDEX(【インプット】相関係数!$C$3:$X$24,MATCH(相関係数の組み合わせ!B19,【インプット】相関係数!$B$3:$B$24,0),MATCH(相関係数の組み合わせ!C19,【インプット】相関係数!$C$2:$X$2,0))</f>
        <v>0.15705851495868609</v>
      </c>
      <c r="G19" s="23">
        <f>INDEX(【インプット】相関係数!$C$3:$X$24,MATCH(相関係数の組み合わせ!C19,【インプット】相関係数!$B$3:$B$24,0),MATCH(相関係数の組み合わせ!D19,【インプット】相関係数!$C$2:$X$2,0))</f>
        <v>9.9392249973162275E-2</v>
      </c>
      <c r="H19" s="24">
        <f>INDEX(【インプット】相関係数!$C$3:$X$24,MATCH(相関係数の組み合わせ!D19,【インプット】相関係数!$B$3:$B$24,0),MATCH(相関係数の組み合わせ!B19,【インプット】相関係数!$C$2:$X$2,0))</f>
        <v>-2.4948362165195321E-2</v>
      </c>
      <c r="J19" s="30" t="str">
        <f t="shared" si="2"/>
        <v>Safe</v>
      </c>
      <c r="L19" s="22" t="str">
        <f t="shared" si="3"/>
        <v/>
      </c>
      <c r="M19" s="23" t="str">
        <f t="shared" si="0"/>
        <v/>
      </c>
      <c r="N19" s="24" t="str">
        <f t="shared" si="1"/>
        <v/>
      </c>
      <c r="P19" s="40" t="s">
        <v>47</v>
      </c>
      <c r="Q19" s="43">
        <f t="shared" si="4"/>
        <v>14</v>
      </c>
    </row>
    <row r="20" spans="2:17" x14ac:dyDescent="0.4">
      <c r="B20" s="11" t="s">
        <v>16</v>
      </c>
      <c r="C20" s="10" t="s">
        <v>17</v>
      </c>
      <c r="D20" s="12" t="s">
        <v>30</v>
      </c>
      <c r="F20" s="22">
        <f>INDEX(【インプット】相関係数!$C$3:$X$24,MATCH(相関係数の組み合わせ!B20,【インプット】相関係数!$B$3:$B$24,0),MATCH(相関係数の組み合わせ!C20,【インプット】相関係数!$C$2:$X$2,0))</f>
        <v>0.15705851495868609</v>
      </c>
      <c r="G20" s="23">
        <f>INDEX(【インプット】相関係数!$C$3:$X$24,MATCH(相関係数の組み合わせ!C20,【インプット】相関係数!$B$3:$B$24,0),MATCH(相関係数の組み合わせ!D20,【インプット】相関係数!$C$2:$X$2,0))</f>
        <v>0.15780461661254541</v>
      </c>
      <c r="H20" s="24">
        <f>INDEX(【インプット】相関係数!$C$3:$X$24,MATCH(相関係数の組み合わせ!D20,【インプット】相関係数!$B$3:$B$24,0),MATCH(相関係数の組み合わせ!B20,【インプット】相関係数!$C$2:$X$2,0))</f>
        <v>-0.19330340984723487</v>
      </c>
      <c r="J20" s="30" t="str">
        <f t="shared" si="2"/>
        <v>Out</v>
      </c>
      <c r="L20" s="22" t="str">
        <f t="shared" si="3"/>
        <v>日本L</v>
      </c>
      <c r="M20" s="23" t="str">
        <f t="shared" si="0"/>
        <v>日本S</v>
      </c>
      <c r="N20" s="24" t="str">
        <f t="shared" si="1"/>
        <v>第2総合口</v>
      </c>
      <c r="P20" s="40" t="s">
        <v>48</v>
      </c>
      <c r="Q20" s="43">
        <f t="shared" si="4"/>
        <v>12</v>
      </c>
    </row>
    <row r="21" spans="2:17" x14ac:dyDescent="0.4">
      <c r="B21" s="11" t="s">
        <v>16</v>
      </c>
      <c r="C21" s="10" t="s">
        <v>17</v>
      </c>
      <c r="D21" s="12" t="s">
        <v>31</v>
      </c>
      <c r="F21" s="22">
        <f>INDEX(【インプット】相関係数!$C$3:$X$24,MATCH(相関係数の組み合わせ!B21,【インプット】相関係数!$B$3:$B$24,0),MATCH(相関係数の組み合わせ!C21,【インプット】相関係数!$C$2:$X$2,0))</f>
        <v>0.15705851495868609</v>
      </c>
      <c r="G21" s="23">
        <f>INDEX(【インプット】相関係数!$C$3:$X$24,MATCH(相関係数の組み合わせ!C21,【インプット】相関係数!$B$3:$B$24,0),MATCH(相関係数の組み合わせ!D21,【インプット】相関係数!$C$2:$X$2,0))</f>
        <v>2.0684388318870994E-2</v>
      </c>
      <c r="H21" s="24">
        <f>INDEX(【インプット】相関係数!$C$3:$X$24,MATCH(相関係数の組み合わせ!D21,【インプット】相関係数!$B$3:$B$24,0),MATCH(相関係数の組み合わせ!B21,【インプット】相関係数!$C$2:$X$2,0))</f>
        <v>9.2101704264411222E-2</v>
      </c>
      <c r="J21" s="30" t="str">
        <f t="shared" si="2"/>
        <v>Safe</v>
      </c>
      <c r="L21" s="22" t="str">
        <f t="shared" si="3"/>
        <v/>
      </c>
      <c r="M21" s="23" t="str">
        <f t="shared" si="0"/>
        <v/>
      </c>
      <c r="N21" s="24" t="str">
        <f t="shared" si="1"/>
        <v/>
      </c>
      <c r="P21" s="40" t="s">
        <v>49</v>
      </c>
      <c r="Q21" s="43">
        <f t="shared" si="4"/>
        <v>16</v>
      </c>
    </row>
    <row r="22" spans="2:17" x14ac:dyDescent="0.4">
      <c r="B22" s="11" t="s">
        <v>16</v>
      </c>
      <c r="C22" s="10" t="s">
        <v>17</v>
      </c>
      <c r="D22" s="12" t="s">
        <v>0</v>
      </c>
      <c r="F22" s="22">
        <f>INDEX(【インプット】相関係数!$C$3:$X$24,MATCH(相関係数の組み合わせ!B22,【インプット】相関係数!$B$3:$B$24,0),MATCH(相関係数の組み合わせ!C22,【インプット】相関係数!$C$2:$X$2,0))</f>
        <v>0.15705851495868609</v>
      </c>
      <c r="G22" s="23">
        <f>INDEX(【インプット】相関係数!$C$3:$X$24,MATCH(相関係数の組み合わせ!C22,【インプット】相関係数!$B$3:$B$24,0),MATCH(相関係数の組み合わせ!D22,【インプット】相関係数!$C$2:$X$2,0))</f>
        <v>-6.6353592060853672E-2</v>
      </c>
      <c r="H22" s="24">
        <f>INDEX(【インプット】相関係数!$C$3:$X$24,MATCH(相関係数の組み合わせ!D22,【インプット】相関係数!$B$3:$B$24,0),MATCH(相関係数の組み合わせ!B22,【インプット】相関係数!$C$2:$X$2,0))</f>
        <v>-2.5518344301937914E-2</v>
      </c>
      <c r="J22" s="30" t="str">
        <f t="shared" si="2"/>
        <v>Safe</v>
      </c>
      <c r="L22" s="22" t="str">
        <f t="shared" si="3"/>
        <v/>
      </c>
      <c r="M22" s="23" t="str">
        <f t="shared" si="0"/>
        <v/>
      </c>
      <c r="N22" s="24" t="str">
        <f t="shared" si="1"/>
        <v/>
      </c>
      <c r="P22" s="40" t="s">
        <v>50</v>
      </c>
      <c r="Q22" s="43">
        <f t="shared" si="4"/>
        <v>5</v>
      </c>
    </row>
    <row r="23" spans="2:17" x14ac:dyDescent="0.4">
      <c r="B23" s="11" t="s">
        <v>16</v>
      </c>
      <c r="C23" s="10" t="s">
        <v>17</v>
      </c>
      <c r="D23" s="12" t="s">
        <v>32</v>
      </c>
      <c r="F23" s="22">
        <f>INDEX(【インプット】相関係数!$C$3:$X$24,MATCH(相関係数の組み合わせ!B23,【インプット】相関係数!$B$3:$B$24,0),MATCH(相関係数の組み合わせ!C23,【インプット】相関係数!$C$2:$X$2,0))</f>
        <v>0.15705851495868609</v>
      </c>
      <c r="G23" s="23">
        <f>INDEX(【インプット】相関係数!$C$3:$X$24,MATCH(相関係数の組み合わせ!C23,【インプット】相関係数!$B$3:$B$24,0),MATCH(相関係数の組み合わせ!D23,【インプット】相関係数!$C$2:$X$2,0))</f>
        <v>1.0239241434070668E-2</v>
      </c>
      <c r="H23" s="24">
        <f>INDEX(【インプット】相関係数!$C$3:$X$24,MATCH(相関係数の組み合わせ!D23,【インプット】相関係数!$B$3:$B$24,0),MATCH(相関係数の組み合わせ!B23,【インプット】相関係数!$C$2:$X$2,0))</f>
        <v>4.3896912498438356E-2</v>
      </c>
      <c r="J23" s="30" t="str">
        <f t="shared" si="2"/>
        <v>Safe</v>
      </c>
      <c r="L23" s="22" t="str">
        <f t="shared" si="3"/>
        <v/>
      </c>
      <c r="M23" s="23" t="str">
        <f t="shared" si="0"/>
        <v/>
      </c>
      <c r="N23" s="24" t="str">
        <f t="shared" si="1"/>
        <v/>
      </c>
      <c r="P23" s="40" t="s">
        <v>51</v>
      </c>
      <c r="Q23" s="43">
        <f t="shared" si="4"/>
        <v>12</v>
      </c>
    </row>
    <row r="24" spans="2:17" x14ac:dyDescent="0.4">
      <c r="B24" s="11" t="s">
        <v>16</v>
      </c>
      <c r="C24" s="10" t="s">
        <v>17</v>
      </c>
      <c r="D24" s="12" t="s">
        <v>33</v>
      </c>
      <c r="F24" s="22">
        <f>INDEX(【インプット】相関係数!$C$3:$X$24,MATCH(相関係数の組み合わせ!B24,【インプット】相関係数!$B$3:$B$24,0),MATCH(相関係数の組み合わせ!C24,【インプット】相関係数!$C$2:$X$2,0))</f>
        <v>0.15705851495868609</v>
      </c>
      <c r="G24" s="23">
        <f>INDEX(【インプット】相関係数!$C$3:$X$24,MATCH(相関係数の組み合わせ!C24,【インプット】相関係数!$B$3:$B$24,0),MATCH(相関係数の組み合わせ!D24,【インプット】相関係数!$C$2:$X$2,0))</f>
        <v>0.21640542258233456</v>
      </c>
      <c r="H24" s="24">
        <f>INDEX(【インプット】相関係数!$C$3:$X$24,MATCH(相関係数の組み合わせ!D24,【インプット】相関係数!$B$3:$B$24,0),MATCH(相関係数の組み合わせ!B24,【インプット】相関係数!$C$2:$X$2,0))</f>
        <v>0.12152776242610352</v>
      </c>
      <c r="J24" s="30" t="str">
        <f t="shared" si="2"/>
        <v>Safe</v>
      </c>
      <c r="L24" s="22" t="str">
        <f t="shared" si="3"/>
        <v/>
      </c>
      <c r="M24" s="23" t="str">
        <f t="shared" si="0"/>
        <v/>
      </c>
      <c r="N24" s="24" t="str">
        <f t="shared" si="1"/>
        <v/>
      </c>
      <c r="P24" s="40" t="s">
        <v>52</v>
      </c>
      <c r="Q24" s="43">
        <f t="shared" si="4"/>
        <v>16</v>
      </c>
    </row>
    <row r="25" spans="2:17" x14ac:dyDescent="0.4">
      <c r="B25" s="11" t="s">
        <v>16</v>
      </c>
      <c r="C25" s="10" t="s">
        <v>17</v>
      </c>
      <c r="D25" s="12" t="s">
        <v>34</v>
      </c>
      <c r="F25" s="22">
        <f>INDEX(【インプット】相関係数!$C$3:$X$24,MATCH(相関係数の組み合わせ!B25,【インプット】相関係数!$B$3:$B$24,0),MATCH(相関係数の組み合わせ!C25,【インプット】相関係数!$C$2:$X$2,0))</f>
        <v>0.15705851495868609</v>
      </c>
      <c r="G25" s="23">
        <f>INDEX(【インプット】相関係数!$C$3:$X$24,MATCH(相関係数の組み合わせ!C25,【インプット】相関係数!$B$3:$B$24,0),MATCH(相関係数の組み合わせ!D25,【インプット】相関係数!$C$2:$X$2,0))</f>
        <v>0.14313568093632068</v>
      </c>
      <c r="H25" s="24">
        <f>INDEX(【インプット】相関係数!$C$3:$X$24,MATCH(相関係数の組み合わせ!D25,【インプット】相関係数!$B$3:$B$24,0),MATCH(相関係数の組み合わせ!B25,【インプット】相関係数!$C$2:$X$2,0))</f>
        <v>-2.1123531867168335E-2</v>
      </c>
      <c r="J25" s="30" t="str">
        <f t="shared" si="2"/>
        <v>Safe</v>
      </c>
      <c r="L25" s="22" t="str">
        <f t="shared" si="3"/>
        <v/>
      </c>
      <c r="M25" s="23" t="str">
        <f t="shared" si="0"/>
        <v/>
      </c>
      <c r="N25" s="24" t="str">
        <f t="shared" si="1"/>
        <v/>
      </c>
      <c r="P25" s="40" t="s">
        <v>53</v>
      </c>
      <c r="Q25" s="43">
        <f t="shared" si="4"/>
        <v>6</v>
      </c>
    </row>
    <row r="26" spans="2:17" x14ac:dyDescent="0.4">
      <c r="B26" s="11" t="s">
        <v>16</v>
      </c>
      <c r="C26" s="10" t="s">
        <v>17</v>
      </c>
      <c r="D26" s="12" t="s">
        <v>35</v>
      </c>
      <c r="F26" s="22">
        <f>INDEX(【インプット】相関係数!$C$3:$X$24,MATCH(相関係数の組み合わせ!B26,【インプット】相関係数!$B$3:$B$24,0),MATCH(相関係数の組み合わせ!C26,【インプット】相関係数!$C$2:$X$2,0))</f>
        <v>0.15705851495868609</v>
      </c>
      <c r="G26" s="23">
        <f>INDEX(【インプット】相関係数!$C$3:$X$24,MATCH(相関係数の組み合わせ!C26,【インプット】相関係数!$B$3:$B$24,0),MATCH(相関係数の組み合わせ!D26,【インプット】相関係数!$C$2:$X$2,0))</f>
        <v>0.96397003356713307</v>
      </c>
      <c r="H26" s="24">
        <f>INDEX(【インプット】相関係数!$C$3:$X$24,MATCH(相関係数の組み合わせ!D26,【インプット】相関係数!$B$3:$B$24,0),MATCH(相関係数の組み合わせ!B26,【インプット】相関係数!$C$2:$X$2,0))</f>
        <v>6.4303869041791861E-3</v>
      </c>
      <c r="J26" s="30" t="str">
        <f t="shared" si="2"/>
        <v>Safe</v>
      </c>
      <c r="L26" s="22" t="str">
        <f t="shared" si="3"/>
        <v/>
      </c>
      <c r="M26" s="23" t="str">
        <f t="shared" si="0"/>
        <v/>
      </c>
      <c r="N26" s="24" t="str">
        <f t="shared" si="1"/>
        <v/>
      </c>
      <c r="P26" s="40" t="s">
        <v>54</v>
      </c>
      <c r="Q26" s="43">
        <f t="shared" si="4"/>
        <v>26</v>
      </c>
    </row>
    <row r="27" spans="2:17" x14ac:dyDescent="0.4">
      <c r="B27" s="11" t="s">
        <v>16</v>
      </c>
      <c r="C27" s="10" t="s">
        <v>17</v>
      </c>
      <c r="D27" s="12" t="s">
        <v>36</v>
      </c>
      <c r="F27" s="22">
        <f>INDEX(【インプット】相関係数!$C$3:$X$24,MATCH(相関係数の組み合わせ!B27,【インプット】相関係数!$B$3:$B$24,0),MATCH(相関係数の組み合わせ!C27,【インプット】相関係数!$C$2:$X$2,0))</f>
        <v>0.15705851495868609</v>
      </c>
      <c r="G27" s="23">
        <f>INDEX(【インプット】相関係数!$C$3:$X$24,MATCH(相関係数の組み合わせ!C27,【インプット】相関係数!$B$3:$B$24,0),MATCH(相関係数の組み合わせ!D27,【インプット】相関係数!$C$2:$X$2,0))</f>
        <v>-5.2496283282225296E-2</v>
      </c>
      <c r="H27" s="24">
        <f>INDEX(【インプット】相関係数!$C$3:$X$24,MATCH(相関係数の組み合わせ!D27,【インプット】相関係数!$B$3:$B$24,0),MATCH(相関係数の組み合わせ!B27,【インプット】相関係数!$C$2:$X$2,0))</f>
        <v>-0.17399404606990507</v>
      </c>
      <c r="J27" s="30" t="str">
        <f t="shared" si="2"/>
        <v>Safe</v>
      </c>
      <c r="L27" s="22" t="str">
        <f t="shared" si="3"/>
        <v/>
      </c>
      <c r="M27" s="23" t="str">
        <f t="shared" si="0"/>
        <v/>
      </c>
      <c r="N27" s="24" t="str">
        <f t="shared" si="1"/>
        <v/>
      </c>
      <c r="P27" s="40" t="s">
        <v>55</v>
      </c>
      <c r="Q27" s="43">
        <f t="shared" si="4"/>
        <v>16</v>
      </c>
    </row>
    <row r="28" spans="2:17" x14ac:dyDescent="0.4">
      <c r="B28" s="11" t="s">
        <v>16</v>
      </c>
      <c r="C28" s="10" t="s">
        <v>18</v>
      </c>
      <c r="D28" s="12" t="s">
        <v>19</v>
      </c>
      <c r="F28" s="22">
        <f>INDEX(【インプット】相関係数!$C$3:$X$24,MATCH(相関係数の組み合わせ!B28,【インプット】相関係数!$B$3:$B$24,0),MATCH(相関係数の組み合わせ!C28,【インプット】相関係数!$C$2:$X$2,0))</f>
        <v>0.12047473573138617</v>
      </c>
      <c r="G28" s="23">
        <f>INDEX(【インプット】相関係数!$C$3:$X$24,MATCH(相関係数の組み合わせ!C28,【インプット】相関係数!$B$3:$B$24,0),MATCH(相関係数の組み合わせ!D28,【インプット】相関係数!$C$2:$X$2,0))</f>
        <v>-4.834738910106736E-2</v>
      </c>
      <c r="H28" s="24">
        <f>INDEX(【インプット】相関係数!$C$3:$X$24,MATCH(相関係数の組み合わせ!D28,【インプット】相関係数!$B$3:$B$24,0),MATCH(相関係数の組み合わせ!B28,【インプット】相関係数!$C$2:$X$2,0))</f>
        <v>-9.0901197634933248E-2</v>
      </c>
      <c r="J28" s="30" t="str">
        <f t="shared" si="2"/>
        <v>Safe</v>
      </c>
      <c r="L28" s="22" t="str">
        <f t="shared" si="3"/>
        <v/>
      </c>
      <c r="M28" s="23" t="str">
        <f t="shared" si="0"/>
        <v/>
      </c>
      <c r="N28" s="24" t="str">
        <f t="shared" si="1"/>
        <v/>
      </c>
      <c r="P28" s="40" t="s">
        <v>56</v>
      </c>
      <c r="Q28" s="43">
        <f t="shared" si="4"/>
        <v>11</v>
      </c>
    </row>
    <row r="29" spans="2:17" x14ac:dyDescent="0.4">
      <c r="B29" s="11" t="s">
        <v>16</v>
      </c>
      <c r="C29" s="10" t="s">
        <v>18</v>
      </c>
      <c r="D29" s="12" t="s">
        <v>20</v>
      </c>
      <c r="F29" s="22">
        <f>INDEX(【インプット】相関係数!$C$3:$X$24,MATCH(相関係数の組み合わせ!B29,【インプット】相関係数!$B$3:$B$24,0),MATCH(相関係数の組み合わせ!C29,【インプット】相関係数!$C$2:$X$2,0))</f>
        <v>0.12047473573138617</v>
      </c>
      <c r="G29" s="23">
        <f>INDEX(【インプット】相関係数!$C$3:$X$24,MATCH(相関係数の組み合わせ!C29,【インプット】相関係数!$B$3:$B$24,0),MATCH(相関係数の組み合わせ!D29,【インプット】相関係数!$C$2:$X$2,0))</f>
        <v>-2.9899280327386549E-2</v>
      </c>
      <c r="H29" s="24">
        <f>INDEX(【インプット】相関係数!$C$3:$X$24,MATCH(相関係数の組み合わせ!D29,【インプット】相関係数!$B$3:$B$24,0),MATCH(相関係数の組み合わせ!B29,【インプット】相関係数!$C$2:$X$2,0))</f>
        <v>-0.29170805854865811</v>
      </c>
      <c r="J29" s="30" t="str">
        <f t="shared" si="2"/>
        <v>Safe</v>
      </c>
      <c r="L29" s="22" t="str">
        <f t="shared" si="3"/>
        <v/>
      </c>
      <c r="M29" s="23" t="str">
        <f t="shared" si="0"/>
        <v/>
      </c>
      <c r="N29" s="24" t="str">
        <f t="shared" si="1"/>
        <v/>
      </c>
      <c r="P29" s="40" t="s">
        <v>57</v>
      </c>
      <c r="Q29" s="43">
        <f t="shared" si="4"/>
        <v>32</v>
      </c>
    </row>
    <row r="30" spans="2:17" ht="19.5" thickBot="1" x14ac:dyDescent="0.45">
      <c r="B30" s="11" t="s">
        <v>16</v>
      </c>
      <c r="C30" s="10" t="s">
        <v>18</v>
      </c>
      <c r="D30" s="12" t="s">
        <v>21</v>
      </c>
      <c r="F30" s="22">
        <f>INDEX(【インプット】相関係数!$C$3:$X$24,MATCH(相関係数の組み合わせ!B30,【インプット】相関係数!$B$3:$B$24,0),MATCH(相関係数の組み合わせ!C30,【インプット】相関係数!$C$2:$X$2,0))</f>
        <v>0.12047473573138617</v>
      </c>
      <c r="G30" s="23">
        <f>INDEX(【インプット】相関係数!$C$3:$X$24,MATCH(相関係数の組み合わせ!C30,【インプット】相関係数!$B$3:$B$24,0),MATCH(相関係数の組み合わせ!D30,【インプット】相関係数!$C$2:$X$2,0))</f>
        <v>1.4407170019995086E-2</v>
      </c>
      <c r="H30" s="24">
        <f>INDEX(【インプット】相関係数!$C$3:$X$24,MATCH(相関係数の組み合わせ!D30,【インプット】相関係数!$B$3:$B$24,0),MATCH(相関係数の組み合わせ!B30,【インプット】相関係数!$C$2:$X$2,0))</f>
        <v>0.18266063343231201</v>
      </c>
      <c r="J30" s="30" t="str">
        <f t="shared" si="2"/>
        <v>Safe</v>
      </c>
      <c r="L30" s="22" t="str">
        <f t="shared" si="3"/>
        <v/>
      </c>
      <c r="M30" s="23" t="str">
        <f t="shared" si="0"/>
        <v/>
      </c>
      <c r="N30" s="24" t="str">
        <f t="shared" si="1"/>
        <v/>
      </c>
      <c r="P30" s="41" t="s">
        <v>58</v>
      </c>
      <c r="Q30" s="44">
        <f t="shared" si="4"/>
        <v>10</v>
      </c>
    </row>
    <row r="31" spans="2:17" x14ac:dyDescent="0.4">
      <c r="B31" s="11" t="s">
        <v>16</v>
      </c>
      <c r="C31" s="10" t="s">
        <v>18</v>
      </c>
      <c r="D31" s="12" t="s">
        <v>22</v>
      </c>
      <c r="F31" s="22">
        <f>INDEX(【インプット】相関係数!$C$3:$X$24,MATCH(相関係数の組み合わせ!B31,【インプット】相関係数!$B$3:$B$24,0),MATCH(相関係数の組み合わせ!C31,【インプット】相関係数!$C$2:$X$2,0))</f>
        <v>0.12047473573138617</v>
      </c>
      <c r="G31" s="23">
        <f>INDEX(【インプット】相関係数!$C$3:$X$24,MATCH(相関係数の組み合わせ!C31,【インプット】相関係数!$B$3:$B$24,0),MATCH(相関係数の組み合わせ!D31,【インプット】相関係数!$C$2:$X$2,0))</f>
        <v>-0.27935793860017344</v>
      </c>
      <c r="H31" s="24">
        <f>INDEX(【インプット】相関係数!$C$3:$X$24,MATCH(相関係数の組み合わせ!D31,【インプット】相関係数!$B$3:$B$24,0),MATCH(相関係数の組み合わせ!B31,【インプット】相関係数!$C$2:$X$2,0))</f>
        <v>0.10649861766805913</v>
      </c>
      <c r="J31" s="30" t="str">
        <f t="shared" si="2"/>
        <v>Out</v>
      </c>
      <c r="L31" s="22" t="str">
        <f t="shared" si="3"/>
        <v>日本L</v>
      </c>
      <c r="M31" s="23" t="str">
        <f t="shared" si="0"/>
        <v>日本C</v>
      </c>
      <c r="N31" s="24" t="str">
        <f t="shared" si="1"/>
        <v>米国S</v>
      </c>
    </row>
    <row r="32" spans="2:17" x14ac:dyDescent="0.4">
      <c r="B32" s="11" t="s">
        <v>16</v>
      </c>
      <c r="C32" s="10" t="s">
        <v>18</v>
      </c>
      <c r="D32" s="12" t="s">
        <v>23</v>
      </c>
      <c r="F32" s="22">
        <f>INDEX(【インプット】相関係数!$C$3:$X$24,MATCH(相関係数の組み合わせ!B32,【インプット】相関係数!$B$3:$B$24,0),MATCH(相関係数の組み合わせ!C32,【インプット】相関係数!$C$2:$X$2,0))</f>
        <v>0.12047473573138617</v>
      </c>
      <c r="G32" s="23">
        <f>INDEX(【インプット】相関係数!$C$3:$X$24,MATCH(相関係数の組み合わせ!C32,【インプット】相関係数!$B$3:$B$24,0),MATCH(相関係数の組み合わせ!D32,【インプット】相関係数!$C$2:$X$2,0))</f>
        <v>-7.0341448503490212E-3</v>
      </c>
      <c r="H32" s="24">
        <f>INDEX(【インプット】相関係数!$C$3:$X$24,MATCH(相関係数の組み合わせ!D32,【インプット】相関係数!$B$3:$B$24,0),MATCH(相関係数の組み合わせ!B32,【インプット】相関係数!$C$2:$X$2,0))</f>
        <v>0.18504058562205092</v>
      </c>
      <c r="J32" s="30" t="str">
        <f t="shared" si="2"/>
        <v>Safe</v>
      </c>
      <c r="L32" s="22" t="str">
        <f t="shared" si="3"/>
        <v/>
      </c>
      <c r="M32" s="23" t="str">
        <f t="shared" si="0"/>
        <v/>
      </c>
      <c r="N32" s="24" t="str">
        <f t="shared" si="1"/>
        <v/>
      </c>
    </row>
    <row r="33" spans="2:14" x14ac:dyDescent="0.4">
      <c r="B33" s="11" t="s">
        <v>16</v>
      </c>
      <c r="C33" s="10" t="s">
        <v>18</v>
      </c>
      <c r="D33" s="12" t="s">
        <v>24</v>
      </c>
      <c r="F33" s="22">
        <f>INDEX(【インプット】相関係数!$C$3:$X$24,MATCH(相関係数の組み合わせ!B33,【インプット】相関係数!$B$3:$B$24,0),MATCH(相関係数の組み合わせ!C33,【インプット】相関係数!$C$2:$X$2,0))</f>
        <v>0.12047473573138617</v>
      </c>
      <c r="G33" s="23">
        <f>INDEX(【インプット】相関係数!$C$3:$X$24,MATCH(相関係数の組み合わせ!C33,【インプット】相関係数!$B$3:$B$24,0),MATCH(相関係数の組み合わせ!D33,【インプット】相関係数!$C$2:$X$2,0))</f>
        <v>0.10054514326123459</v>
      </c>
      <c r="H33" s="24">
        <f>INDEX(【インプット】相関係数!$C$3:$X$24,MATCH(相関係数の組み合わせ!D33,【インプット】相関係数!$B$3:$B$24,0),MATCH(相関係数の組み合わせ!B33,【インプット】相関係数!$C$2:$X$2,0))</f>
        <v>0.12711557515460709</v>
      </c>
      <c r="J33" s="30" t="str">
        <f t="shared" si="2"/>
        <v>Safe</v>
      </c>
      <c r="L33" s="22" t="str">
        <f t="shared" si="3"/>
        <v/>
      </c>
      <c r="M33" s="23" t="str">
        <f t="shared" si="0"/>
        <v/>
      </c>
      <c r="N33" s="24" t="str">
        <f t="shared" si="1"/>
        <v/>
      </c>
    </row>
    <row r="34" spans="2:14" x14ac:dyDescent="0.4">
      <c r="B34" s="11" t="s">
        <v>16</v>
      </c>
      <c r="C34" s="10" t="s">
        <v>18</v>
      </c>
      <c r="D34" s="12" t="s">
        <v>25</v>
      </c>
      <c r="F34" s="22">
        <f>INDEX(【インプット】相関係数!$C$3:$X$24,MATCH(相関係数の組み合わせ!B34,【インプット】相関係数!$B$3:$B$24,0),MATCH(相関係数の組み合わせ!C34,【インプット】相関係数!$C$2:$X$2,0))</f>
        <v>0.12047473573138617</v>
      </c>
      <c r="G34" s="23">
        <f>INDEX(【インプット】相関係数!$C$3:$X$24,MATCH(相関係数の組み合わせ!C34,【インプット】相関係数!$B$3:$B$24,0),MATCH(相関係数の組み合わせ!D34,【インプット】相関係数!$C$2:$X$2,0))</f>
        <v>0.31094137201473199</v>
      </c>
      <c r="H34" s="24">
        <f>INDEX(【インプット】相関係数!$C$3:$X$24,MATCH(相関係数の組み合わせ!D34,【インプット】相関係数!$B$3:$B$24,0),MATCH(相関係数の組み合わせ!B34,【インプット】相関係数!$C$2:$X$2,0))</f>
        <v>5.0720130250180337E-2</v>
      </c>
      <c r="J34" s="30" t="str">
        <f t="shared" si="2"/>
        <v>Safe</v>
      </c>
      <c r="L34" s="22" t="str">
        <f t="shared" si="3"/>
        <v/>
      </c>
      <c r="M34" s="23" t="str">
        <f t="shared" si="0"/>
        <v/>
      </c>
      <c r="N34" s="24" t="str">
        <f t="shared" si="1"/>
        <v/>
      </c>
    </row>
    <row r="35" spans="2:14" x14ac:dyDescent="0.4">
      <c r="B35" s="11" t="s">
        <v>16</v>
      </c>
      <c r="C35" s="10" t="s">
        <v>18</v>
      </c>
      <c r="D35" s="12" t="s">
        <v>26</v>
      </c>
      <c r="F35" s="22">
        <f>INDEX(【インプット】相関係数!$C$3:$X$24,MATCH(相関係数の組み合わせ!B35,【インプット】相関係数!$B$3:$B$24,0),MATCH(相関係数の組み合わせ!C35,【インプット】相関係数!$C$2:$X$2,0))</f>
        <v>0.12047473573138617</v>
      </c>
      <c r="G35" s="23">
        <f>INDEX(【インプット】相関係数!$C$3:$X$24,MATCH(相関係数の組み合わせ!C35,【インプット】相関係数!$B$3:$B$24,0),MATCH(相関係数の組み合わせ!D35,【インプット】相関係数!$C$2:$X$2,0))</f>
        <v>3.6893098239338135E-3</v>
      </c>
      <c r="H35" s="24">
        <f>INDEX(【インプット】相関係数!$C$3:$X$24,MATCH(相関係数の組み合わせ!D35,【インプット】相関係数!$B$3:$B$24,0),MATCH(相関係数の組み合わせ!B35,【インプット】相関係数!$C$2:$X$2,0))</f>
        <v>-0.3409331142821917</v>
      </c>
      <c r="J35" s="30" t="str">
        <f t="shared" si="2"/>
        <v>Safe</v>
      </c>
      <c r="L35" s="22" t="str">
        <f t="shared" si="3"/>
        <v/>
      </c>
      <c r="M35" s="23" t="str">
        <f t="shared" si="0"/>
        <v/>
      </c>
      <c r="N35" s="24" t="str">
        <f t="shared" si="1"/>
        <v/>
      </c>
    </row>
    <row r="36" spans="2:14" x14ac:dyDescent="0.4">
      <c r="B36" s="11" t="s">
        <v>16</v>
      </c>
      <c r="C36" s="10" t="s">
        <v>18</v>
      </c>
      <c r="D36" s="12" t="s">
        <v>27</v>
      </c>
      <c r="F36" s="22">
        <f>INDEX(【インプット】相関係数!$C$3:$X$24,MATCH(相関係数の組み合わせ!B36,【インプット】相関係数!$B$3:$B$24,0),MATCH(相関係数の組み合わせ!C36,【インプット】相関係数!$C$2:$X$2,0))</f>
        <v>0.12047473573138617</v>
      </c>
      <c r="G36" s="23">
        <f>INDEX(【インプット】相関係数!$C$3:$X$24,MATCH(相関係数の組み合わせ!C36,【インプット】相関係数!$B$3:$B$24,0),MATCH(相関係数の組み合わせ!D36,【インプット】相関係数!$C$2:$X$2,0))</f>
        <v>0.25148819753062718</v>
      </c>
      <c r="H36" s="24">
        <f>INDEX(【インプット】相関係数!$C$3:$X$24,MATCH(相関係数の組み合わせ!D36,【インプット】相関係数!$B$3:$B$24,0),MATCH(相関係数の組み合わせ!B36,【インプット】相関係数!$C$2:$X$2,0))</f>
        <v>4.8637342917170638E-2</v>
      </c>
      <c r="J36" s="30" t="str">
        <f t="shared" si="2"/>
        <v>Safe</v>
      </c>
      <c r="L36" s="22" t="str">
        <f t="shared" si="3"/>
        <v/>
      </c>
      <c r="M36" s="23" t="str">
        <f t="shared" si="0"/>
        <v/>
      </c>
      <c r="N36" s="24" t="str">
        <f t="shared" si="1"/>
        <v/>
      </c>
    </row>
    <row r="37" spans="2:14" x14ac:dyDescent="0.4">
      <c r="B37" s="11" t="s">
        <v>16</v>
      </c>
      <c r="C37" s="10" t="s">
        <v>18</v>
      </c>
      <c r="D37" s="12" t="s">
        <v>28</v>
      </c>
      <c r="F37" s="22">
        <f>INDEX(【インプット】相関係数!$C$3:$X$24,MATCH(相関係数の組み合わせ!B37,【インプット】相関係数!$B$3:$B$24,0),MATCH(相関係数の組み合わせ!C37,【インプット】相関係数!$C$2:$X$2,0))</f>
        <v>0.12047473573138617</v>
      </c>
      <c r="G37" s="23">
        <f>INDEX(【インプット】相関係数!$C$3:$X$24,MATCH(相関係数の組み合わせ!C37,【インプット】相関係数!$B$3:$B$24,0),MATCH(相関係数の組み合わせ!D37,【インプット】相関係数!$C$2:$X$2,0))</f>
        <v>0.15529163726931067</v>
      </c>
      <c r="H37" s="24">
        <f>INDEX(【インプット】相関係数!$C$3:$X$24,MATCH(相関係数の組み合わせ!D37,【インプット】相関係数!$B$3:$B$24,0),MATCH(相関係数の組み合わせ!B37,【インプット】相関係数!$C$2:$X$2,0))</f>
        <v>0.30490799237820454</v>
      </c>
      <c r="J37" s="30" t="str">
        <f t="shared" si="2"/>
        <v>Safe</v>
      </c>
      <c r="L37" s="22" t="str">
        <f t="shared" si="3"/>
        <v/>
      </c>
      <c r="M37" s="23" t="str">
        <f t="shared" si="0"/>
        <v/>
      </c>
      <c r="N37" s="24" t="str">
        <f t="shared" si="1"/>
        <v/>
      </c>
    </row>
    <row r="38" spans="2:14" x14ac:dyDescent="0.4">
      <c r="B38" s="11" t="s">
        <v>16</v>
      </c>
      <c r="C38" s="10" t="s">
        <v>18</v>
      </c>
      <c r="D38" s="12" t="s">
        <v>29</v>
      </c>
      <c r="F38" s="22">
        <f>INDEX(【インプット】相関係数!$C$3:$X$24,MATCH(相関係数の組み合わせ!B38,【インプット】相関係数!$B$3:$B$24,0),MATCH(相関係数の組み合わせ!C38,【インプット】相関係数!$C$2:$X$2,0))</f>
        <v>0.12047473573138617</v>
      </c>
      <c r="G38" s="23">
        <f>INDEX(【インプット】相関係数!$C$3:$X$24,MATCH(相関係数の組み合わせ!C38,【インプット】相関係数!$B$3:$B$24,0),MATCH(相関係数の組み合わせ!D38,【インプット】相関係数!$C$2:$X$2,0))</f>
        <v>5.2403491279899801E-2</v>
      </c>
      <c r="H38" s="24">
        <f>INDEX(【インプット】相関係数!$C$3:$X$24,MATCH(相関係数の組み合わせ!D38,【インプット】相関係数!$B$3:$B$24,0),MATCH(相関係数の組み合わせ!B38,【インプット】相関係数!$C$2:$X$2,0))</f>
        <v>-2.4948362165195321E-2</v>
      </c>
      <c r="J38" s="30" t="str">
        <f t="shared" si="2"/>
        <v>Safe</v>
      </c>
      <c r="L38" s="22" t="str">
        <f t="shared" si="3"/>
        <v/>
      </c>
      <c r="M38" s="23" t="str">
        <f t="shared" si="0"/>
        <v/>
      </c>
      <c r="N38" s="24" t="str">
        <f t="shared" si="1"/>
        <v/>
      </c>
    </row>
    <row r="39" spans="2:14" x14ac:dyDescent="0.4">
      <c r="B39" s="11" t="s">
        <v>16</v>
      </c>
      <c r="C39" s="10" t="s">
        <v>18</v>
      </c>
      <c r="D39" s="12" t="s">
        <v>30</v>
      </c>
      <c r="F39" s="22">
        <f>INDEX(【インプット】相関係数!$C$3:$X$24,MATCH(相関係数の組み合わせ!B39,【インプット】相関係数!$B$3:$B$24,0),MATCH(相関係数の組み合わせ!C39,【インプット】相関係数!$C$2:$X$2,0))</f>
        <v>0.12047473573138617</v>
      </c>
      <c r="G39" s="23">
        <f>INDEX(【インプット】相関係数!$C$3:$X$24,MATCH(相関係数の組み合わせ!C39,【インプット】相関係数!$B$3:$B$24,0),MATCH(相関係数の組み合わせ!D39,【インプット】相関係数!$C$2:$X$2,0))</f>
        <v>-0.23448356512798382</v>
      </c>
      <c r="H39" s="24">
        <f>INDEX(【インプット】相関係数!$C$3:$X$24,MATCH(相関係数の組み合わせ!D39,【インプット】相関係数!$B$3:$B$24,0),MATCH(相関係数の組み合わせ!B39,【インプット】相関係数!$C$2:$X$2,0))</f>
        <v>-0.19330340984723487</v>
      </c>
      <c r="J39" s="30" t="str">
        <f t="shared" si="2"/>
        <v>Safe</v>
      </c>
      <c r="L39" s="22" t="str">
        <f t="shared" si="3"/>
        <v/>
      </c>
      <c r="M39" s="23" t="str">
        <f t="shared" si="0"/>
        <v/>
      </c>
      <c r="N39" s="24" t="str">
        <f t="shared" si="1"/>
        <v/>
      </c>
    </row>
    <row r="40" spans="2:14" x14ac:dyDescent="0.4">
      <c r="B40" s="11" t="s">
        <v>16</v>
      </c>
      <c r="C40" s="10" t="s">
        <v>18</v>
      </c>
      <c r="D40" s="12" t="s">
        <v>31</v>
      </c>
      <c r="F40" s="22">
        <f>INDEX(【インプット】相関係数!$C$3:$X$24,MATCH(相関係数の組み合わせ!B40,【インプット】相関係数!$B$3:$B$24,0),MATCH(相関係数の組み合わせ!C40,【インプット】相関係数!$C$2:$X$2,0))</f>
        <v>0.12047473573138617</v>
      </c>
      <c r="G40" s="23">
        <f>INDEX(【インプット】相関係数!$C$3:$X$24,MATCH(相関係数の組み合わせ!C40,【インプット】相関係数!$B$3:$B$24,0),MATCH(相関係数の組み合わせ!D40,【インプット】相関係数!$C$2:$X$2,0))</f>
        <v>0.11104269474924805</v>
      </c>
      <c r="H40" s="24">
        <f>INDEX(【インプット】相関係数!$C$3:$X$24,MATCH(相関係数の組み合わせ!D40,【インプット】相関係数!$B$3:$B$24,0),MATCH(相関係数の組み合わせ!B40,【インプット】相関係数!$C$2:$X$2,0))</f>
        <v>9.2101704264411222E-2</v>
      </c>
      <c r="J40" s="30" t="str">
        <f t="shared" si="2"/>
        <v>Safe</v>
      </c>
      <c r="L40" s="22" t="str">
        <f t="shared" si="3"/>
        <v/>
      </c>
      <c r="M40" s="23" t="str">
        <f t="shared" si="0"/>
        <v/>
      </c>
      <c r="N40" s="24" t="str">
        <f t="shared" si="1"/>
        <v/>
      </c>
    </row>
    <row r="41" spans="2:14" x14ac:dyDescent="0.4">
      <c r="B41" s="11" t="s">
        <v>16</v>
      </c>
      <c r="C41" s="10" t="s">
        <v>18</v>
      </c>
      <c r="D41" s="12" t="s">
        <v>0</v>
      </c>
      <c r="F41" s="22">
        <f>INDEX(【インプット】相関係数!$C$3:$X$24,MATCH(相関係数の組み合わせ!B41,【インプット】相関係数!$B$3:$B$24,0),MATCH(相関係数の組み合わせ!C41,【インプット】相関係数!$C$2:$X$2,0))</f>
        <v>0.12047473573138617</v>
      </c>
      <c r="G41" s="23">
        <f>INDEX(【インプット】相関係数!$C$3:$X$24,MATCH(相関係数の組み合わせ!C41,【インプット】相関係数!$B$3:$B$24,0),MATCH(相関係数の組み合わせ!D41,【インプット】相関係数!$C$2:$X$2,0))</f>
        <v>0.22835174932884161</v>
      </c>
      <c r="H41" s="24">
        <f>INDEX(【インプット】相関係数!$C$3:$X$24,MATCH(相関係数の組み合わせ!D41,【インプット】相関係数!$B$3:$B$24,0),MATCH(相関係数の組み合わせ!B41,【インプット】相関係数!$C$2:$X$2,0))</f>
        <v>-2.5518344301937914E-2</v>
      </c>
      <c r="J41" s="30" t="str">
        <f t="shared" si="2"/>
        <v>Safe</v>
      </c>
      <c r="L41" s="22" t="str">
        <f t="shared" si="3"/>
        <v/>
      </c>
      <c r="M41" s="23" t="str">
        <f t="shared" si="0"/>
        <v/>
      </c>
      <c r="N41" s="24" t="str">
        <f t="shared" si="1"/>
        <v/>
      </c>
    </row>
    <row r="42" spans="2:14" x14ac:dyDescent="0.4">
      <c r="B42" s="11" t="s">
        <v>16</v>
      </c>
      <c r="C42" s="10" t="s">
        <v>18</v>
      </c>
      <c r="D42" s="12" t="s">
        <v>32</v>
      </c>
      <c r="F42" s="22">
        <f>INDEX(【インプット】相関係数!$C$3:$X$24,MATCH(相関係数の組み合わせ!B42,【インプット】相関係数!$B$3:$B$24,0),MATCH(相関係数の組み合わせ!C42,【インプット】相関係数!$C$2:$X$2,0))</f>
        <v>0.12047473573138617</v>
      </c>
      <c r="G42" s="23">
        <f>INDEX(【インプット】相関係数!$C$3:$X$24,MATCH(相関係数の組み合わせ!C42,【インプット】相関係数!$B$3:$B$24,0),MATCH(相関係数の組み合わせ!D42,【インプット】相関係数!$C$2:$X$2,0))</f>
        <v>-0.14160124683035125</v>
      </c>
      <c r="H42" s="24">
        <f>INDEX(【インプット】相関係数!$C$3:$X$24,MATCH(相関係数の組み合わせ!D42,【インプット】相関係数!$B$3:$B$24,0),MATCH(相関係数の組み合わせ!B42,【インプット】相関係数!$C$2:$X$2,0))</f>
        <v>4.3896912498438356E-2</v>
      </c>
      <c r="J42" s="30" t="str">
        <f t="shared" si="2"/>
        <v>Safe</v>
      </c>
      <c r="L42" s="22" t="str">
        <f t="shared" si="3"/>
        <v/>
      </c>
      <c r="M42" s="23" t="str">
        <f t="shared" si="0"/>
        <v/>
      </c>
      <c r="N42" s="24" t="str">
        <f t="shared" si="1"/>
        <v/>
      </c>
    </row>
    <row r="43" spans="2:14" x14ac:dyDescent="0.4">
      <c r="B43" s="11" t="s">
        <v>16</v>
      </c>
      <c r="C43" s="10" t="s">
        <v>18</v>
      </c>
      <c r="D43" s="12" t="s">
        <v>33</v>
      </c>
      <c r="F43" s="22">
        <f>INDEX(【インプット】相関係数!$C$3:$X$24,MATCH(相関係数の組み合わせ!B43,【インプット】相関係数!$B$3:$B$24,0),MATCH(相関係数の組み合わせ!C43,【インプット】相関係数!$C$2:$X$2,0))</f>
        <v>0.12047473573138617</v>
      </c>
      <c r="G43" s="23">
        <f>INDEX(【インプット】相関係数!$C$3:$X$24,MATCH(相関係数の組み合わせ!C43,【インプット】相関係数!$B$3:$B$24,0),MATCH(相関係数の組み合わせ!D43,【インプット】相関係数!$C$2:$X$2,0))</f>
        <v>-0.14383542504674685</v>
      </c>
      <c r="H43" s="24">
        <f>INDEX(【インプット】相関係数!$C$3:$X$24,MATCH(相関係数の組み合わせ!D43,【インプット】相関係数!$B$3:$B$24,0),MATCH(相関係数の組み合わせ!B43,【インプット】相関係数!$C$2:$X$2,0))</f>
        <v>0.12152776242610352</v>
      </c>
      <c r="J43" s="30" t="str">
        <f t="shared" si="2"/>
        <v>Out</v>
      </c>
      <c r="L43" s="22" t="str">
        <f t="shared" si="3"/>
        <v>日本L</v>
      </c>
      <c r="M43" s="23" t="str">
        <f t="shared" si="0"/>
        <v>日本C</v>
      </c>
      <c r="N43" s="24" t="str">
        <f t="shared" si="1"/>
        <v>オルタナ(低相関系)</v>
      </c>
    </row>
    <row r="44" spans="2:14" x14ac:dyDescent="0.4">
      <c r="B44" s="11" t="s">
        <v>16</v>
      </c>
      <c r="C44" s="10" t="s">
        <v>18</v>
      </c>
      <c r="D44" s="12" t="s">
        <v>34</v>
      </c>
      <c r="F44" s="22">
        <f>INDEX(【インプット】相関係数!$C$3:$X$24,MATCH(相関係数の組み合わせ!B44,【インプット】相関係数!$B$3:$B$24,0),MATCH(相関係数の組み合わせ!C44,【インプット】相関係数!$C$2:$X$2,0))</f>
        <v>0.12047473573138617</v>
      </c>
      <c r="G44" s="23">
        <f>INDEX(【インプット】相関係数!$C$3:$X$24,MATCH(相関係数の組み合わせ!C44,【インプット】相関係数!$B$3:$B$24,0),MATCH(相関係数の組み合わせ!D44,【インプット】相関係数!$C$2:$X$2,0))</f>
        <v>1.3596520456387417E-2</v>
      </c>
      <c r="H44" s="24">
        <f>INDEX(【インプット】相関係数!$C$3:$X$24,MATCH(相関係数の組み合わせ!D44,【インプット】相関係数!$B$3:$B$24,0),MATCH(相関係数の組み合わせ!B44,【インプット】相関係数!$C$2:$X$2,0))</f>
        <v>-2.1123531867168335E-2</v>
      </c>
      <c r="J44" s="30" t="str">
        <f t="shared" si="2"/>
        <v>Safe</v>
      </c>
      <c r="L44" s="22" t="str">
        <f t="shared" si="3"/>
        <v/>
      </c>
      <c r="M44" s="23" t="str">
        <f t="shared" si="0"/>
        <v/>
      </c>
      <c r="N44" s="24" t="str">
        <f t="shared" si="1"/>
        <v/>
      </c>
    </row>
    <row r="45" spans="2:14" x14ac:dyDescent="0.4">
      <c r="B45" s="11" t="s">
        <v>16</v>
      </c>
      <c r="C45" s="10" t="s">
        <v>18</v>
      </c>
      <c r="D45" s="12" t="s">
        <v>35</v>
      </c>
      <c r="F45" s="22">
        <f>INDEX(【インプット】相関係数!$C$3:$X$24,MATCH(相関係数の組み合わせ!B45,【インプット】相関係数!$B$3:$B$24,0),MATCH(相関係数の組み合わせ!C45,【インプット】相関係数!$C$2:$X$2,0))</f>
        <v>0.12047473573138617</v>
      </c>
      <c r="G45" s="23">
        <f>INDEX(【インプット】相関係数!$C$3:$X$24,MATCH(相関係数の組み合わせ!C45,【インプット】相関係数!$B$3:$B$24,0),MATCH(相関係数の組み合わせ!D45,【インプット】相関係数!$C$2:$X$2,0))</f>
        <v>0.98428667372751188</v>
      </c>
      <c r="H45" s="24">
        <f>INDEX(【インプット】相関係数!$C$3:$X$24,MATCH(相関係数の組み合わせ!D45,【インプット】相関係数!$B$3:$B$24,0),MATCH(相関係数の組み合わせ!B45,【インプット】相関係数!$C$2:$X$2,0))</f>
        <v>6.4303869041791861E-3</v>
      </c>
      <c r="J45" s="30" t="str">
        <f t="shared" si="2"/>
        <v>Safe</v>
      </c>
      <c r="L45" s="22" t="str">
        <f t="shared" si="3"/>
        <v/>
      </c>
      <c r="M45" s="23" t="str">
        <f t="shared" si="0"/>
        <v/>
      </c>
      <c r="N45" s="24" t="str">
        <f t="shared" si="1"/>
        <v/>
      </c>
    </row>
    <row r="46" spans="2:14" x14ac:dyDescent="0.4">
      <c r="B46" s="11" t="s">
        <v>16</v>
      </c>
      <c r="C46" s="10" t="s">
        <v>18</v>
      </c>
      <c r="D46" s="12" t="s">
        <v>36</v>
      </c>
      <c r="F46" s="22">
        <f>INDEX(【インプット】相関係数!$C$3:$X$24,MATCH(相関係数の組み合わせ!B46,【インプット】相関係数!$B$3:$B$24,0),MATCH(相関係数の組み合わせ!C46,【インプット】相関係数!$C$2:$X$2,0))</f>
        <v>0.12047473573138617</v>
      </c>
      <c r="G46" s="23">
        <f>INDEX(【インプット】相関係数!$C$3:$X$24,MATCH(相関係数の組み合わせ!C46,【インプット】相関係数!$B$3:$B$24,0),MATCH(相関係数の組み合わせ!D46,【インプット】相関係数!$C$2:$X$2,0))</f>
        <v>0.31116780531587007</v>
      </c>
      <c r="H46" s="24">
        <f>INDEX(【インプット】相関係数!$C$3:$X$24,MATCH(相関係数の組み合わせ!D46,【インプット】相関係数!$B$3:$B$24,0),MATCH(相関係数の組み合わせ!B46,【インプット】相関係数!$C$2:$X$2,0))</f>
        <v>-0.17399404606990507</v>
      </c>
      <c r="J46" s="30" t="str">
        <f t="shared" si="2"/>
        <v>Out</v>
      </c>
      <c r="L46" s="22" t="str">
        <f t="shared" si="3"/>
        <v>日本L</v>
      </c>
      <c r="M46" s="23" t="str">
        <f t="shared" si="0"/>
        <v>日本C</v>
      </c>
      <c r="N46" s="24" t="str">
        <f t="shared" si="1"/>
        <v>為替ボラティリティ</v>
      </c>
    </row>
    <row r="47" spans="2:14" x14ac:dyDescent="0.4">
      <c r="B47" s="11" t="s">
        <v>16</v>
      </c>
      <c r="C47" s="10" t="s">
        <v>19</v>
      </c>
      <c r="D47" s="12" t="s">
        <v>20</v>
      </c>
      <c r="F47" s="22">
        <f>INDEX(【インプット】相関係数!$C$3:$X$24,MATCH(相関係数の組み合わせ!B47,【インプット】相関係数!$B$3:$B$24,0),MATCH(相関係数の組み合わせ!C47,【インプット】相関係数!$C$2:$X$2,0))</f>
        <v>-9.0901197634933248E-2</v>
      </c>
      <c r="G47" s="23">
        <f>INDEX(【インプット】相関係数!$C$3:$X$24,MATCH(相関係数の組み合わせ!C47,【インプット】相関係数!$B$3:$B$24,0),MATCH(相関係数の組み合わせ!D47,【インプット】相関係数!$C$2:$X$2,0))</f>
        <v>0.20923302960589299</v>
      </c>
      <c r="H47" s="24">
        <f>INDEX(【インプット】相関係数!$C$3:$X$24,MATCH(相関係数の組み合わせ!D47,【インプット】相関係数!$B$3:$B$24,0),MATCH(相関係数の組み合わせ!B47,【インプット】相関係数!$C$2:$X$2,0))</f>
        <v>-0.29170805854865811</v>
      </c>
      <c r="J47" s="30" t="str">
        <f t="shared" si="2"/>
        <v>Safe</v>
      </c>
      <c r="L47" s="22" t="str">
        <f t="shared" si="3"/>
        <v/>
      </c>
      <c r="M47" s="23" t="str">
        <f t="shared" si="0"/>
        <v/>
      </c>
      <c r="N47" s="24" t="str">
        <f t="shared" si="1"/>
        <v/>
      </c>
    </row>
    <row r="48" spans="2:14" x14ac:dyDescent="0.4">
      <c r="B48" s="11" t="s">
        <v>16</v>
      </c>
      <c r="C48" s="10" t="s">
        <v>19</v>
      </c>
      <c r="D48" s="12" t="s">
        <v>21</v>
      </c>
      <c r="F48" s="22">
        <f>INDEX(【インプット】相関係数!$C$3:$X$24,MATCH(相関係数の組み合わせ!B48,【インプット】相関係数!$B$3:$B$24,0),MATCH(相関係数の組み合わせ!C48,【インプット】相関係数!$C$2:$X$2,0))</f>
        <v>-9.0901197634933248E-2</v>
      </c>
      <c r="G48" s="23">
        <f>INDEX(【インプット】相関係数!$C$3:$X$24,MATCH(相関係数の組み合わせ!C48,【インプット】相関係数!$B$3:$B$24,0),MATCH(相関係数の組み合わせ!D48,【インプット】相関係数!$C$2:$X$2,0))</f>
        <v>-1.3160406203354095E-2</v>
      </c>
      <c r="H48" s="24">
        <f>INDEX(【インプット】相関係数!$C$3:$X$24,MATCH(相関係数の組み合わせ!D48,【インプット】相関係数!$B$3:$B$24,0),MATCH(相関係数の組み合わせ!B48,【インプット】相関係数!$C$2:$X$2,0))</f>
        <v>0.18266063343231201</v>
      </c>
      <c r="J48" s="30" t="str">
        <f t="shared" si="2"/>
        <v>Safe</v>
      </c>
      <c r="L48" s="22" t="str">
        <f t="shared" si="3"/>
        <v/>
      </c>
      <c r="M48" s="23" t="str">
        <f t="shared" si="0"/>
        <v/>
      </c>
      <c r="N48" s="24" t="str">
        <f t="shared" si="1"/>
        <v/>
      </c>
    </row>
    <row r="49" spans="2:14" x14ac:dyDescent="0.4">
      <c r="B49" s="11" t="s">
        <v>16</v>
      </c>
      <c r="C49" s="10" t="s">
        <v>19</v>
      </c>
      <c r="D49" s="12" t="s">
        <v>22</v>
      </c>
      <c r="F49" s="22">
        <f>INDEX(【インプット】相関係数!$C$3:$X$24,MATCH(相関係数の組み合わせ!B49,【インプット】相関係数!$B$3:$B$24,0),MATCH(相関係数の組み合わせ!C49,【インプット】相関係数!$C$2:$X$2,0))</f>
        <v>-9.0901197634933248E-2</v>
      </c>
      <c r="G49" s="23">
        <f>INDEX(【インプット】相関係数!$C$3:$X$24,MATCH(相関係数の組み合わせ!C49,【インプット】相関係数!$B$3:$B$24,0),MATCH(相関係数の組み合わせ!D49,【インプット】相関係数!$C$2:$X$2,0))</f>
        <v>-0.24515389797229253</v>
      </c>
      <c r="H49" s="24">
        <f>INDEX(【インプット】相関係数!$C$3:$X$24,MATCH(相関係数の組み合わせ!D49,【インプット】相関係数!$B$3:$B$24,0),MATCH(相関係数の組み合わせ!B49,【インプット】相関係数!$C$2:$X$2,0))</f>
        <v>0.10649861766805913</v>
      </c>
      <c r="J49" s="30" t="str">
        <f t="shared" si="2"/>
        <v>Safe</v>
      </c>
      <c r="L49" s="22" t="str">
        <f t="shared" si="3"/>
        <v/>
      </c>
      <c r="M49" s="23" t="str">
        <f t="shared" si="0"/>
        <v/>
      </c>
      <c r="N49" s="24" t="str">
        <f t="shared" si="1"/>
        <v/>
      </c>
    </row>
    <row r="50" spans="2:14" x14ac:dyDescent="0.4">
      <c r="B50" s="11" t="s">
        <v>16</v>
      </c>
      <c r="C50" s="10" t="s">
        <v>19</v>
      </c>
      <c r="D50" s="12" t="s">
        <v>23</v>
      </c>
      <c r="F50" s="22">
        <f>INDEX(【インプット】相関係数!$C$3:$X$24,MATCH(相関係数の組み合わせ!B50,【インプット】相関係数!$B$3:$B$24,0),MATCH(相関係数の組み合わせ!C50,【インプット】相関係数!$C$2:$X$2,0))</f>
        <v>-9.0901197634933248E-2</v>
      </c>
      <c r="G50" s="23">
        <f>INDEX(【インプット】相関係数!$C$3:$X$24,MATCH(相関係数の組み合わせ!C50,【インプット】相関係数!$B$3:$B$24,0),MATCH(相関係数の組み合わせ!D50,【インプット】相関係数!$C$2:$X$2,0))</f>
        <v>6.0432503155039605E-2</v>
      </c>
      <c r="H50" s="24">
        <f>INDEX(【インプット】相関係数!$C$3:$X$24,MATCH(相関係数の組み合わせ!D50,【インプット】相関係数!$B$3:$B$24,0),MATCH(相関係数の組み合わせ!B50,【インプット】相関係数!$C$2:$X$2,0))</f>
        <v>0.18504058562205092</v>
      </c>
      <c r="J50" s="30" t="str">
        <f t="shared" si="2"/>
        <v>Safe</v>
      </c>
      <c r="L50" s="22" t="str">
        <f t="shared" si="3"/>
        <v/>
      </c>
      <c r="M50" s="23" t="str">
        <f t="shared" si="0"/>
        <v/>
      </c>
      <c r="N50" s="24" t="str">
        <f t="shared" si="1"/>
        <v/>
      </c>
    </row>
    <row r="51" spans="2:14" x14ac:dyDescent="0.4">
      <c r="B51" s="11" t="s">
        <v>16</v>
      </c>
      <c r="C51" s="10" t="s">
        <v>19</v>
      </c>
      <c r="D51" s="12" t="s">
        <v>24</v>
      </c>
      <c r="F51" s="22">
        <f>INDEX(【インプット】相関係数!$C$3:$X$24,MATCH(相関係数の組み合わせ!B51,【インプット】相関係数!$B$3:$B$24,0),MATCH(相関係数の組み合わせ!C51,【インプット】相関係数!$C$2:$X$2,0))</f>
        <v>-9.0901197634933248E-2</v>
      </c>
      <c r="G51" s="23">
        <f>INDEX(【インプット】相関係数!$C$3:$X$24,MATCH(相関係数の組み合わせ!C51,【インプット】相関係数!$B$3:$B$24,0),MATCH(相関係数の組み合わせ!D51,【インプット】相関係数!$C$2:$X$2,0))</f>
        <v>-0.15912979023487928</v>
      </c>
      <c r="H51" s="24">
        <f>INDEX(【インプット】相関係数!$C$3:$X$24,MATCH(相関係数の組み合わせ!D51,【インプット】相関係数!$B$3:$B$24,0),MATCH(相関係数の組み合わせ!B51,【インプット】相関係数!$C$2:$X$2,0))</f>
        <v>0.12711557515460709</v>
      </c>
      <c r="J51" s="30" t="str">
        <f t="shared" si="2"/>
        <v>Safe</v>
      </c>
      <c r="L51" s="22" t="str">
        <f t="shared" si="3"/>
        <v/>
      </c>
      <c r="M51" s="23" t="str">
        <f t="shared" si="0"/>
        <v/>
      </c>
      <c r="N51" s="24" t="str">
        <f t="shared" si="1"/>
        <v/>
      </c>
    </row>
    <row r="52" spans="2:14" x14ac:dyDescent="0.4">
      <c r="B52" s="11" t="s">
        <v>16</v>
      </c>
      <c r="C52" s="10" t="s">
        <v>19</v>
      </c>
      <c r="D52" s="12" t="s">
        <v>25</v>
      </c>
      <c r="F52" s="22">
        <f>INDEX(【インプット】相関係数!$C$3:$X$24,MATCH(相関係数の組み合わせ!B52,【インプット】相関係数!$B$3:$B$24,0),MATCH(相関係数の組み合わせ!C52,【インプット】相関係数!$C$2:$X$2,0))</f>
        <v>-9.0901197634933248E-2</v>
      </c>
      <c r="G52" s="23">
        <f>INDEX(【インプット】相関係数!$C$3:$X$24,MATCH(相関係数の組み合わせ!C52,【インプット】相関係数!$B$3:$B$24,0),MATCH(相関係数の組み合わせ!D52,【インプット】相関係数!$C$2:$X$2,0))</f>
        <v>-0.29013893490730058</v>
      </c>
      <c r="H52" s="24">
        <f>INDEX(【インプット】相関係数!$C$3:$X$24,MATCH(相関係数の組み合わせ!D52,【インプット】相関係数!$B$3:$B$24,0),MATCH(相関係数の組み合わせ!B52,【インプット】相関係数!$C$2:$X$2,0))</f>
        <v>5.0720130250180337E-2</v>
      </c>
      <c r="J52" s="30" t="str">
        <f t="shared" si="2"/>
        <v>Safe</v>
      </c>
      <c r="L52" s="22" t="str">
        <f t="shared" si="3"/>
        <v/>
      </c>
      <c r="M52" s="23" t="str">
        <f t="shared" si="0"/>
        <v/>
      </c>
      <c r="N52" s="24" t="str">
        <f t="shared" si="1"/>
        <v/>
      </c>
    </row>
    <row r="53" spans="2:14" x14ac:dyDescent="0.4">
      <c r="B53" s="11" t="s">
        <v>16</v>
      </c>
      <c r="C53" s="10" t="s">
        <v>19</v>
      </c>
      <c r="D53" s="12" t="s">
        <v>26</v>
      </c>
      <c r="F53" s="22">
        <f>INDEX(【インプット】相関係数!$C$3:$X$24,MATCH(相関係数の組み合わせ!B53,【インプット】相関係数!$B$3:$B$24,0),MATCH(相関係数の組み合わせ!C53,【インプット】相関係数!$C$2:$X$2,0))</f>
        <v>-9.0901197634933248E-2</v>
      </c>
      <c r="G53" s="23">
        <f>INDEX(【インプット】相関係数!$C$3:$X$24,MATCH(相関係数の組み合わせ!C53,【インプット】相関係数!$B$3:$B$24,0),MATCH(相関係数の組み合わせ!D53,【インプット】相関係数!$C$2:$X$2,0))</f>
        <v>-7.7478937618885066E-2</v>
      </c>
      <c r="H53" s="24">
        <f>INDEX(【インプット】相関係数!$C$3:$X$24,MATCH(相関係数の組み合わせ!D53,【インプット】相関係数!$B$3:$B$24,0),MATCH(相関係数の組み合わせ!B53,【インプット】相関係数!$C$2:$X$2,0))</f>
        <v>-0.3409331142821917</v>
      </c>
      <c r="J53" s="30" t="str">
        <f t="shared" si="2"/>
        <v>Safe</v>
      </c>
      <c r="L53" s="22" t="str">
        <f t="shared" si="3"/>
        <v/>
      </c>
      <c r="M53" s="23" t="str">
        <f t="shared" si="0"/>
        <v/>
      </c>
      <c r="N53" s="24" t="str">
        <f t="shared" si="1"/>
        <v/>
      </c>
    </row>
    <row r="54" spans="2:14" x14ac:dyDescent="0.4">
      <c r="B54" s="11" t="s">
        <v>16</v>
      </c>
      <c r="C54" s="10" t="s">
        <v>19</v>
      </c>
      <c r="D54" s="12" t="s">
        <v>27</v>
      </c>
      <c r="F54" s="22">
        <f>INDEX(【インプット】相関係数!$C$3:$X$24,MATCH(相関係数の組み合わせ!B54,【インプット】相関係数!$B$3:$B$24,0),MATCH(相関係数の組み合わせ!C54,【インプット】相関係数!$C$2:$X$2,0))</f>
        <v>-9.0901197634933248E-2</v>
      </c>
      <c r="G54" s="23">
        <f>INDEX(【インプット】相関係数!$C$3:$X$24,MATCH(相関係数の組み合わせ!C54,【インプット】相関係数!$B$3:$B$24,0),MATCH(相関係数の組み合わせ!D54,【インプット】相関係数!$C$2:$X$2,0))</f>
        <v>-0.12022718937037571</v>
      </c>
      <c r="H54" s="24">
        <f>INDEX(【インプット】相関係数!$C$3:$X$24,MATCH(相関係数の組み合わせ!D54,【インプット】相関係数!$B$3:$B$24,0),MATCH(相関係数の組み合わせ!B54,【インプット】相関係数!$C$2:$X$2,0))</f>
        <v>4.8637342917170638E-2</v>
      </c>
      <c r="J54" s="30" t="str">
        <f t="shared" si="2"/>
        <v>Safe</v>
      </c>
      <c r="L54" s="22" t="str">
        <f t="shared" si="3"/>
        <v/>
      </c>
      <c r="M54" s="23" t="str">
        <f t="shared" si="0"/>
        <v/>
      </c>
      <c r="N54" s="24" t="str">
        <f t="shared" si="1"/>
        <v/>
      </c>
    </row>
    <row r="55" spans="2:14" x14ac:dyDescent="0.4">
      <c r="B55" s="11" t="s">
        <v>16</v>
      </c>
      <c r="C55" s="10" t="s">
        <v>19</v>
      </c>
      <c r="D55" s="12" t="s">
        <v>28</v>
      </c>
      <c r="F55" s="22">
        <f>INDEX(【インプット】相関係数!$C$3:$X$24,MATCH(相関係数の組み合わせ!B55,【インプット】相関係数!$B$3:$B$24,0),MATCH(相関係数の組み合わせ!C55,【インプット】相関係数!$C$2:$X$2,0))</f>
        <v>-9.0901197634933248E-2</v>
      </c>
      <c r="G55" s="23">
        <f>INDEX(【インプット】相関係数!$C$3:$X$24,MATCH(相関係数の組み合わせ!C55,【インプット】相関係数!$B$3:$B$24,0),MATCH(相関係数の組み合わせ!D55,【インプット】相関係数!$C$2:$X$2,0))</f>
        <v>-0.28573886419752265</v>
      </c>
      <c r="H55" s="24">
        <f>INDEX(【インプット】相関係数!$C$3:$X$24,MATCH(相関係数の組み合わせ!D55,【インプット】相関係数!$B$3:$B$24,0),MATCH(相関係数の組み合わせ!B55,【インプット】相関係数!$C$2:$X$2,0))</f>
        <v>0.30490799237820454</v>
      </c>
      <c r="J55" s="30" t="str">
        <f t="shared" si="2"/>
        <v>Safe</v>
      </c>
      <c r="L55" s="22" t="str">
        <f t="shared" si="3"/>
        <v/>
      </c>
      <c r="M55" s="23" t="str">
        <f t="shared" si="0"/>
        <v/>
      </c>
      <c r="N55" s="24" t="str">
        <f t="shared" si="1"/>
        <v/>
      </c>
    </row>
    <row r="56" spans="2:14" x14ac:dyDescent="0.4">
      <c r="B56" s="11" t="s">
        <v>16</v>
      </c>
      <c r="C56" s="10" t="s">
        <v>19</v>
      </c>
      <c r="D56" s="12" t="s">
        <v>29</v>
      </c>
      <c r="F56" s="22">
        <f>INDEX(【インプット】相関係数!$C$3:$X$24,MATCH(相関係数の組み合わせ!B56,【インプット】相関係数!$B$3:$B$24,0),MATCH(相関係数の組み合わせ!C56,【インプット】相関係数!$C$2:$X$2,0))</f>
        <v>-9.0901197634933248E-2</v>
      </c>
      <c r="G56" s="23">
        <f>INDEX(【インプット】相関係数!$C$3:$X$24,MATCH(相関係数の組み合わせ!C56,【インプット】相関係数!$B$3:$B$24,0),MATCH(相関係数の組み合わせ!D56,【インプット】相関係数!$C$2:$X$2,0))</f>
        <v>-0.13355405816032745</v>
      </c>
      <c r="H56" s="24">
        <f>INDEX(【インプット】相関係数!$C$3:$X$24,MATCH(相関係数の組み合わせ!D56,【インプット】相関係数!$B$3:$B$24,0),MATCH(相関係数の組み合わせ!B56,【インプット】相関係数!$C$2:$X$2,0))</f>
        <v>-2.4948362165195321E-2</v>
      </c>
      <c r="J56" s="30" t="str">
        <f t="shared" si="2"/>
        <v>Safe</v>
      </c>
      <c r="L56" s="22" t="str">
        <f t="shared" si="3"/>
        <v/>
      </c>
      <c r="M56" s="23" t="str">
        <f t="shared" si="0"/>
        <v/>
      </c>
      <c r="N56" s="24" t="str">
        <f t="shared" si="1"/>
        <v/>
      </c>
    </row>
    <row r="57" spans="2:14" x14ac:dyDescent="0.4">
      <c r="B57" s="11" t="s">
        <v>16</v>
      </c>
      <c r="C57" s="10" t="s">
        <v>19</v>
      </c>
      <c r="D57" s="12" t="s">
        <v>30</v>
      </c>
      <c r="F57" s="22">
        <f>INDEX(【インプット】相関係数!$C$3:$X$24,MATCH(相関係数の組み合わせ!B57,【インプット】相関係数!$B$3:$B$24,0),MATCH(相関係数の組み合わせ!C57,【インプット】相関係数!$C$2:$X$2,0))</f>
        <v>-9.0901197634933248E-2</v>
      </c>
      <c r="G57" s="23">
        <f>INDEX(【インプット】相関係数!$C$3:$X$24,MATCH(相関係数の組み合わせ!C57,【インプット】相関係数!$B$3:$B$24,0),MATCH(相関係数の組み合わせ!D57,【インプット】相関係数!$C$2:$X$2,0))</f>
        <v>-6.2296888254770928E-2</v>
      </c>
      <c r="H57" s="24">
        <f>INDEX(【インプット】相関係数!$C$3:$X$24,MATCH(相関係数の組み合わせ!D57,【インプット】相関係数!$B$3:$B$24,0),MATCH(相関係数の組み合わせ!B57,【インプット】相関係数!$C$2:$X$2,0))</f>
        <v>-0.19330340984723487</v>
      </c>
      <c r="J57" s="30" t="str">
        <f t="shared" si="2"/>
        <v>Safe</v>
      </c>
      <c r="L57" s="22" t="str">
        <f t="shared" si="3"/>
        <v/>
      </c>
      <c r="M57" s="23" t="str">
        <f t="shared" si="0"/>
        <v/>
      </c>
      <c r="N57" s="24" t="str">
        <f t="shared" si="1"/>
        <v/>
      </c>
    </row>
    <row r="58" spans="2:14" x14ac:dyDescent="0.4">
      <c r="B58" s="11" t="s">
        <v>16</v>
      </c>
      <c r="C58" s="10" t="s">
        <v>19</v>
      </c>
      <c r="D58" s="12" t="s">
        <v>31</v>
      </c>
      <c r="F58" s="22">
        <f>INDEX(【インプット】相関係数!$C$3:$X$24,MATCH(相関係数の組み合わせ!B58,【インプット】相関係数!$B$3:$B$24,0),MATCH(相関係数の組み合わせ!C58,【インプット】相関係数!$C$2:$X$2,0))</f>
        <v>-9.0901197634933248E-2</v>
      </c>
      <c r="G58" s="23">
        <f>INDEX(【インプット】相関係数!$C$3:$X$24,MATCH(相関係数の組み合わせ!C58,【インプット】相関係数!$B$3:$B$24,0),MATCH(相関係数の組み合わせ!D58,【インプット】相関係数!$C$2:$X$2,0))</f>
        <v>0.30863580806349733</v>
      </c>
      <c r="H58" s="24">
        <f>INDEX(【インプット】相関係数!$C$3:$X$24,MATCH(相関係数の組み合わせ!D58,【インプット】相関係数!$B$3:$B$24,0),MATCH(相関係数の組み合わせ!B58,【インプット】相関係数!$C$2:$X$2,0))</f>
        <v>9.2101704264411222E-2</v>
      </c>
      <c r="J58" s="30" t="str">
        <f t="shared" si="2"/>
        <v>Safe</v>
      </c>
      <c r="L58" s="22" t="str">
        <f t="shared" si="3"/>
        <v/>
      </c>
      <c r="M58" s="23" t="str">
        <f t="shared" si="0"/>
        <v/>
      </c>
      <c r="N58" s="24" t="str">
        <f t="shared" si="1"/>
        <v/>
      </c>
    </row>
    <row r="59" spans="2:14" x14ac:dyDescent="0.4">
      <c r="B59" s="11" t="s">
        <v>16</v>
      </c>
      <c r="C59" s="10" t="s">
        <v>19</v>
      </c>
      <c r="D59" s="12" t="s">
        <v>0</v>
      </c>
      <c r="F59" s="22">
        <f>INDEX(【インプット】相関係数!$C$3:$X$24,MATCH(相関係数の組み合わせ!B59,【インプット】相関係数!$B$3:$B$24,0),MATCH(相関係数の組み合わせ!C59,【インプット】相関係数!$C$2:$X$2,0))</f>
        <v>-9.0901197634933248E-2</v>
      </c>
      <c r="G59" s="23">
        <f>INDEX(【インプット】相関係数!$C$3:$X$24,MATCH(相関係数の組み合わせ!C59,【インプット】相関係数!$B$3:$B$24,0),MATCH(相関係数の組み合わせ!D59,【インプット】相関係数!$C$2:$X$2,0))</f>
        <v>-3.4133060989717919E-2</v>
      </c>
      <c r="H59" s="24">
        <f>INDEX(【インプット】相関係数!$C$3:$X$24,MATCH(相関係数の組み合わせ!D59,【インプット】相関係数!$B$3:$B$24,0),MATCH(相関係数の組み合わせ!B59,【インプット】相関係数!$C$2:$X$2,0))</f>
        <v>-2.5518344301937914E-2</v>
      </c>
      <c r="J59" s="30" t="str">
        <f t="shared" si="2"/>
        <v>Safe</v>
      </c>
      <c r="L59" s="22" t="str">
        <f t="shared" si="3"/>
        <v/>
      </c>
      <c r="M59" s="23" t="str">
        <f t="shared" si="0"/>
        <v/>
      </c>
      <c r="N59" s="24" t="str">
        <f t="shared" si="1"/>
        <v/>
      </c>
    </row>
    <row r="60" spans="2:14" x14ac:dyDescent="0.4">
      <c r="B60" s="11" t="s">
        <v>16</v>
      </c>
      <c r="C60" s="10" t="s">
        <v>19</v>
      </c>
      <c r="D60" s="12" t="s">
        <v>32</v>
      </c>
      <c r="F60" s="22">
        <f>INDEX(【インプット】相関係数!$C$3:$X$24,MATCH(相関係数の組み合わせ!B60,【インプット】相関係数!$B$3:$B$24,0),MATCH(相関係数の組み合わせ!C60,【インプット】相関係数!$C$2:$X$2,0))</f>
        <v>-9.0901197634933248E-2</v>
      </c>
      <c r="G60" s="23">
        <f>INDEX(【インプット】相関係数!$C$3:$X$24,MATCH(相関係数の組み合わせ!C60,【インプット】相関係数!$B$3:$B$24,0),MATCH(相関係数の組み合わせ!D60,【インプット】相関係数!$C$2:$X$2,0))</f>
        <v>0.15173208464629992</v>
      </c>
      <c r="H60" s="24">
        <f>INDEX(【インプット】相関係数!$C$3:$X$24,MATCH(相関係数の組み合わせ!D60,【インプット】相関係数!$B$3:$B$24,0),MATCH(相関係数の組み合わせ!B60,【インプット】相関係数!$C$2:$X$2,0))</f>
        <v>4.3896912498438356E-2</v>
      </c>
      <c r="J60" s="30" t="str">
        <f t="shared" si="2"/>
        <v>Safe</v>
      </c>
      <c r="L60" s="22" t="str">
        <f t="shared" si="3"/>
        <v/>
      </c>
      <c r="M60" s="23" t="str">
        <f t="shared" si="0"/>
        <v/>
      </c>
      <c r="N60" s="24" t="str">
        <f t="shared" si="1"/>
        <v/>
      </c>
    </row>
    <row r="61" spans="2:14" x14ac:dyDescent="0.4">
      <c r="B61" s="11" t="s">
        <v>16</v>
      </c>
      <c r="C61" s="10" t="s">
        <v>19</v>
      </c>
      <c r="D61" s="12" t="s">
        <v>33</v>
      </c>
      <c r="F61" s="22">
        <f>INDEX(【インプット】相関係数!$C$3:$X$24,MATCH(相関係数の組み合わせ!B61,【インプット】相関係数!$B$3:$B$24,0),MATCH(相関係数の組み合わせ!C61,【インプット】相関係数!$C$2:$X$2,0))</f>
        <v>-9.0901197634933248E-2</v>
      </c>
      <c r="G61" s="23">
        <f>INDEX(【インプット】相関係数!$C$3:$X$24,MATCH(相関係数の組み合わせ!C61,【インプット】相関係数!$B$3:$B$24,0),MATCH(相関係数の組み合わせ!D61,【インプット】相関係数!$C$2:$X$2,0))</f>
        <v>-0.19798314249531535</v>
      </c>
      <c r="H61" s="24">
        <f>INDEX(【インプット】相関係数!$C$3:$X$24,MATCH(相関係数の組み合わせ!D61,【インプット】相関係数!$B$3:$B$24,0),MATCH(相関係数の組み合わせ!B61,【インプット】相関係数!$C$2:$X$2,0))</f>
        <v>0.12152776242610352</v>
      </c>
      <c r="J61" s="30" t="str">
        <f t="shared" si="2"/>
        <v>Safe</v>
      </c>
      <c r="L61" s="22" t="str">
        <f t="shared" si="3"/>
        <v/>
      </c>
      <c r="M61" s="23" t="str">
        <f t="shared" si="0"/>
        <v/>
      </c>
      <c r="N61" s="24" t="str">
        <f t="shared" si="1"/>
        <v/>
      </c>
    </row>
    <row r="62" spans="2:14" x14ac:dyDescent="0.4">
      <c r="B62" s="11" t="s">
        <v>16</v>
      </c>
      <c r="C62" s="10" t="s">
        <v>19</v>
      </c>
      <c r="D62" s="12" t="s">
        <v>34</v>
      </c>
      <c r="F62" s="22">
        <f>INDEX(【インプット】相関係数!$C$3:$X$24,MATCH(相関係数の組み合わせ!B62,【インプット】相関係数!$B$3:$B$24,0),MATCH(相関係数の組み合わせ!C62,【インプット】相関係数!$C$2:$X$2,0))</f>
        <v>-9.0901197634933248E-2</v>
      </c>
      <c r="G62" s="23">
        <f>INDEX(【インプット】相関係数!$C$3:$X$24,MATCH(相関係数の組み合わせ!C62,【インプット】相関係数!$B$3:$B$24,0),MATCH(相関係数の組み合わせ!D62,【インプット】相関係数!$C$2:$X$2,0))</f>
        <v>-0.45624613373787781</v>
      </c>
      <c r="H62" s="24">
        <f>INDEX(【インプット】相関係数!$C$3:$X$24,MATCH(相関係数の組み合わせ!D62,【インプット】相関係数!$B$3:$B$24,0),MATCH(相関係数の組み合わせ!B62,【インプット】相関係数!$C$2:$X$2,0))</f>
        <v>-2.1123531867168335E-2</v>
      </c>
      <c r="J62" s="30" t="str">
        <f t="shared" si="2"/>
        <v>Safe</v>
      </c>
      <c r="L62" s="22" t="str">
        <f t="shared" si="3"/>
        <v/>
      </c>
      <c r="M62" s="23" t="str">
        <f t="shared" si="0"/>
        <v/>
      </c>
      <c r="N62" s="24" t="str">
        <f t="shared" si="1"/>
        <v/>
      </c>
    </row>
    <row r="63" spans="2:14" x14ac:dyDescent="0.4">
      <c r="B63" s="11" t="s">
        <v>16</v>
      </c>
      <c r="C63" s="10" t="s">
        <v>19</v>
      </c>
      <c r="D63" s="12" t="s">
        <v>35</v>
      </c>
      <c r="F63" s="22">
        <f>INDEX(【インプット】相関係数!$C$3:$X$24,MATCH(相関係数の組み合わせ!B63,【インプット】相関係数!$B$3:$B$24,0),MATCH(相関係数の組み合わせ!C63,【インプット】相関係数!$C$2:$X$2,0))</f>
        <v>-9.0901197634933248E-2</v>
      </c>
      <c r="G63" s="23">
        <f>INDEX(【インプット】相関係数!$C$3:$X$24,MATCH(相関係数の組み合わせ!C63,【インプット】相関係数!$B$3:$B$24,0),MATCH(相関係数の組み合わせ!D63,【インプット】相関係数!$C$2:$X$2,0))</f>
        <v>7.3555300106164956E-2</v>
      </c>
      <c r="H63" s="24">
        <f>INDEX(【インプット】相関係数!$C$3:$X$24,MATCH(相関係数の組み合わせ!D63,【インプット】相関係数!$B$3:$B$24,0),MATCH(相関係数の組み合わせ!B63,【インプット】相関係数!$C$2:$X$2,0))</f>
        <v>6.4303869041791861E-3</v>
      </c>
      <c r="J63" s="30" t="str">
        <f t="shared" si="2"/>
        <v>Safe</v>
      </c>
      <c r="L63" s="22" t="str">
        <f t="shared" si="3"/>
        <v/>
      </c>
      <c r="M63" s="23" t="str">
        <f t="shared" si="0"/>
        <v/>
      </c>
      <c r="N63" s="24" t="str">
        <f t="shared" si="1"/>
        <v/>
      </c>
    </row>
    <row r="64" spans="2:14" x14ac:dyDescent="0.4">
      <c r="B64" s="11" t="s">
        <v>16</v>
      </c>
      <c r="C64" s="10" t="s">
        <v>19</v>
      </c>
      <c r="D64" s="12" t="s">
        <v>36</v>
      </c>
      <c r="F64" s="22">
        <f>INDEX(【インプット】相関係数!$C$3:$X$24,MATCH(相関係数の組み合わせ!B64,【インプット】相関係数!$B$3:$B$24,0),MATCH(相関係数の組み合わせ!C64,【インプット】相関係数!$C$2:$X$2,0))</f>
        <v>-9.0901197634933248E-2</v>
      </c>
      <c r="G64" s="23">
        <f>INDEX(【インプット】相関係数!$C$3:$X$24,MATCH(相関係数の組み合わせ!C64,【インプット】相関係数!$B$3:$B$24,0),MATCH(相関係数の組み合わせ!D64,【インプット】相関係数!$C$2:$X$2,0))</f>
        <v>7.8704994177583865E-2</v>
      </c>
      <c r="H64" s="24">
        <f>INDEX(【インプット】相関係数!$C$3:$X$24,MATCH(相関係数の組み合わせ!D64,【インプット】相関係数!$B$3:$B$24,0),MATCH(相関係数の組み合わせ!B64,【インプット】相関係数!$C$2:$X$2,0))</f>
        <v>-0.17399404606990507</v>
      </c>
      <c r="J64" s="30" t="str">
        <f t="shared" si="2"/>
        <v>Safe</v>
      </c>
      <c r="L64" s="22" t="str">
        <f t="shared" si="3"/>
        <v/>
      </c>
      <c r="M64" s="23" t="str">
        <f t="shared" si="0"/>
        <v/>
      </c>
      <c r="N64" s="24" t="str">
        <f t="shared" si="1"/>
        <v/>
      </c>
    </row>
    <row r="65" spans="2:14" x14ac:dyDescent="0.4">
      <c r="B65" s="11" t="s">
        <v>16</v>
      </c>
      <c r="C65" s="10" t="s">
        <v>20</v>
      </c>
      <c r="D65" s="12" t="s">
        <v>21</v>
      </c>
      <c r="F65" s="22">
        <f>INDEX(【インプット】相関係数!$C$3:$X$24,MATCH(相関係数の組み合わせ!B65,【インプット】相関係数!$B$3:$B$24,0),MATCH(相関係数の組み合わせ!C65,【インプット】相関係数!$C$2:$X$2,0))</f>
        <v>-0.29170805854865811</v>
      </c>
      <c r="G65" s="23">
        <f>INDEX(【インプット】相関係数!$C$3:$X$24,MATCH(相関係数の組み合わせ!C65,【インプット】相関係数!$B$3:$B$24,0),MATCH(相関係数の組み合わせ!D65,【インプット】相関係数!$C$2:$X$2,0))</f>
        <v>0.31521592060455089</v>
      </c>
      <c r="H65" s="24">
        <f>INDEX(【インプット】相関係数!$C$3:$X$24,MATCH(相関係数の組み合わせ!D65,【インプット】相関係数!$B$3:$B$24,0),MATCH(相関係数の組み合わせ!B65,【インプット】相関係数!$C$2:$X$2,0))</f>
        <v>0.18266063343231201</v>
      </c>
      <c r="J65" s="30" t="str">
        <f t="shared" si="2"/>
        <v>Out</v>
      </c>
      <c r="L65" s="22" t="str">
        <f t="shared" si="3"/>
        <v>日本L</v>
      </c>
      <c r="M65" s="23" t="str">
        <f t="shared" si="0"/>
        <v>日本GDPGAP</v>
      </c>
      <c r="N65" s="24" t="str">
        <f t="shared" si="1"/>
        <v>米国L</v>
      </c>
    </row>
    <row r="66" spans="2:14" x14ac:dyDescent="0.4">
      <c r="B66" s="11" t="s">
        <v>16</v>
      </c>
      <c r="C66" s="10" t="s">
        <v>20</v>
      </c>
      <c r="D66" s="12" t="s">
        <v>22</v>
      </c>
      <c r="F66" s="22">
        <f>INDEX(【インプット】相関係数!$C$3:$X$24,MATCH(相関係数の組み合わせ!B66,【インプット】相関係数!$B$3:$B$24,0),MATCH(相関係数の組み合わせ!C66,【インプット】相関係数!$C$2:$X$2,0))</f>
        <v>-0.29170805854865811</v>
      </c>
      <c r="G66" s="23">
        <f>INDEX(【インプット】相関係数!$C$3:$X$24,MATCH(相関係数の組み合わせ!C66,【インプット】相関係数!$B$3:$B$24,0),MATCH(相関係数の組み合わせ!D66,【インプット】相関係数!$C$2:$X$2,0))</f>
        <v>-9.8030988214730386E-2</v>
      </c>
      <c r="H66" s="24">
        <f>INDEX(【インプット】相関係数!$C$3:$X$24,MATCH(相関係数の組み合わせ!D66,【インプット】相関係数!$B$3:$B$24,0),MATCH(相関係数の組み合わせ!B66,【インプット】相関係数!$C$2:$X$2,0))</f>
        <v>0.10649861766805913</v>
      </c>
      <c r="J66" s="30" t="str">
        <f t="shared" si="2"/>
        <v>Safe</v>
      </c>
      <c r="L66" s="22" t="str">
        <f t="shared" si="3"/>
        <v/>
      </c>
      <c r="M66" s="23" t="str">
        <f t="shared" si="0"/>
        <v/>
      </c>
      <c r="N66" s="24" t="str">
        <f t="shared" si="1"/>
        <v/>
      </c>
    </row>
    <row r="67" spans="2:14" x14ac:dyDescent="0.4">
      <c r="B67" s="11" t="s">
        <v>16</v>
      </c>
      <c r="C67" s="10" t="s">
        <v>20</v>
      </c>
      <c r="D67" s="12" t="s">
        <v>23</v>
      </c>
      <c r="F67" s="22">
        <f>INDEX(【インプット】相関係数!$C$3:$X$24,MATCH(相関係数の組み合わせ!B67,【インプット】相関係数!$B$3:$B$24,0),MATCH(相関係数の組み合わせ!C67,【インプット】相関係数!$C$2:$X$2,0))</f>
        <v>-0.29170805854865811</v>
      </c>
      <c r="G67" s="23">
        <f>INDEX(【インプット】相関係数!$C$3:$X$24,MATCH(相関係数の組み合わせ!C67,【インプット】相関係数!$B$3:$B$24,0),MATCH(相関係数の組み合わせ!D67,【インプット】相関係数!$C$2:$X$2,0))</f>
        <v>7.857060545116068E-2</v>
      </c>
      <c r="H67" s="24">
        <f>INDEX(【インプット】相関係数!$C$3:$X$24,MATCH(相関係数の組み合わせ!D67,【インプット】相関係数!$B$3:$B$24,0),MATCH(相関係数の組み合わせ!B67,【インプット】相関係数!$C$2:$X$2,0))</f>
        <v>0.18504058562205092</v>
      </c>
      <c r="J67" s="30" t="str">
        <f t="shared" si="2"/>
        <v>Safe</v>
      </c>
      <c r="L67" s="22" t="str">
        <f t="shared" si="3"/>
        <v/>
      </c>
      <c r="M67" s="23" t="str">
        <f t="shared" si="0"/>
        <v/>
      </c>
      <c r="N67" s="24" t="str">
        <f t="shared" si="1"/>
        <v/>
      </c>
    </row>
    <row r="68" spans="2:14" x14ac:dyDescent="0.4">
      <c r="B68" s="11" t="s">
        <v>16</v>
      </c>
      <c r="C68" s="10" t="s">
        <v>20</v>
      </c>
      <c r="D68" s="12" t="s">
        <v>24</v>
      </c>
      <c r="F68" s="22">
        <f>INDEX(【インプット】相関係数!$C$3:$X$24,MATCH(相関係数の組み合わせ!B68,【インプット】相関係数!$B$3:$B$24,0),MATCH(相関係数の組み合わせ!C68,【インプット】相関係数!$C$2:$X$2,0))</f>
        <v>-0.29170805854865811</v>
      </c>
      <c r="G68" s="23">
        <f>INDEX(【インプット】相関係数!$C$3:$X$24,MATCH(相関係数の組み合わせ!C68,【インプット】相関係数!$B$3:$B$24,0),MATCH(相関係数の組み合わせ!D68,【インプット】相関係数!$C$2:$X$2,0))</f>
        <v>-0.19796710466279113</v>
      </c>
      <c r="H68" s="24">
        <f>INDEX(【インプット】相関係数!$C$3:$X$24,MATCH(相関係数の組み合わせ!D68,【インプット】相関係数!$B$3:$B$24,0),MATCH(相関係数の組み合わせ!B68,【インプット】相関係数!$C$2:$X$2,0))</f>
        <v>0.12711557515460709</v>
      </c>
      <c r="J68" s="30" t="str">
        <f t="shared" si="2"/>
        <v>Safe</v>
      </c>
      <c r="L68" s="22" t="str">
        <f t="shared" si="3"/>
        <v/>
      </c>
      <c r="M68" s="23" t="str">
        <f t="shared" si="0"/>
        <v/>
      </c>
      <c r="N68" s="24" t="str">
        <f t="shared" si="1"/>
        <v/>
      </c>
    </row>
    <row r="69" spans="2:14" x14ac:dyDescent="0.4">
      <c r="B69" s="11" t="s">
        <v>16</v>
      </c>
      <c r="C69" s="10" t="s">
        <v>20</v>
      </c>
      <c r="D69" s="12" t="s">
        <v>25</v>
      </c>
      <c r="F69" s="22">
        <f>INDEX(【インプット】相関係数!$C$3:$X$24,MATCH(相関係数の組み合わせ!B69,【インプット】相関係数!$B$3:$B$24,0),MATCH(相関係数の組み合わせ!C69,【インプット】相関係数!$C$2:$X$2,0))</f>
        <v>-0.29170805854865811</v>
      </c>
      <c r="G69" s="23">
        <f>INDEX(【インプット】相関係数!$C$3:$X$24,MATCH(相関係数の組み合わせ!C69,【インプット】相関係数!$B$3:$B$24,0),MATCH(相関係数の組み合わせ!D69,【インプット】相関係数!$C$2:$X$2,0))</f>
        <v>-0.25209729919082285</v>
      </c>
      <c r="H69" s="24">
        <f>INDEX(【インプット】相関係数!$C$3:$X$24,MATCH(相関係数の組み合わせ!D69,【インプット】相関係数!$B$3:$B$24,0),MATCH(相関係数の組み合わせ!B69,【インプット】相関係数!$C$2:$X$2,0))</f>
        <v>5.0720130250180337E-2</v>
      </c>
      <c r="J69" s="30" t="str">
        <f t="shared" si="2"/>
        <v>Safe</v>
      </c>
      <c r="L69" s="22" t="str">
        <f t="shared" si="3"/>
        <v/>
      </c>
      <c r="M69" s="23" t="str">
        <f t="shared" si="0"/>
        <v/>
      </c>
      <c r="N69" s="24" t="str">
        <f t="shared" si="1"/>
        <v/>
      </c>
    </row>
    <row r="70" spans="2:14" x14ac:dyDescent="0.4">
      <c r="B70" s="11" t="s">
        <v>16</v>
      </c>
      <c r="C70" s="10" t="s">
        <v>20</v>
      </c>
      <c r="D70" s="12" t="s">
        <v>26</v>
      </c>
      <c r="F70" s="22">
        <f>INDEX(【インプット】相関係数!$C$3:$X$24,MATCH(相関係数の組み合わせ!B70,【インプット】相関係数!$B$3:$B$24,0),MATCH(相関係数の組み合わせ!C70,【インプット】相関係数!$C$2:$X$2,0))</f>
        <v>-0.29170805854865811</v>
      </c>
      <c r="G70" s="23">
        <f>INDEX(【インプット】相関係数!$C$3:$X$24,MATCH(相関係数の組み合わせ!C70,【インプット】相関係数!$B$3:$B$24,0),MATCH(相関係数の組み合わせ!D70,【インプット】相関係数!$C$2:$X$2,0))</f>
        <v>0.11387092113842476</v>
      </c>
      <c r="H70" s="24">
        <f>INDEX(【インプット】相関係数!$C$3:$X$24,MATCH(相関係数の組み合わせ!D70,【インプット】相関係数!$B$3:$B$24,0),MATCH(相関係数の組み合わせ!B70,【インプット】相関係数!$C$2:$X$2,0))</f>
        <v>-0.3409331142821917</v>
      </c>
      <c r="J70" s="30" t="str">
        <f t="shared" si="2"/>
        <v>Safe</v>
      </c>
      <c r="L70" s="22" t="str">
        <f t="shared" si="3"/>
        <v/>
      </c>
      <c r="M70" s="23" t="str">
        <f t="shared" si="0"/>
        <v/>
      </c>
      <c r="N70" s="24" t="str">
        <f t="shared" si="1"/>
        <v/>
      </c>
    </row>
    <row r="71" spans="2:14" x14ac:dyDescent="0.4">
      <c r="B71" s="11" t="s">
        <v>16</v>
      </c>
      <c r="C71" s="10" t="s">
        <v>20</v>
      </c>
      <c r="D71" s="12" t="s">
        <v>27</v>
      </c>
      <c r="F71" s="22">
        <f>INDEX(【インプット】相関係数!$C$3:$X$24,MATCH(相関係数の組み合わせ!B71,【インプット】相関係数!$B$3:$B$24,0),MATCH(相関係数の組み合わせ!C71,【インプット】相関係数!$C$2:$X$2,0))</f>
        <v>-0.29170805854865811</v>
      </c>
      <c r="G71" s="23">
        <f>INDEX(【インプット】相関係数!$C$3:$X$24,MATCH(相関係数の組み合わせ!C71,【インプット】相関係数!$B$3:$B$24,0),MATCH(相関係数の組み合わせ!D71,【インプット】相関係数!$C$2:$X$2,0))</f>
        <v>4.7179668985792352E-2</v>
      </c>
      <c r="H71" s="24">
        <f>INDEX(【インプット】相関係数!$C$3:$X$24,MATCH(相関係数の組み合わせ!D71,【インプット】相関係数!$B$3:$B$24,0),MATCH(相関係数の組み合わせ!B71,【インプット】相関係数!$C$2:$X$2,0))</f>
        <v>4.8637342917170638E-2</v>
      </c>
      <c r="J71" s="30" t="str">
        <f t="shared" si="2"/>
        <v>Safe</v>
      </c>
      <c r="L71" s="22" t="str">
        <f t="shared" si="3"/>
        <v/>
      </c>
      <c r="M71" s="23" t="str">
        <f t="shared" si="0"/>
        <v/>
      </c>
      <c r="N71" s="24" t="str">
        <f t="shared" si="1"/>
        <v/>
      </c>
    </row>
    <row r="72" spans="2:14" x14ac:dyDescent="0.4">
      <c r="B72" s="11" t="s">
        <v>16</v>
      </c>
      <c r="C72" s="10" t="s">
        <v>20</v>
      </c>
      <c r="D72" s="12" t="s">
        <v>28</v>
      </c>
      <c r="F72" s="22">
        <f>INDEX(【インプット】相関係数!$C$3:$X$24,MATCH(相関係数の組み合わせ!B72,【インプット】相関係数!$B$3:$B$24,0),MATCH(相関係数の組み合わせ!C72,【インプット】相関係数!$C$2:$X$2,0))</f>
        <v>-0.29170805854865811</v>
      </c>
      <c r="G72" s="23">
        <f>INDEX(【インプット】相関係数!$C$3:$X$24,MATCH(相関係数の組み合わせ!C72,【インプット】相関係数!$B$3:$B$24,0),MATCH(相関係数の組み合わせ!D72,【インプット】相関係数!$C$2:$X$2,0))</f>
        <v>-0.36847072895988114</v>
      </c>
      <c r="H72" s="24">
        <f>INDEX(【インプット】相関係数!$C$3:$X$24,MATCH(相関係数の組み合わせ!D72,【インプット】相関係数!$B$3:$B$24,0),MATCH(相関係数の組み合わせ!B72,【インプット】相関係数!$C$2:$X$2,0))</f>
        <v>0.30490799237820454</v>
      </c>
      <c r="J72" s="30" t="str">
        <f t="shared" si="2"/>
        <v>Safe</v>
      </c>
      <c r="L72" s="22" t="str">
        <f t="shared" si="3"/>
        <v/>
      </c>
      <c r="M72" s="23" t="str">
        <f t="shared" ref="M72:M135" si="5">IF($J72="Out",C72,"")</f>
        <v/>
      </c>
      <c r="N72" s="24" t="str">
        <f t="shared" ref="N72:N135" si="6">IF($J72="Out",D72,"")</f>
        <v/>
      </c>
    </row>
    <row r="73" spans="2:14" x14ac:dyDescent="0.4">
      <c r="B73" s="11" t="s">
        <v>16</v>
      </c>
      <c r="C73" s="10" t="s">
        <v>20</v>
      </c>
      <c r="D73" s="12" t="s">
        <v>29</v>
      </c>
      <c r="F73" s="22">
        <f>INDEX(【インプット】相関係数!$C$3:$X$24,MATCH(相関係数の組み合わせ!B73,【インプット】相関係数!$B$3:$B$24,0),MATCH(相関係数の組み合わせ!C73,【インプット】相関係数!$C$2:$X$2,0))</f>
        <v>-0.29170805854865811</v>
      </c>
      <c r="G73" s="23">
        <f>INDEX(【インプット】相関係数!$C$3:$X$24,MATCH(相関係数の組み合わせ!C73,【インプット】相関係数!$B$3:$B$24,0),MATCH(相関係数の組み合わせ!D73,【インプット】相関係数!$C$2:$X$2,0))</f>
        <v>0.23675323933981765</v>
      </c>
      <c r="H73" s="24">
        <f>INDEX(【インプット】相関係数!$C$3:$X$24,MATCH(相関係数の組み合わせ!D73,【インプット】相関係数!$B$3:$B$24,0),MATCH(相関係数の組み合わせ!B73,【インプット】相関係数!$C$2:$X$2,0))</f>
        <v>-2.4948362165195321E-2</v>
      </c>
      <c r="J73" s="30" t="str">
        <f t="shared" ref="J73:J136" si="7">IF(AND(F73*G73*H73&lt;0,ABS(F73)&gt;$K$4,ABS(G73)&gt;$K$4,ABS(H73)&gt;$K$4),"Out","Safe")</f>
        <v>Safe</v>
      </c>
      <c r="L73" s="22" t="str">
        <f t="shared" ref="L73:L136" si="8">IF($J73="Out",B73,"")</f>
        <v/>
      </c>
      <c r="M73" s="23" t="str">
        <f t="shared" si="5"/>
        <v/>
      </c>
      <c r="N73" s="24" t="str">
        <f t="shared" si="6"/>
        <v/>
      </c>
    </row>
    <row r="74" spans="2:14" x14ac:dyDescent="0.4">
      <c r="B74" s="11" t="s">
        <v>16</v>
      </c>
      <c r="C74" s="10" t="s">
        <v>20</v>
      </c>
      <c r="D74" s="12" t="s">
        <v>30</v>
      </c>
      <c r="F74" s="22">
        <f>INDEX(【インプット】相関係数!$C$3:$X$24,MATCH(相関係数の組み合わせ!B74,【インプット】相関係数!$B$3:$B$24,0),MATCH(相関係数の組み合わせ!C74,【インプット】相関係数!$C$2:$X$2,0))</f>
        <v>-0.29170805854865811</v>
      </c>
      <c r="G74" s="23">
        <f>INDEX(【インプット】相関係数!$C$3:$X$24,MATCH(相関係数の組み合わせ!C74,【インプット】相関係数!$B$3:$B$24,0),MATCH(相関係数の組み合わせ!D74,【インプット】相関係数!$C$2:$X$2,0))</f>
        <v>-0.11489575358076164</v>
      </c>
      <c r="H74" s="24">
        <f>INDEX(【インプット】相関係数!$C$3:$X$24,MATCH(相関係数の組み合わせ!D74,【インプット】相関係数!$B$3:$B$24,0),MATCH(相関係数の組み合わせ!B74,【インプット】相関係数!$C$2:$X$2,0))</f>
        <v>-0.19330340984723487</v>
      </c>
      <c r="J74" s="30" t="str">
        <f t="shared" si="7"/>
        <v>Out</v>
      </c>
      <c r="L74" s="22" t="str">
        <f t="shared" si="8"/>
        <v>日本L</v>
      </c>
      <c r="M74" s="23" t="str">
        <f t="shared" si="5"/>
        <v>日本GDPGAP</v>
      </c>
      <c r="N74" s="24" t="str">
        <f t="shared" si="6"/>
        <v>第2総合口</v>
      </c>
    </row>
    <row r="75" spans="2:14" x14ac:dyDescent="0.4">
      <c r="B75" s="11" t="s">
        <v>16</v>
      </c>
      <c r="C75" s="10" t="s">
        <v>20</v>
      </c>
      <c r="D75" s="12" t="s">
        <v>31</v>
      </c>
      <c r="F75" s="22">
        <f>INDEX(【インプット】相関係数!$C$3:$X$24,MATCH(相関係数の組み合わせ!B75,【インプット】相関係数!$B$3:$B$24,0),MATCH(相関係数の組み合わせ!C75,【インプット】相関係数!$C$2:$X$2,0))</f>
        <v>-0.29170805854865811</v>
      </c>
      <c r="G75" s="23">
        <f>INDEX(【インプット】相関係数!$C$3:$X$24,MATCH(相関係数の組み合わせ!C75,【インプット】相関係数!$B$3:$B$24,0),MATCH(相関係数の組み合わせ!D75,【インプット】相関係数!$C$2:$X$2,0))</f>
        <v>-4.2962863653364443E-2</v>
      </c>
      <c r="H75" s="24">
        <f>INDEX(【インプット】相関係数!$C$3:$X$24,MATCH(相関係数の組み合わせ!D75,【インプット】相関係数!$B$3:$B$24,0),MATCH(相関係数の組み合わせ!B75,【インプット】相関係数!$C$2:$X$2,0))</f>
        <v>9.2101704264411222E-2</v>
      </c>
      <c r="J75" s="30" t="str">
        <f t="shared" si="7"/>
        <v>Safe</v>
      </c>
      <c r="L75" s="22" t="str">
        <f t="shared" si="8"/>
        <v/>
      </c>
      <c r="M75" s="23" t="str">
        <f t="shared" si="5"/>
        <v/>
      </c>
      <c r="N75" s="24" t="str">
        <f t="shared" si="6"/>
        <v/>
      </c>
    </row>
    <row r="76" spans="2:14" x14ac:dyDescent="0.4">
      <c r="B76" s="11" t="s">
        <v>16</v>
      </c>
      <c r="C76" s="10" t="s">
        <v>20</v>
      </c>
      <c r="D76" s="12" t="s">
        <v>0</v>
      </c>
      <c r="F76" s="22">
        <f>INDEX(【インプット】相関係数!$C$3:$X$24,MATCH(相関係数の組み合わせ!B76,【インプット】相関係数!$B$3:$B$24,0),MATCH(相関係数の組み合わせ!C76,【インプット】相関係数!$C$2:$X$2,0))</f>
        <v>-0.29170805854865811</v>
      </c>
      <c r="G76" s="23">
        <f>INDEX(【インプット】相関係数!$C$3:$X$24,MATCH(相関係数の組み合わせ!C76,【インプット】相関係数!$B$3:$B$24,0),MATCH(相関係数の組み合わせ!D76,【インプット】相関係数!$C$2:$X$2,0))</f>
        <v>5.1051673239804196E-2</v>
      </c>
      <c r="H76" s="24">
        <f>INDEX(【インプット】相関係数!$C$3:$X$24,MATCH(相関係数の組み合わせ!D76,【インプット】相関係数!$B$3:$B$24,0),MATCH(相関係数の組み合わせ!B76,【インプット】相関係数!$C$2:$X$2,0))</f>
        <v>-2.5518344301937914E-2</v>
      </c>
      <c r="J76" s="30" t="str">
        <f t="shared" si="7"/>
        <v>Safe</v>
      </c>
      <c r="L76" s="22" t="str">
        <f t="shared" si="8"/>
        <v/>
      </c>
      <c r="M76" s="23" t="str">
        <f t="shared" si="5"/>
        <v/>
      </c>
      <c r="N76" s="24" t="str">
        <f t="shared" si="6"/>
        <v/>
      </c>
    </row>
    <row r="77" spans="2:14" x14ac:dyDescent="0.4">
      <c r="B77" s="11" t="s">
        <v>16</v>
      </c>
      <c r="C77" s="10" t="s">
        <v>20</v>
      </c>
      <c r="D77" s="12" t="s">
        <v>32</v>
      </c>
      <c r="F77" s="22">
        <f>INDEX(【インプット】相関係数!$C$3:$X$24,MATCH(相関係数の組み合わせ!B77,【インプット】相関係数!$B$3:$B$24,0),MATCH(相関係数の組み合わせ!C77,【インプット】相関係数!$C$2:$X$2,0))</f>
        <v>-0.29170805854865811</v>
      </c>
      <c r="G77" s="23">
        <f>INDEX(【インプット】相関係数!$C$3:$X$24,MATCH(相関係数の組み合わせ!C77,【インプット】相関係数!$B$3:$B$24,0),MATCH(相関係数の組み合わせ!D77,【インプット】相関係数!$C$2:$X$2,0))</f>
        <v>8.9120849808867433E-2</v>
      </c>
      <c r="H77" s="24">
        <f>INDEX(【インプット】相関係数!$C$3:$X$24,MATCH(相関係数の組み合わせ!D77,【インプット】相関係数!$B$3:$B$24,0),MATCH(相関係数の組み合わせ!B77,【インプット】相関係数!$C$2:$X$2,0))</f>
        <v>4.3896912498438356E-2</v>
      </c>
      <c r="J77" s="30" t="str">
        <f t="shared" si="7"/>
        <v>Safe</v>
      </c>
      <c r="L77" s="22" t="str">
        <f t="shared" si="8"/>
        <v/>
      </c>
      <c r="M77" s="23" t="str">
        <f t="shared" si="5"/>
        <v/>
      </c>
      <c r="N77" s="24" t="str">
        <f t="shared" si="6"/>
        <v/>
      </c>
    </row>
    <row r="78" spans="2:14" x14ac:dyDescent="0.4">
      <c r="B78" s="11" t="s">
        <v>16</v>
      </c>
      <c r="C78" s="10" t="s">
        <v>20</v>
      </c>
      <c r="D78" s="12" t="s">
        <v>33</v>
      </c>
      <c r="F78" s="22">
        <f>INDEX(【インプット】相関係数!$C$3:$X$24,MATCH(相関係数の組み合わせ!B78,【インプット】相関係数!$B$3:$B$24,0),MATCH(相関係数の組み合わせ!C78,【インプット】相関係数!$C$2:$X$2,0))</f>
        <v>-0.29170805854865811</v>
      </c>
      <c r="G78" s="23">
        <f>INDEX(【インプット】相関係数!$C$3:$X$24,MATCH(相関係数の組み合わせ!C78,【インプット】相関係数!$B$3:$B$24,0),MATCH(相関係数の組み合わせ!D78,【インプット】相関係数!$C$2:$X$2,0))</f>
        <v>0.13334988005479503</v>
      </c>
      <c r="H78" s="24">
        <f>INDEX(【インプット】相関係数!$C$3:$X$24,MATCH(相関係数の組み合わせ!D78,【インプット】相関係数!$B$3:$B$24,0),MATCH(相関係数の組み合わせ!B78,【インプット】相関係数!$C$2:$X$2,0))</f>
        <v>0.12152776242610352</v>
      </c>
      <c r="J78" s="30" t="str">
        <f t="shared" si="7"/>
        <v>Out</v>
      </c>
      <c r="L78" s="22" t="str">
        <f t="shared" si="8"/>
        <v>日本L</v>
      </c>
      <c r="M78" s="23" t="str">
        <f t="shared" si="5"/>
        <v>日本GDPGAP</v>
      </c>
      <c r="N78" s="24" t="str">
        <f t="shared" si="6"/>
        <v>オルタナ(低相関系)</v>
      </c>
    </row>
    <row r="79" spans="2:14" x14ac:dyDescent="0.4">
      <c r="B79" s="11" t="s">
        <v>16</v>
      </c>
      <c r="C79" s="10" t="s">
        <v>20</v>
      </c>
      <c r="D79" s="12" t="s">
        <v>34</v>
      </c>
      <c r="F79" s="22">
        <f>INDEX(【インプット】相関係数!$C$3:$X$24,MATCH(相関係数の組み合わせ!B79,【インプット】相関係数!$B$3:$B$24,0),MATCH(相関係数の組み合わせ!C79,【インプット】相関係数!$C$2:$X$2,0))</f>
        <v>-0.29170805854865811</v>
      </c>
      <c r="G79" s="23">
        <f>INDEX(【インプット】相関係数!$C$3:$X$24,MATCH(相関係数の組み合わせ!C79,【インプット】相関係数!$B$3:$B$24,0),MATCH(相関係数の組み合わせ!D79,【インプット】相関係数!$C$2:$X$2,0))</f>
        <v>6.9126622661364587E-2</v>
      </c>
      <c r="H79" s="24">
        <f>INDEX(【インプット】相関係数!$C$3:$X$24,MATCH(相関係数の組み合わせ!D79,【インプット】相関係数!$B$3:$B$24,0),MATCH(相関係数の組み合わせ!B79,【インプット】相関係数!$C$2:$X$2,0))</f>
        <v>-2.1123531867168335E-2</v>
      </c>
      <c r="J79" s="30" t="str">
        <f t="shared" si="7"/>
        <v>Safe</v>
      </c>
      <c r="L79" s="22" t="str">
        <f t="shared" si="8"/>
        <v/>
      </c>
      <c r="M79" s="23" t="str">
        <f t="shared" si="5"/>
        <v/>
      </c>
      <c r="N79" s="24" t="str">
        <f t="shared" si="6"/>
        <v/>
      </c>
    </row>
    <row r="80" spans="2:14" x14ac:dyDescent="0.4">
      <c r="B80" s="11" t="s">
        <v>16</v>
      </c>
      <c r="C80" s="10" t="s">
        <v>20</v>
      </c>
      <c r="D80" s="12" t="s">
        <v>35</v>
      </c>
      <c r="F80" s="22">
        <f>INDEX(【インプット】相関係数!$C$3:$X$24,MATCH(相関係数の組み合わせ!B80,【インプット】相関係数!$B$3:$B$24,0),MATCH(相関係数の組み合わせ!C80,【インプット】相関係数!$C$2:$X$2,0))</f>
        <v>-0.29170805854865811</v>
      </c>
      <c r="G80" s="23">
        <f>INDEX(【インプット】相関係数!$C$3:$X$24,MATCH(相関係数の組み合わせ!C80,【インプット】相関係数!$B$3:$B$24,0),MATCH(相関係数の組み合わせ!D80,【インプット】相関係数!$C$2:$X$2,0))</f>
        <v>0.32509740727600334</v>
      </c>
      <c r="H80" s="24">
        <f>INDEX(【インプット】相関係数!$C$3:$X$24,MATCH(相関係数の組み合わせ!D80,【インプット】相関係数!$B$3:$B$24,0),MATCH(相関係数の組み合わせ!B80,【インプット】相関係数!$C$2:$X$2,0))</f>
        <v>6.4303869041791861E-3</v>
      </c>
      <c r="J80" s="30" t="str">
        <f t="shared" si="7"/>
        <v>Safe</v>
      </c>
      <c r="L80" s="22" t="str">
        <f t="shared" si="8"/>
        <v/>
      </c>
      <c r="M80" s="23" t="str">
        <f t="shared" si="5"/>
        <v/>
      </c>
      <c r="N80" s="24" t="str">
        <f t="shared" si="6"/>
        <v/>
      </c>
    </row>
    <row r="81" spans="2:14" x14ac:dyDescent="0.4">
      <c r="B81" s="11" t="s">
        <v>16</v>
      </c>
      <c r="C81" s="10" t="s">
        <v>20</v>
      </c>
      <c r="D81" s="12" t="s">
        <v>36</v>
      </c>
      <c r="F81" s="22">
        <f>INDEX(【インプット】相関係数!$C$3:$X$24,MATCH(相関係数の組み合わせ!B81,【インプット】相関係数!$B$3:$B$24,0),MATCH(相関係数の組み合わせ!C81,【インプット】相関係数!$C$2:$X$2,0))</f>
        <v>-0.29170805854865811</v>
      </c>
      <c r="G81" s="23">
        <f>INDEX(【インプット】相関係数!$C$3:$X$24,MATCH(相関係数の組み合わせ!C81,【インプット】相関係数!$B$3:$B$24,0),MATCH(相関係数の組み合わせ!D81,【インプット】相関係数!$C$2:$X$2,0))</f>
        <v>0.17873864424505728</v>
      </c>
      <c r="H81" s="24">
        <f>INDEX(【インプット】相関係数!$C$3:$X$24,MATCH(相関係数の組み合わせ!D81,【インプット】相関係数!$B$3:$B$24,0),MATCH(相関係数の組み合わせ!B81,【インプット】相関係数!$C$2:$X$2,0))</f>
        <v>-0.17399404606990507</v>
      </c>
      <c r="J81" s="30" t="str">
        <f t="shared" si="7"/>
        <v>Safe</v>
      </c>
      <c r="L81" s="22" t="str">
        <f t="shared" si="8"/>
        <v/>
      </c>
      <c r="M81" s="23" t="str">
        <f t="shared" si="5"/>
        <v/>
      </c>
      <c r="N81" s="24" t="str">
        <f t="shared" si="6"/>
        <v/>
      </c>
    </row>
    <row r="82" spans="2:14" x14ac:dyDescent="0.4">
      <c r="B82" s="11" t="s">
        <v>16</v>
      </c>
      <c r="C82" s="10" t="s">
        <v>21</v>
      </c>
      <c r="D82" s="12" t="s">
        <v>22</v>
      </c>
      <c r="F82" s="22">
        <f>INDEX(【インプット】相関係数!$C$3:$X$24,MATCH(相関係数の組み合わせ!B82,【インプット】相関係数!$B$3:$B$24,0),MATCH(相関係数の組み合わせ!C82,【インプット】相関係数!$C$2:$X$2,0))</f>
        <v>0.18266063343231201</v>
      </c>
      <c r="G82" s="23">
        <f>INDEX(【インプット】相関係数!$C$3:$X$24,MATCH(相関係数の組み合わせ!C82,【インプット】相関係数!$B$3:$B$24,0),MATCH(相関係数の組み合わせ!D82,【インプット】相関係数!$C$2:$X$2,0))</f>
        <v>-9.8311987249110389E-2</v>
      </c>
      <c r="H82" s="24">
        <f>INDEX(【インプット】相関係数!$C$3:$X$24,MATCH(相関係数の組み合わせ!D82,【インプット】相関係数!$B$3:$B$24,0),MATCH(相関係数の組み合わせ!B82,【インプット】相関係数!$C$2:$X$2,0))</f>
        <v>0.10649861766805913</v>
      </c>
      <c r="J82" s="30" t="str">
        <f t="shared" si="7"/>
        <v>Safe</v>
      </c>
      <c r="L82" s="22" t="str">
        <f t="shared" si="8"/>
        <v/>
      </c>
      <c r="M82" s="23" t="str">
        <f t="shared" si="5"/>
        <v/>
      </c>
      <c r="N82" s="24" t="str">
        <f t="shared" si="6"/>
        <v/>
      </c>
    </row>
    <row r="83" spans="2:14" x14ac:dyDescent="0.4">
      <c r="B83" s="11" t="s">
        <v>16</v>
      </c>
      <c r="C83" s="10" t="s">
        <v>21</v>
      </c>
      <c r="D83" s="12" t="s">
        <v>23</v>
      </c>
      <c r="F83" s="22">
        <f>INDEX(【インプット】相関係数!$C$3:$X$24,MATCH(相関係数の組み合わせ!B83,【インプット】相関係数!$B$3:$B$24,0),MATCH(相関係数の組み合わせ!C83,【インプット】相関係数!$C$2:$X$2,0))</f>
        <v>0.18266063343231201</v>
      </c>
      <c r="G83" s="23">
        <f>INDEX(【インプット】相関係数!$C$3:$X$24,MATCH(相関係数の組み合わせ!C83,【インプット】相関係数!$B$3:$B$24,0),MATCH(相関係数の組み合わせ!D83,【インプット】相関係数!$C$2:$X$2,0))</f>
        <v>-7.1249258342748881E-2</v>
      </c>
      <c r="H83" s="24">
        <f>INDEX(【インプット】相関係数!$C$3:$X$24,MATCH(相関係数の組み合わせ!D83,【インプット】相関係数!$B$3:$B$24,0),MATCH(相関係数の組み合わせ!B83,【インプット】相関係数!$C$2:$X$2,0))</f>
        <v>0.18504058562205092</v>
      </c>
      <c r="J83" s="30" t="str">
        <f t="shared" si="7"/>
        <v>Safe</v>
      </c>
      <c r="L83" s="22" t="str">
        <f t="shared" si="8"/>
        <v/>
      </c>
      <c r="M83" s="23" t="str">
        <f t="shared" si="5"/>
        <v/>
      </c>
      <c r="N83" s="24" t="str">
        <f t="shared" si="6"/>
        <v/>
      </c>
    </row>
    <row r="84" spans="2:14" x14ac:dyDescent="0.4">
      <c r="B84" s="11" t="s">
        <v>16</v>
      </c>
      <c r="C84" s="10" t="s">
        <v>21</v>
      </c>
      <c r="D84" s="12" t="s">
        <v>24</v>
      </c>
      <c r="F84" s="22">
        <f>INDEX(【インプット】相関係数!$C$3:$X$24,MATCH(相関係数の組み合わせ!B84,【インプット】相関係数!$B$3:$B$24,0),MATCH(相関係数の組み合わせ!C84,【インプット】相関係数!$C$2:$X$2,0))</f>
        <v>0.18266063343231201</v>
      </c>
      <c r="G84" s="23">
        <f>INDEX(【インプット】相関係数!$C$3:$X$24,MATCH(相関係数の組み合わせ!C84,【インプット】相関係数!$B$3:$B$24,0),MATCH(相関係数の組み合わせ!D84,【インプット】相関係数!$C$2:$X$2,0))</f>
        <v>-0.39472711135191174</v>
      </c>
      <c r="H84" s="24">
        <f>INDEX(【インプット】相関係数!$C$3:$X$24,MATCH(相関係数の組み合わせ!D84,【インプット】相関係数!$B$3:$B$24,0),MATCH(相関係数の組み合わせ!B84,【インプット】相関係数!$C$2:$X$2,0))</f>
        <v>0.12711557515460709</v>
      </c>
      <c r="J84" s="30" t="str">
        <f t="shared" si="7"/>
        <v>Out</v>
      </c>
      <c r="L84" s="22" t="str">
        <f t="shared" si="8"/>
        <v>日本L</v>
      </c>
      <c r="M84" s="23" t="str">
        <f t="shared" si="5"/>
        <v>米国L</v>
      </c>
      <c r="N84" s="24" t="str">
        <f t="shared" si="6"/>
        <v>米国CPI変化率</v>
      </c>
    </row>
    <row r="85" spans="2:14" x14ac:dyDescent="0.4">
      <c r="B85" s="11" t="s">
        <v>16</v>
      </c>
      <c r="C85" s="10" t="s">
        <v>21</v>
      </c>
      <c r="D85" s="12" t="s">
        <v>25</v>
      </c>
      <c r="F85" s="22">
        <f>INDEX(【インプット】相関係数!$C$3:$X$24,MATCH(相関係数の組み合わせ!B85,【インプット】相関係数!$B$3:$B$24,0),MATCH(相関係数の組み合わせ!C85,【インプット】相関係数!$C$2:$X$2,0))</f>
        <v>0.18266063343231201</v>
      </c>
      <c r="G85" s="23">
        <f>INDEX(【インプット】相関係数!$C$3:$X$24,MATCH(相関係数の組み合わせ!C85,【インプット】相関係数!$B$3:$B$24,0),MATCH(相関係数の組み合わせ!D85,【インプット】相関係数!$C$2:$X$2,0))</f>
        <v>3.1680574665947245E-2</v>
      </c>
      <c r="H85" s="24">
        <f>INDEX(【インプット】相関係数!$C$3:$X$24,MATCH(相関係数の組み合わせ!D85,【インプット】相関係数!$B$3:$B$24,0),MATCH(相関係数の組み合わせ!B85,【インプット】相関係数!$C$2:$X$2,0))</f>
        <v>5.0720130250180337E-2</v>
      </c>
      <c r="J85" s="30" t="str">
        <f t="shared" si="7"/>
        <v>Safe</v>
      </c>
      <c r="L85" s="22" t="str">
        <f t="shared" si="8"/>
        <v/>
      </c>
      <c r="M85" s="23" t="str">
        <f t="shared" si="5"/>
        <v/>
      </c>
      <c r="N85" s="24" t="str">
        <f t="shared" si="6"/>
        <v/>
      </c>
    </row>
    <row r="86" spans="2:14" x14ac:dyDescent="0.4">
      <c r="B86" s="11" t="s">
        <v>16</v>
      </c>
      <c r="C86" s="10" t="s">
        <v>21</v>
      </c>
      <c r="D86" s="12" t="s">
        <v>26</v>
      </c>
      <c r="F86" s="22">
        <f>INDEX(【インプット】相関係数!$C$3:$X$24,MATCH(相関係数の組み合わせ!B86,【インプット】相関係数!$B$3:$B$24,0),MATCH(相関係数の組み合わせ!C86,【インプット】相関係数!$C$2:$X$2,0))</f>
        <v>0.18266063343231201</v>
      </c>
      <c r="G86" s="23">
        <f>INDEX(【インプット】相関係数!$C$3:$X$24,MATCH(相関係数の組み合わせ!C86,【インプット】相関係数!$B$3:$B$24,0),MATCH(相関係数の組み合わせ!D86,【インプット】相関係数!$C$2:$X$2,0))</f>
        <v>-0.26737620762264724</v>
      </c>
      <c r="H86" s="24">
        <f>INDEX(【インプット】相関係数!$C$3:$X$24,MATCH(相関係数の組み合わせ!D86,【インプット】相関係数!$B$3:$B$24,0),MATCH(相関係数の組み合わせ!B86,【インプット】相関係数!$C$2:$X$2,0))</f>
        <v>-0.3409331142821917</v>
      </c>
      <c r="J86" s="30" t="str">
        <f t="shared" si="7"/>
        <v>Safe</v>
      </c>
      <c r="L86" s="22" t="str">
        <f t="shared" si="8"/>
        <v/>
      </c>
      <c r="M86" s="23" t="str">
        <f t="shared" si="5"/>
        <v/>
      </c>
      <c r="N86" s="24" t="str">
        <f t="shared" si="6"/>
        <v/>
      </c>
    </row>
    <row r="87" spans="2:14" x14ac:dyDescent="0.4">
      <c r="B87" s="11" t="s">
        <v>16</v>
      </c>
      <c r="C87" s="10" t="s">
        <v>21</v>
      </c>
      <c r="D87" s="12" t="s">
        <v>27</v>
      </c>
      <c r="F87" s="22">
        <f>INDEX(【インプット】相関係数!$C$3:$X$24,MATCH(相関係数の組み合わせ!B87,【インプット】相関係数!$B$3:$B$24,0),MATCH(相関係数の組み合わせ!C87,【インプット】相関係数!$C$2:$X$2,0))</f>
        <v>0.18266063343231201</v>
      </c>
      <c r="G87" s="23">
        <f>INDEX(【インプット】相関係数!$C$3:$X$24,MATCH(相関係数の組み合わせ!C87,【インプット】相関係数!$B$3:$B$24,0),MATCH(相関係数の組み合わせ!D87,【インプット】相関係数!$C$2:$X$2,0))</f>
        <v>-4.0838186245182317E-2</v>
      </c>
      <c r="H87" s="24">
        <f>INDEX(【インプット】相関係数!$C$3:$X$24,MATCH(相関係数の組み合わせ!D87,【インプット】相関係数!$B$3:$B$24,0),MATCH(相関係数の組み合わせ!B87,【インプット】相関係数!$C$2:$X$2,0))</f>
        <v>4.8637342917170638E-2</v>
      </c>
      <c r="J87" s="30" t="str">
        <f t="shared" si="7"/>
        <v>Safe</v>
      </c>
      <c r="L87" s="22" t="str">
        <f t="shared" si="8"/>
        <v/>
      </c>
      <c r="M87" s="23" t="str">
        <f t="shared" si="5"/>
        <v/>
      </c>
      <c r="N87" s="24" t="str">
        <f t="shared" si="6"/>
        <v/>
      </c>
    </row>
    <row r="88" spans="2:14" x14ac:dyDescent="0.4">
      <c r="B88" s="11" t="s">
        <v>16</v>
      </c>
      <c r="C88" s="10" t="s">
        <v>21</v>
      </c>
      <c r="D88" s="12" t="s">
        <v>28</v>
      </c>
      <c r="F88" s="22">
        <f>INDEX(【インプット】相関係数!$C$3:$X$24,MATCH(相関係数の組み合わせ!B88,【インプット】相関係数!$B$3:$B$24,0),MATCH(相関係数の組み合わせ!C88,【インプット】相関係数!$C$2:$X$2,0))</f>
        <v>0.18266063343231201</v>
      </c>
      <c r="G88" s="23">
        <f>INDEX(【インプット】相関係数!$C$3:$X$24,MATCH(相関係数の組み合わせ!C88,【インプット】相関係数!$B$3:$B$24,0),MATCH(相関係数の組み合わせ!D88,【インプット】相関係数!$C$2:$X$2,0))</f>
        <v>-6.1575238090118091E-2</v>
      </c>
      <c r="H88" s="24">
        <f>INDEX(【インプット】相関係数!$C$3:$X$24,MATCH(相関係数の組み合わせ!D88,【インプット】相関係数!$B$3:$B$24,0),MATCH(相関係数の組み合わせ!B88,【インプット】相関係数!$C$2:$X$2,0))</f>
        <v>0.30490799237820454</v>
      </c>
      <c r="J88" s="30" t="str">
        <f t="shared" si="7"/>
        <v>Safe</v>
      </c>
      <c r="L88" s="22" t="str">
        <f t="shared" si="8"/>
        <v/>
      </c>
      <c r="M88" s="23" t="str">
        <f t="shared" si="5"/>
        <v/>
      </c>
      <c r="N88" s="24" t="str">
        <f t="shared" si="6"/>
        <v/>
      </c>
    </row>
    <row r="89" spans="2:14" x14ac:dyDescent="0.4">
      <c r="B89" s="11" t="s">
        <v>16</v>
      </c>
      <c r="C89" s="10" t="s">
        <v>21</v>
      </c>
      <c r="D89" s="12" t="s">
        <v>29</v>
      </c>
      <c r="F89" s="22">
        <f>INDEX(【インプット】相関係数!$C$3:$X$24,MATCH(相関係数の組み合わせ!B89,【インプット】相関係数!$B$3:$B$24,0),MATCH(相関係数の組み合わせ!C89,【インプット】相関係数!$C$2:$X$2,0))</f>
        <v>0.18266063343231201</v>
      </c>
      <c r="G89" s="23">
        <f>INDEX(【インプット】相関係数!$C$3:$X$24,MATCH(相関係数の組み合わせ!C89,【インプット】相関係数!$B$3:$B$24,0),MATCH(相関係数の組み合わせ!D89,【インプット】相関係数!$C$2:$X$2,0))</f>
        <v>8.9556484321965932E-2</v>
      </c>
      <c r="H89" s="24">
        <f>INDEX(【インプット】相関係数!$C$3:$X$24,MATCH(相関係数の組み合わせ!D89,【インプット】相関係数!$B$3:$B$24,0),MATCH(相関係数の組み合わせ!B89,【インプット】相関係数!$C$2:$X$2,0))</f>
        <v>-2.4948362165195321E-2</v>
      </c>
      <c r="J89" s="30" t="str">
        <f t="shared" si="7"/>
        <v>Safe</v>
      </c>
      <c r="L89" s="22" t="str">
        <f t="shared" si="8"/>
        <v/>
      </c>
      <c r="M89" s="23" t="str">
        <f t="shared" si="5"/>
        <v/>
      </c>
      <c r="N89" s="24" t="str">
        <f t="shared" si="6"/>
        <v/>
      </c>
    </row>
    <row r="90" spans="2:14" x14ac:dyDescent="0.4">
      <c r="B90" s="11" t="s">
        <v>16</v>
      </c>
      <c r="C90" s="10" t="s">
        <v>21</v>
      </c>
      <c r="D90" s="12" t="s">
        <v>30</v>
      </c>
      <c r="F90" s="22">
        <f>INDEX(【インプット】相関係数!$C$3:$X$24,MATCH(相関係数の組み合わせ!B90,【インプット】相関係数!$B$3:$B$24,0),MATCH(相関係数の組み合わせ!C90,【インプット】相関係数!$C$2:$X$2,0))</f>
        <v>0.18266063343231201</v>
      </c>
      <c r="G90" s="23">
        <f>INDEX(【インプット】相関係数!$C$3:$X$24,MATCH(相関係数の組み合わせ!C90,【インプット】相関係数!$B$3:$B$24,0),MATCH(相関係数の組み合わせ!D90,【インプット】相関係数!$C$2:$X$2,0))</f>
        <v>-6.3657030780406521E-2</v>
      </c>
      <c r="H90" s="24">
        <f>INDEX(【インプット】相関係数!$C$3:$X$24,MATCH(相関係数の組み合わせ!D90,【インプット】相関係数!$B$3:$B$24,0),MATCH(相関係数の組み合わせ!B90,【インプット】相関係数!$C$2:$X$2,0))</f>
        <v>-0.19330340984723487</v>
      </c>
      <c r="J90" s="30" t="str">
        <f t="shared" si="7"/>
        <v>Safe</v>
      </c>
      <c r="L90" s="22" t="str">
        <f t="shared" si="8"/>
        <v/>
      </c>
      <c r="M90" s="23" t="str">
        <f t="shared" si="5"/>
        <v/>
      </c>
      <c r="N90" s="24" t="str">
        <f t="shared" si="6"/>
        <v/>
      </c>
    </row>
    <row r="91" spans="2:14" x14ac:dyDescent="0.4">
      <c r="B91" s="11" t="s">
        <v>16</v>
      </c>
      <c r="C91" s="10" t="s">
        <v>21</v>
      </c>
      <c r="D91" s="12" t="s">
        <v>31</v>
      </c>
      <c r="F91" s="22">
        <f>INDEX(【インプット】相関係数!$C$3:$X$24,MATCH(相関係数の組み合わせ!B91,【インプット】相関係数!$B$3:$B$24,0),MATCH(相関係数の組み合わせ!C91,【インプット】相関係数!$C$2:$X$2,0))</f>
        <v>0.18266063343231201</v>
      </c>
      <c r="G91" s="23">
        <f>INDEX(【インプット】相関係数!$C$3:$X$24,MATCH(相関係数の組み合わせ!C91,【インプット】相関係数!$B$3:$B$24,0),MATCH(相関係数の組み合わせ!D91,【インプット】相関係数!$C$2:$X$2,0))</f>
        <v>0.1160590566560069</v>
      </c>
      <c r="H91" s="24">
        <f>INDEX(【インプット】相関係数!$C$3:$X$24,MATCH(相関係数の組み合わせ!D91,【インプット】相関係数!$B$3:$B$24,0),MATCH(相関係数の組み合わせ!B91,【インプット】相関係数!$C$2:$X$2,0))</f>
        <v>9.2101704264411222E-2</v>
      </c>
      <c r="J91" s="30" t="str">
        <f t="shared" si="7"/>
        <v>Safe</v>
      </c>
      <c r="L91" s="22" t="str">
        <f t="shared" si="8"/>
        <v/>
      </c>
      <c r="M91" s="23" t="str">
        <f t="shared" si="5"/>
        <v/>
      </c>
      <c r="N91" s="24" t="str">
        <f t="shared" si="6"/>
        <v/>
      </c>
    </row>
    <row r="92" spans="2:14" x14ac:dyDescent="0.4">
      <c r="B92" s="11" t="s">
        <v>16</v>
      </c>
      <c r="C92" s="10" t="s">
        <v>21</v>
      </c>
      <c r="D92" s="12" t="s">
        <v>0</v>
      </c>
      <c r="F92" s="22">
        <f>INDEX(【インプット】相関係数!$C$3:$X$24,MATCH(相関係数の組み合わせ!B92,【インプット】相関係数!$B$3:$B$24,0),MATCH(相関係数の組み合わせ!C92,【インプット】相関係数!$C$2:$X$2,0))</f>
        <v>0.18266063343231201</v>
      </c>
      <c r="G92" s="23">
        <f>INDEX(【インプット】相関係数!$C$3:$X$24,MATCH(相関係数の組み合わせ!C92,【インプット】相関係数!$B$3:$B$24,0),MATCH(相関係数の組み合わせ!D92,【インプット】相関係数!$C$2:$X$2,0))</f>
        <v>0.1855056798276388</v>
      </c>
      <c r="H92" s="24">
        <f>INDEX(【インプット】相関係数!$C$3:$X$24,MATCH(相関係数の組み合わせ!D92,【インプット】相関係数!$B$3:$B$24,0),MATCH(相関係数の組み合わせ!B92,【インプット】相関係数!$C$2:$X$2,0))</f>
        <v>-2.5518344301937914E-2</v>
      </c>
      <c r="J92" s="30" t="str">
        <f t="shared" si="7"/>
        <v>Safe</v>
      </c>
      <c r="L92" s="22" t="str">
        <f t="shared" si="8"/>
        <v/>
      </c>
      <c r="M92" s="23" t="str">
        <f t="shared" si="5"/>
        <v/>
      </c>
      <c r="N92" s="24" t="str">
        <f t="shared" si="6"/>
        <v/>
      </c>
    </row>
    <row r="93" spans="2:14" x14ac:dyDescent="0.4">
      <c r="B93" s="11" t="s">
        <v>16</v>
      </c>
      <c r="C93" s="10" t="s">
        <v>21</v>
      </c>
      <c r="D93" s="12" t="s">
        <v>32</v>
      </c>
      <c r="F93" s="22">
        <f>INDEX(【インプット】相関係数!$C$3:$X$24,MATCH(相関係数の組み合わせ!B93,【インプット】相関係数!$B$3:$B$24,0),MATCH(相関係数の組み合わせ!C93,【インプット】相関係数!$C$2:$X$2,0))</f>
        <v>0.18266063343231201</v>
      </c>
      <c r="G93" s="23">
        <f>INDEX(【インプット】相関係数!$C$3:$X$24,MATCH(相関係数の組み合わせ!C93,【インプット】相関係数!$B$3:$B$24,0),MATCH(相関係数の組み合わせ!D93,【インプット】相関係数!$C$2:$X$2,0))</f>
        <v>1.1074246527790028E-2</v>
      </c>
      <c r="H93" s="24">
        <f>INDEX(【インプット】相関係数!$C$3:$X$24,MATCH(相関係数の組み合わせ!D93,【インプット】相関係数!$B$3:$B$24,0),MATCH(相関係数の組み合わせ!B93,【インプット】相関係数!$C$2:$X$2,0))</f>
        <v>4.3896912498438356E-2</v>
      </c>
      <c r="J93" s="30" t="str">
        <f t="shared" si="7"/>
        <v>Safe</v>
      </c>
      <c r="L93" s="22" t="str">
        <f t="shared" si="8"/>
        <v/>
      </c>
      <c r="M93" s="23" t="str">
        <f t="shared" si="5"/>
        <v/>
      </c>
      <c r="N93" s="24" t="str">
        <f t="shared" si="6"/>
        <v/>
      </c>
    </row>
    <row r="94" spans="2:14" x14ac:dyDescent="0.4">
      <c r="B94" s="11" t="s">
        <v>16</v>
      </c>
      <c r="C94" s="10" t="s">
        <v>21</v>
      </c>
      <c r="D94" s="12" t="s">
        <v>33</v>
      </c>
      <c r="F94" s="22">
        <f>INDEX(【インプット】相関係数!$C$3:$X$24,MATCH(相関係数の組み合わせ!B94,【インプット】相関係数!$B$3:$B$24,0),MATCH(相関係数の組み合わせ!C94,【インプット】相関係数!$C$2:$X$2,0))</f>
        <v>0.18266063343231201</v>
      </c>
      <c r="G94" s="23">
        <f>INDEX(【インプット】相関係数!$C$3:$X$24,MATCH(相関係数の組み合わせ!C94,【インプット】相関係数!$B$3:$B$24,0),MATCH(相関係数の組み合わせ!D94,【インプット】相関係数!$C$2:$X$2,0))</f>
        <v>3.5555025172219193E-3</v>
      </c>
      <c r="H94" s="24">
        <f>INDEX(【インプット】相関係数!$C$3:$X$24,MATCH(相関係数の組み合わせ!D94,【インプット】相関係数!$B$3:$B$24,0),MATCH(相関係数の組み合わせ!B94,【インプット】相関係数!$C$2:$X$2,0))</f>
        <v>0.12152776242610352</v>
      </c>
      <c r="J94" s="30" t="str">
        <f t="shared" si="7"/>
        <v>Safe</v>
      </c>
      <c r="L94" s="22" t="str">
        <f t="shared" si="8"/>
        <v/>
      </c>
      <c r="M94" s="23" t="str">
        <f t="shared" si="5"/>
        <v/>
      </c>
      <c r="N94" s="24" t="str">
        <f t="shared" si="6"/>
        <v/>
      </c>
    </row>
    <row r="95" spans="2:14" x14ac:dyDescent="0.4">
      <c r="B95" s="11" t="s">
        <v>16</v>
      </c>
      <c r="C95" s="10" t="s">
        <v>21</v>
      </c>
      <c r="D95" s="12" t="s">
        <v>34</v>
      </c>
      <c r="F95" s="22">
        <f>INDEX(【インプット】相関係数!$C$3:$X$24,MATCH(相関係数の組み合わせ!B95,【インプット】相関係数!$B$3:$B$24,0),MATCH(相関係数の組み合わせ!C95,【インプット】相関係数!$C$2:$X$2,0))</f>
        <v>0.18266063343231201</v>
      </c>
      <c r="G95" s="23">
        <f>INDEX(【インプット】相関係数!$C$3:$X$24,MATCH(相関係数の組み合わせ!C95,【インプット】相関係数!$B$3:$B$24,0),MATCH(相関係数の組み合わせ!D95,【インプット】相関係数!$C$2:$X$2,0))</f>
        <v>-6.914580440135068E-2</v>
      </c>
      <c r="H95" s="24">
        <f>INDEX(【インプット】相関係数!$C$3:$X$24,MATCH(相関係数の組み合わせ!D95,【インプット】相関係数!$B$3:$B$24,0),MATCH(相関係数の組み合わせ!B95,【インプット】相関係数!$C$2:$X$2,0))</f>
        <v>-2.1123531867168335E-2</v>
      </c>
      <c r="J95" s="30" t="str">
        <f t="shared" si="7"/>
        <v>Safe</v>
      </c>
      <c r="L95" s="22" t="str">
        <f t="shared" si="8"/>
        <v/>
      </c>
      <c r="M95" s="23" t="str">
        <f t="shared" si="5"/>
        <v/>
      </c>
      <c r="N95" s="24" t="str">
        <f t="shared" si="6"/>
        <v/>
      </c>
    </row>
    <row r="96" spans="2:14" x14ac:dyDescent="0.4">
      <c r="B96" s="11" t="s">
        <v>16</v>
      </c>
      <c r="C96" s="10" t="s">
        <v>21</v>
      </c>
      <c r="D96" s="12" t="s">
        <v>35</v>
      </c>
      <c r="F96" s="22">
        <f>INDEX(【インプット】相関係数!$C$3:$X$24,MATCH(相関係数の組み合わせ!B96,【インプット】相関係数!$B$3:$B$24,0),MATCH(相関係数の組み合わせ!C96,【インプット】相関係数!$C$2:$X$2,0))</f>
        <v>0.18266063343231201</v>
      </c>
      <c r="G96" s="23">
        <f>INDEX(【インプット】相関係数!$C$3:$X$24,MATCH(相関係数の組み合わせ!C96,【インプット】相関係数!$B$3:$B$24,0),MATCH(相関係数の組み合わせ!D96,【インプット】相関係数!$C$2:$X$2,0))</f>
        <v>0.2692091625665507</v>
      </c>
      <c r="H96" s="24">
        <f>INDEX(【インプット】相関係数!$C$3:$X$24,MATCH(相関係数の組み合わせ!D96,【インプット】相関係数!$B$3:$B$24,0),MATCH(相関係数の組み合わせ!B96,【インプット】相関係数!$C$2:$X$2,0))</f>
        <v>6.4303869041791861E-3</v>
      </c>
      <c r="J96" s="30" t="str">
        <f t="shared" si="7"/>
        <v>Safe</v>
      </c>
      <c r="L96" s="22" t="str">
        <f t="shared" si="8"/>
        <v/>
      </c>
      <c r="M96" s="23" t="str">
        <f t="shared" si="5"/>
        <v/>
      </c>
      <c r="N96" s="24" t="str">
        <f t="shared" si="6"/>
        <v/>
      </c>
    </row>
    <row r="97" spans="2:14" x14ac:dyDescent="0.4">
      <c r="B97" s="11" t="s">
        <v>16</v>
      </c>
      <c r="C97" s="10" t="s">
        <v>21</v>
      </c>
      <c r="D97" s="12" t="s">
        <v>36</v>
      </c>
      <c r="F97" s="22">
        <f>INDEX(【インプット】相関係数!$C$3:$X$24,MATCH(相関係数の組み合わせ!B97,【インプット】相関係数!$B$3:$B$24,0),MATCH(相関係数の組み合わせ!C97,【インプット】相関係数!$C$2:$X$2,0))</f>
        <v>0.18266063343231201</v>
      </c>
      <c r="G97" s="23">
        <f>INDEX(【インプット】相関係数!$C$3:$X$24,MATCH(相関係数の組み合わせ!C97,【インプット】相関係数!$B$3:$B$24,0),MATCH(相関係数の組み合わせ!D97,【インプット】相関係数!$C$2:$X$2,0))</f>
        <v>0.181711644686742</v>
      </c>
      <c r="H97" s="24">
        <f>INDEX(【インプット】相関係数!$C$3:$X$24,MATCH(相関係数の組み合わせ!D97,【インプット】相関係数!$B$3:$B$24,0),MATCH(相関係数の組み合わせ!B97,【インプット】相関係数!$C$2:$X$2,0))</f>
        <v>-0.17399404606990507</v>
      </c>
      <c r="J97" s="30" t="str">
        <f t="shared" si="7"/>
        <v>Out</v>
      </c>
      <c r="L97" s="22" t="str">
        <f t="shared" si="8"/>
        <v>日本L</v>
      </c>
      <c r="M97" s="23" t="str">
        <f t="shared" si="5"/>
        <v>米国L</v>
      </c>
      <c r="N97" s="24" t="str">
        <f t="shared" si="6"/>
        <v>為替ボラティリティ</v>
      </c>
    </row>
    <row r="98" spans="2:14" x14ac:dyDescent="0.4">
      <c r="B98" s="11" t="s">
        <v>16</v>
      </c>
      <c r="C98" s="10" t="s">
        <v>22</v>
      </c>
      <c r="D98" s="12" t="s">
        <v>23</v>
      </c>
      <c r="F98" s="22">
        <f>INDEX(【インプット】相関係数!$C$3:$X$24,MATCH(相関係数の組み合わせ!B98,【インプット】相関係数!$B$3:$B$24,0),MATCH(相関係数の組み合わせ!C98,【インプット】相関係数!$C$2:$X$2,0))</f>
        <v>0.10649861766805913</v>
      </c>
      <c r="G98" s="23">
        <f>INDEX(【インプット】相関係数!$C$3:$X$24,MATCH(相関係数の組み合わせ!C98,【インプット】相関係数!$B$3:$B$24,0),MATCH(相関係数の組み合わせ!D98,【インプット】相関係数!$C$2:$X$2,0))</f>
        <v>-9.4119167142307308E-2</v>
      </c>
      <c r="H98" s="24">
        <f>INDEX(【インプット】相関係数!$C$3:$X$24,MATCH(相関係数の組み合わせ!D98,【インプット】相関係数!$B$3:$B$24,0),MATCH(相関係数の組み合わせ!B98,【インプット】相関係数!$C$2:$X$2,0))</f>
        <v>0.18504058562205092</v>
      </c>
      <c r="J98" s="30" t="str">
        <f t="shared" si="7"/>
        <v>Safe</v>
      </c>
      <c r="L98" s="22" t="str">
        <f t="shared" si="8"/>
        <v/>
      </c>
      <c r="M98" s="23" t="str">
        <f t="shared" si="5"/>
        <v/>
      </c>
      <c r="N98" s="24" t="str">
        <f t="shared" si="6"/>
        <v/>
      </c>
    </row>
    <row r="99" spans="2:14" x14ac:dyDescent="0.4">
      <c r="B99" s="11" t="s">
        <v>16</v>
      </c>
      <c r="C99" s="10" t="s">
        <v>22</v>
      </c>
      <c r="D99" s="12" t="s">
        <v>24</v>
      </c>
      <c r="F99" s="22">
        <f>INDEX(【インプット】相関係数!$C$3:$X$24,MATCH(相関係数の組み合わせ!B99,【インプット】相関係数!$B$3:$B$24,0),MATCH(相関係数の組み合わせ!C99,【インプット】相関係数!$C$2:$X$2,0))</f>
        <v>0.10649861766805913</v>
      </c>
      <c r="G99" s="23">
        <f>INDEX(【インプット】相関係数!$C$3:$X$24,MATCH(相関係数の組み合わせ!C99,【インプット】相関係数!$B$3:$B$24,0),MATCH(相関係数の組み合わせ!D99,【インプット】相関係数!$C$2:$X$2,0))</f>
        <v>0.36842334588734699</v>
      </c>
      <c r="H99" s="24">
        <f>INDEX(【インプット】相関係数!$C$3:$X$24,MATCH(相関係数の組み合わせ!D99,【インプット】相関係数!$B$3:$B$24,0),MATCH(相関係数の組み合わせ!B99,【インプット】相関係数!$C$2:$X$2,0))</f>
        <v>0.12711557515460709</v>
      </c>
      <c r="J99" s="30" t="str">
        <f t="shared" si="7"/>
        <v>Safe</v>
      </c>
      <c r="L99" s="22" t="str">
        <f t="shared" si="8"/>
        <v/>
      </c>
      <c r="M99" s="23" t="str">
        <f t="shared" si="5"/>
        <v/>
      </c>
      <c r="N99" s="24" t="str">
        <f t="shared" si="6"/>
        <v/>
      </c>
    </row>
    <row r="100" spans="2:14" x14ac:dyDescent="0.4">
      <c r="B100" s="11" t="s">
        <v>16</v>
      </c>
      <c r="C100" s="10" t="s">
        <v>22</v>
      </c>
      <c r="D100" s="12" t="s">
        <v>25</v>
      </c>
      <c r="F100" s="22">
        <f>INDEX(【インプット】相関係数!$C$3:$X$24,MATCH(相関係数の組み合わせ!B100,【インプット】相関係数!$B$3:$B$24,0),MATCH(相関係数の組み合わせ!C100,【インプット】相関係数!$C$2:$X$2,0))</f>
        <v>0.10649861766805913</v>
      </c>
      <c r="G100" s="23">
        <f>INDEX(【インプット】相関係数!$C$3:$X$24,MATCH(相関係数の組み合わせ!C100,【インプット】相関係数!$B$3:$B$24,0),MATCH(相関係数の組み合わせ!D100,【インプット】相関係数!$C$2:$X$2,0))</f>
        <v>1.5609683880174825E-3</v>
      </c>
      <c r="H100" s="24">
        <f>INDEX(【インプット】相関係数!$C$3:$X$24,MATCH(相関係数の組み合わせ!D100,【インプット】相関係数!$B$3:$B$24,0),MATCH(相関係数の組み合わせ!B100,【インプット】相関係数!$C$2:$X$2,0))</f>
        <v>5.0720130250180337E-2</v>
      </c>
      <c r="J100" s="30" t="str">
        <f t="shared" si="7"/>
        <v>Safe</v>
      </c>
      <c r="L100" s="22" t="str">
        <f t="shared" si="8"/>
        <v/>
      </c>
      <c r="M100" s="23" t="str">
        <f t="shared" si="5"/>
        <v/>
      </c>
      <c r="N100" s="24" t="str">
        <f t="shared" si="6"/>
        <v/>
      </c>
    </row>
    <row r="101" spans="2:14" x14ac:dyDescent="0.4">
      <c r="B101" s="11" t="s">
        <v>16</v>
      </c>
      <c r="C101" s="10" t="s">
        <v>22</v>
      </c>
      <c r="D101" s="12" t="s">
        <v>26</v>
      </c>
      <c r="F101" s="22">
        <f>INDEX(【インプット】相関係数!$C$3:$X$24,MATCH(相関係数の組み合わせ!B101,【インプット】相関係数!$B$3:$B$24,0),MATCH(相関係数の組み合わせ!C101,【インプット】相関係数!$C$2:$X$2,0))</f>
        <v>0.10649861766805913</v>
      </c>
      <c r="G101" s="23">
        <f>INDEX(【インプット】相関係数!$C$3:$X$24,MATCH(相関係数の組み合わせ!C101,【インプット】相関係数!$B$3:$B$24,0),MATCH(相関係数の組み合わせ!D101,【インプット】相関係数!$C$2:$X$2,0))</f>
        <v>1.4163908802298258E-2</v>
      </c>
      <c r="H101" s="24">
        <f>INDEX(【インプット】相関係数!$C$3:$X$24,MATCH(相関係数の組み合わせ!D101,【インプット】相関係数!$B$3:$B$24,0),MATCH(相関係数の組み合わせ!B101,【インプット】相関係数!$C$2:$X$2,0))</f>
        <v>-0.3409331142821917</v>
      </c>
      <c r="J101" s="30" t="str">
        <f t="shared" si="7"/>
        <v>Safe</v>
      </c>
      <c r="L101" s="22" t="str">
        <f t="shared" si="8"/>
        <v/>
      </c>
      <c r="M101" s="23" t="str">
        <f t="shared" si="5"/>
        <v/>
      </c>
      <c r="N101" s="24" t="str">
        <f t="shared" si="6"/>
        <v/>
      </c>
    </row>
    <row r="102" spans="2:14" x14ac:dyDescent="0.4">
      <c r="B102" s="11" t="s">
        <v>16</v>
      </c>
      <c r="C102" s="10" t="s">
        <v>22</v>
      </c>
      <c r="D102" s="12" t="s">
        <v>27</v>
      </c>
      <c r="F102" s="22">
        <f>INDEX(【インプット】相関係数!$C$3:$X$24,MATCH(相関係数の組み合わせ!B102,【インプット】相関係数!$B$3:$B$24,0),MATCH(相関係数の組み合わせ!C102,【インプット】相関係数!$C$2:$X$2,0))</f>
        <v>0.10649861766805913</v>
      </c>
      <c r="G102" s="23">
        <f>INDEX(【インプット】相関係数!$C$3:$X$24,MATCH(相関係数の組み合わせ!C102,【インプット】相関係数!$B$3:$B$24,0),MATCH(相関係数の組み合わせ!D102,【インプット】相関係数!$C$2:$X$2,0))</f>
        <v>-0.18134978401044832</v>
      </c>
      <c r="H102" s="24">
        <f>INDEX(【インプット】相関係数!$C$3:$X$24,MATCH(相関係数の組み合わせ!D102,【インプット】相関係数!$B$3:$B$24,0),MATCH(相関係数の組み合わせ!B102,【インプット】相関係数!$C$2:$X$2,0))</f>
        <v>4.8637342917170638E-2</v>
      </c>
      <c r="J102" s="30" t="str">
        <f t="shared" si="7"/>
        <v>Safe</v>
      </c>
      <c r="L102" s="22" t="str">
        <f t="shared" si="8"/>
        <v/>
      </c>
      <c r="M102" s="23" t="str">
        <f t="shared" si="5"/>
        <v/>
      </c>
      <c r="N102" s="24" t="str">
        <f t="shared" si="6"/>
        <v/>
      </c>
    </row>
    <row r="103" spans="2:14" x14ac:dyDescent="0.4">
      <c r="B103" s="11" t="s">
        <v>16</v>
      </c>
      <c r="C103" s="10" t="s">
        <v>22</v>
      </c>
      <c r="D103" s="12" t="s">
        <v>28</v>
      </c>
      <c r="F103" s="22">
        <f>INDEX(【インプット】相関係数!$C$3:$X$24,MATCH(相関係数の組み合わせ!B103,【インプット】相関係数!$B$3:$B$24,0),MATCH(相関係数の組み合わせ!C103,【インプット】相関係数!$C$2:$X$2,0))</f>
        <v>0.10649861766805913</v>
      </c>
      <c r="G103" s="23">
        <f>INDEX(【インプット】相関係数!$C$3:$X$24,MATCH(相関係数の組み合わせ!C103,【インプット】相関係数!$B$3:$B$24,0),MATCH(相関係数の組み合わせ!D103,【インプット】相関係数!$C$2:$X$2,0))</f>
        <v>0.38200784123374454</v>
      </c>
      <c r="H103" s="24">
        <f>INDEX(【インプット】相関係数!$C$3:$X$24,MATCH(相関係数の組み合わせ!D103,【インプット】相関係数!$B$3:$B$24,0),MATCH(相関係数の組み合わせ!B103,【インプット】相関係数!$C$2:$X$2,0))</f>
        <v>0.30490799237820454</v>
      </c>
      <c r="J103" s="30" t="str">
        <f t="shared" si="7"/>
        <v>Safe</v>
      </c>
      <c r="L103" s="22" t="str">
        <f t="shared" si="8"/>
        <v/>
      </c>
      <c r="M103" s="23" t="str">
        <f t="shared" si="5"/>
        <v/>
      </c>
      <c r="N103" s="24" t="str">
        <f t="shared" si="6"/>
        <v/>
      </c>
    </row>
    <row r="104" spans="2:14" x14ac:dyDescent="0.4">
      <c r="B104" s="11" t="s">
        <v>16</v>
      </c>
      <c r="C104" s="10" t="s">
        <v>22</v>
      </c>
      <c r="D104" s="12" t="s">
        <v>29</v>
      </c>
      <c r="F104" s="22">
        <f>INDEX(【インプット】相関係数!$C$3:$X$24,MATCH(相関係数の組み合わせ!B104,【インプット】相関係数!$B$3:$B$24,0),MATCH(相関係数の組み合わせ!C104,【インプット】相関係数!$C$2:$X$2,0))</f>
        <v>0.10649861766805913</v>
      </c>
      <c r="G104" s="23">
        <f>INDEX(【インプット】相関係数!$C$3:$X$24,MATCH(相関係数の組み合わせ!C104,【インプット】相関係数!$B$3:$B$24,0),MATCH(相関係数の組み合わせ!D104,【インプット】相関係数!$C$2:$X$2,0))</f>
        <v>0.11441101858639485</v>
      </c>
      <c r="H104" s="24">
        <f>INDEX(【インプット】相関係数!$C$3:$X$24,MATCH(相関係数の組み合わせ!D104,【インプット】相関係数!$B$3:$B$24,0),MATCH(相関係数の組み合わせ!B104,【インプット】相関係数!$C$2:$X$2,0))</f>
        <v>-2.4948362165195321E-2</v>
      </c>
      <c r="J104" s="30" t="str">
        <f t="shared" si="7"/>
        <v>Safe</v>
      </c>
      <c r="L104" s="22" t="str">
        <f t="shared" si="8"/>
        <v/>
      </c>
      <c r="M104" s="23" t="str">
        <f t="shared" si="5"/>
        <v/>
      </c>
      <c r="N104" s="24" t="str">
        <f t="shared" si="6"/>
        <v/>
      </c>
    </row>
    <row r="105" spans="2:14" x14ac:dyDescent="0.4">
      <c r="B105" s="11" t="s">
        <v>16</v>
      </c>
      <c r="C105" s="10" t="s">
        <v>22</v>
      </c>
      <c r="D105" s="12" t="s">
        <v>30</v>
      </c>
      <c r="F105" s="22">
        <f>INDEX(【インプット】相関係数!$C$3:$X$24,MATCH(相関係数の組み合わせ!B105,【インプット】相関係数!$B$3:$B$24,0),MATCH(相関係数の組み合わせ!C105,【インプット】相関係数!$C$2:$X$2,0))</f>
        <v>0.10649861766805913</v>
      </c>
      <c r="G105" s="23">
        <f>INDEX(【インプット】相関係数!$C$3:$X$24,MATCH(相関係数の組み合わせ!C105,【インプット】相関係数!$B$3:$B$24,0),MATCH(相関係数の組み合わせ!D105,【インプット】相関係数!$C$2:$X$2,0))</f>
        <v>-7.3548427476835002E-2</v>
      </c>
      <c r="H105" s="24">
        <f>INDEX(【インプット】相関係数!$C$3:$X$24,MATCH(相関係数の組み合わせ!D105,【インプット】相関係数!$B$3:$B$24,0),MATCH(相関係数の組み合わせ!B105,【インプット】相関係数!$C$2:$X$2,0))</f>
        <v>-0.19330340984723487</v>
      </c>
      <c r="J105" s="30" t="str">
        <f t="shared" si="7"/>
        <v>Safe</v>
      </c>
      <c r="L105" s="22" t="str">
        <f t="shared" si="8"/>
        <v/>
      </c>
      <c r="M105" s="23" t="str">
        <f t="shared" si="5"/>
        <v/>
      </c>
      <c r="N105" s="24" t="str">
        <f t="shared" si="6"/>
        <v/>
      </c>
    </row>
    <row r="106" spans="2:14" x14ac:dyDescent="0.4">
      <c r="B106" s="11" t="s">
        <v>16</v>
      </c>
      <c r="C106" s="10" t="s">
        <v>22</v>
      </c>
      <c r="D106" s="12" t="s">
        <v>31</v>
      </c>
      <c r="F106" s="22">
        <f>INDEX(【インプット】相関係数!$C$3:$X$24,MATCH(相関係数の組み合わせ!B106,【インプット】相関係数!$B$3:$B$24,0),MATCH(相関係数の組み合わせ!C106,【インプット】相関係数!$C$2:$X$2,0))</f>
        <v>0.10649861766805913</v>
      </c>
      <c r="G106" s="23">
        <f>INDEX(【インプット】相関係数!$C$3:$X$24,MATCH(相関係数の組み合わせ!C106,【インプット】相関係数!$B$3:$B$24,0),MATCH(相関係数の組み合わせ!D106,【インプット】相関係数!$C$2:$X$2,0))</f>
        <v>-0.40955298005334873</v>
      </c>
      <c r="H106" s="24">
        <f>INDEX(【インプット】相関係数!$C$3:$X$24,MATCH(相関係数の組み合わせ!D106,【インプット】相関係数!$B$3:$B$24,0),MATCH(相関係数の組み合わせ!B106,【インプット】相関係数!$C$2:$X$2,0))</f>
        <v>9.2101704264411222E-2</v>
      </c>
      <c r="J106" s="30" t="str">
        <f t="shared" si="7"/>
        <v>Safe</v>
      </c>
      <c r="L106" s="22" t="str">
        <f t="shared" si="8"/>
        <v/>
      </c>
      <c r="M106" s="23" t="str">
        <f t="shared" si="5"/>
        <v/>
      </c>
      <c r="N106" s="24" t="str">
        <f t="shared" si="6"/>
        <v/>
      </c>
    </row>
    <row r="107" spans="2:14" x14ac:dyDescent="0.4">
      <c r="B107" s="11" t="s">
        <v>16</v>
      </c>
      <c r="C107" s="10" t="s">
        <v>22</v>
      </c>
      <c r="D107" s="12" t="s">
        <v>0</v>
      </c>
      <c r="F107" s="22">
        <f>INDEX(【インプット】相関係数!$C$3:$X$24,MATCH(相関係数の組み合わせ!B107,【インプット】相関係数!$B$3:$B$24,0),MATCH(相関係数の組み合わせ!C107,【インプット】相関係数!$C$2:$X$2,0))</f>
        <v>0.10649861766805913</v>
      </c>
      <c r="G107" s="23">
        <f>INDEX(【インプット】相関係数!$C$3:$X$24,MATCH(相関係数の組み合わせ!C107,【インプット】相関係数!$B$3:$B$24,0),MATCH(相関係数の組み合わせ!D107,【インプット】相関係数!$C$2:$X$2,0))</f>
        <v>-0.17197906475478453</v>
      </c>
      <c r="H107" s="24">
        <f>INDEX(【インプット】相関係数!$C$3:$X$24,MATCH(相関係数の組み合わせ!D107,【インプット】相関係数!$B$3:$B$24,0),MATCH(相関係数の組み合わせ!B107,【インプット】相関係数!$C$2:$X$2,0))</f>
        <v>-2.5518344301937914E-2</v>
      </c>
      <c r="J107" s="30" t="str">
        <f t="shared" si="7"/>
        <v>Safe</v>
      </c>
      <c r="L107" s="22" t="str">
        <f t="shared" si="8"/>
        <v/>
      </c>
      <c r="M107" s="23" t="str">
        <f t="shared" si="5"/>
        <v/>
      </c>
      <c r="N107" s="24" t="str">
        <f t="shared" si="6"/>
        <v/>
      </c>
    </row>
    <row r="108" spans="2:14" x14ac:dyDescent="0.4">
      <c r="B108" s="11" t="s">
        <v>16</v>
      </c>
      <c r="C108" s="10" t="s">
        <v>22</v>
      </c>
      <c r="D108" s="12" t="s">
        <v>32</v>
      </c>
      <c r="F108" s="22">
        <f>INDEX(【インプット】相関係数!$C$3:$X$24,MATCH(相関係数の組み合わせ!B108,【インプット】相関係数!$B$3:$B$24,0),MATCH(相関係数の組み合わせ!C108,【インプット】相関係数!$C$2:$X$2,0))</f>
        <v>0.10649861766805913</v>
      </c>
      <c r="G108" s="23">
        <f>INDEX(【インプット】相関係数!$C$3:$X$24,MATCH(相関係数の組み合わせ!C108,【インプット】相関係数!$B$3:$B$24,0),MATCH(相関係数の組み合わせ!D108,【インプット】相関係数!$C$2:$X$2,0))</f>
        <v>-0.12813693650364821</v>
      </c>
      <c r="H108" s="24">
        <f>INDEX(【インプット】相関係数!$C$3:$X$24,MATCH(相関係数の組み合わせ!D108,【インプット】相関係数!$B$3:$B$24,0),MATCH(相関係数の組み合わせ!B108,【インプット】相関係数!$C$2:$X$2,0))</f>
        <v>4.3896912498438356E-2</v>
      </c>
      <c r="J108" s="30" t="str">
        <f t="shared" si="7"/>
        <v>Safe</v>
      </c>
      <c r="L108" s="22" t="str">
        <f t="shared" si="8"/>
        <v/>
      </c>
      <c r="M108" s="23" t="str">
        <f t="shared" si="5"/>
        <v/>
      </c>
      <c r="N108" s="24" t="str">
        <f t="shared" si="6"/>
        <v/>
      </c>
    </row>
    <row r="109" spans="2:14" x14ac:dyDescent="0.4">
      <c r="B109" s="11" t="s">
        <v>16</v>
      </c>
      <c r="C109" s="10" t="s">
        <v>22</v>
      </c>
      <c r="D109" s="12" t="s">
        <v>33</v>
      </c>
      <c r="F109" s="22">
        <f>INDEX(【インプット】相関係数!$C$3:$X$24,MATCH(相関係数の組み合わせ!B109,【インプット】相関係数!$B$3:$B$24,0),MATCH(相関係数の組み合わせ!C109,【インプット】相関係数!$C$2:$X$2,0))</f>
        <v>0.10649861766805913</v>
      </c>
      <c r="G109" s="23">
        <f>INDEX(【インプット】相関係数!$C$3:$X$24,MATCH(相関係数の組み合わせ!C109,【インプット】相関係数!$B$3:$B$24,0),MATCH(相関係数の組み合わせ!D109,【インプット】相関係数!$C$2:$X$2,0))</f>
        <v>0.26650023843068282</v>
      </c>
      <c r="H109" s="24">
        <f>INDEX(【インプット】相関係数!$C$3:$X$24,MATCH(相関係数の組み合わせ!D109,【インプット】相関係数!$B$3:$B$24,0),MATCH(相関係数の組み合わせ!B109,【インプット】相関係数!$C$2:$X$2,0))</f>
        <v>0.12152776242610352</v>
      </c>
      <c r="J109" s="30" t="str">
        <f t="shared" si="7"/>
        <v>Safe</v>
      </c>
      <c r="L109" s="22" t="str">
        <f t="shared" si="8"/>
        <v/>
      </c>
      <c r="M109" s="23" t="str">
        <f t="shared" si="5"/>
        <v/>
      </c>
      <c r="N109" s="24" t="str">
        <f t="shared" si="6"/>
        <v/>
      </c>
    </row>
    <row r="110" spans="2:14" x14ac:dyDescent="0.4">
      <c r="B110" s="11" t="s">
        <v>16</v>
      </c>
      <c r="C110" s="10" t="s">
        <v>22</v>
      </c>
      <c r="D110" s="12" t="s">
        <v>34</v>
      </c>
      <c r="F110" s="22">
        <f>INDEX(【インプット】相関係数!$C$3:$X$24,MATCH(相関係数の組み合わせ!B110,【インプット】相関係数!$B$3:$B$24,0),MATCH(相関係数の組み合わせ!C110,【インプット】相関係数!$C$2:$X$2,0))</f>
        <v>0.10649861766805913</v>
      </c>
      <c r="G110" s="23">
        <f>INDEX(【インプット】相関係数!$C$3:$X$24,MATCH(相関係数の組み合わせ!C110,【インプット】相関係数!$B$3:$B$24,0),MATCH(相関係数の組み合わせ!D110,【インプット】相関係数!$C$2:$X$2,0))</f>
        <v>0.35220535662248637</v>
      </c>
      <c r="H110" s="24">
        <f>INDEX(【インプット】相関係数!$C$3:$X$24,MATCH(相関係数の組み合わせ!D110,【インプット】相関係数!$B$3:$B$24,0),MATCH(相関係数の組み合わせ!B110,【インプット】相関係数!$C$2:$X$2,0))</f>
        <v>-2.1123531867168335E-2</v>
      </c>
      <c r="J110" s="30" t="str">
        <f t="shared" si="7"/>
        <v>Safe</v>
      </c>
      <c r="L110" s="22" t="str">
        <f t="shared" si="8"/>
        <v/>
      </c>
      <c r="M110" s="23" t="str">
        <f t="shared" si="5"/>
        <v/>
      </c>
      <c r="N110" s="24" t="str">
        <f t="shared" si="6"/>
        <v/>
      </c>
    </row>
    <row r="111" spans="2:14" x14ac:dyDescent="0.4">
      <c r="B111" s="11" t="s">
        <v>16</v>
      </c>
      <c r="C111" s="10" t="s">
        <v>22</v>
      </c>
      <c r="D111" s="12" t="s">
        <v>35</v>
      </c>
      <c r="F111" s="22">
        <f>INDEX(【インプット】相関係数!$C$3:$X$24,MATCH(相関係数の組み合わせ!B111,【インプット】相関係数!$B$3:$B$24,0),MATCH(相関係数の組み合わせ!C111,【インプット】相関係数!$C$2:$X$2,0))</f>
        <v>0.10649861766805913</v>
      </c>
      <c r="G111" s="23">
        <f>INDEX(【インプット】相関係数!$C$3:$X$24,MATCH(相関係数の組み合わせ!C111,【インプット】相関係数!$B$3:$B$24,0),MATCH(相関係数の組み合わせ!D111,【インプット】相関係数!$C$2:$X$2,0))</f>
        <v>0.16512792249464137</v>
      </c>
      <c r="H111" s="24">
        <f>INDEX(【インプット】相関係数!$C$3:$X$24,MATCH(相関係数の組み合わせ!D111,【インプット】相関係数!$B$3:$B$24,0),MATCH(相関係数の組み合わせ!B111,【インプット】相関係数!$C$2:$X$2,0))</f>
        <v>6.4303869041791861E-3</v>
      </c>
      <c r="J111" s="30" t="str">
        <f t="shared" si="7"/>
        <v>Safe</v>
      </c>
      <c r="L111" s="22" t="str">
        <f t="shared" si="8"/>
        <v/>
      </c>
      <c r="M111" s="23" t="str">
        <f t="shared" si="5"/>
        <v/>
      </c>
      <c r="N111" s="24" t="str">
        <f t="shared" si="6"/>
        <v/>
      </c>
    </row>
    <row r="112" spans="2:14" x14ac:dyDescent="0.4">
      <c r="B112" s="11" t="s">
        <v>16</v>
      </c>
      <c r="C112" s="10" t="s">
        <v>22</v>
      </c>
      <c r="D112" s="12" t="s">
        <v>36</v>
      </c>
      <c r="F112" s="22">
        <f>INDEX(【インプット】相関係数!$C$3:$X$24,MATCH(相関係数の組み合わせ!B112,【インプット】相関係数!$B$3:$B$24,0),MATCH(相関係数の組み合わせ!C112,【インプット】相関係数!$C$2:$X$2,0))</f>
        <v>0.10649861766805913</v>
      </c>
      <c r="G112" s="23">
        <f>INDEX(【インプット】相関係数!$C$3:$X$24,MATCH(相関係数の組み合わせ!C112,【インプット】相関係数!$B$3:$B$24,0),MATCH(相関係数の組み合わせ!D112,【インプット】相関係数!$C$2:$X$2,0))</f>
        <v>3.1068510522842169E-2</v>
      </c>
      <c r="H112" s="24">
        <f>INDEX(【インプット】相関係数!$C$3:$X$24,MATCH(相関係数の組み合わせ!D112,【インプット】相関係数!$B$3:$B$24,0),MATCH(相関係数の組み合わせ!B112,【インプット】相関係数!$C$2:$X$2,0))</f>
        <v>-0.17399404606990507</v>
      </c>
      <c r="J112" s="30" t="str">
        <f t="shared" si="7"/>
        <v>Safe</v>
      </c>
      <c r="L112" s="22" t="str">
        <f t="shared" si="8"/>
        <v/>
      </c>
      <c r="M112" s="23" t="str">
        <f t="shared" si="5"/>
        <v/>
      </c>
      <c r="N112" s="24" t="str">
        <f t="shared" si="6"/>
        <v/>
      </c>
    </row>
    <row r="113" spans="2:14" x14ac:dyDescent="0.4">
      <c r="B113" s="11" t="s">
        <v>16</v>
      </c>
      <c r="C113" s="10" t="s">
        <v>23</v>
      </c>
      <c r="D113" s="12" t="s">
        <v>24</v>
      </c>
      <c r="F113" s="22">
        <f>INDEX(【インプット】相関係数!$C$3:$X$24,MATCH(相関係数の組み合わせ!B113,【インプット】相関係数!$B$3:$B$24,0),MATCH(相関係数の組み合わせ!C113,【インプット】相関係数!$C$2:$X$2,0))</f>
        <v>0.18504058562205092</v>
      </c>
      <c r="G113" s="23">
        <f>INDEX(【インプット】相関係数!$C$3:$X$24,MATCH(相関係数の組み合わせ!C113,【インプット】相関係数!$B$3:$B$24,0),MATCH(相関係数の組み合わせ!D113,【インプット】相関係数!$C$2:$X$2,0))</f>
        <v>0.15822204972515883</v>
      </c>
      <c r="H113" s="24">
        <f>INDEX(【インプット】相関係数!$C$3:$X$24,MATCH(相関係数の組み合わせ!D113,【インプット】相関係数!$B$3:$B$24,0),MATCH(相関係数の組み合わせ!B113,【インプット】相関係数!$C$2:$X$2,0))</f>
        <v>0.12711557515460709</v>
      </c>
      <c r="J113" s="30" t="str">
        <f t="shared" si="7"/>
        <v>Safe</v>
      </c>
      <c r="L113" s="22" t="str">
        <f t="shared" si="8"/>
        <v/>
      </c>
      <c r="M113" s="23" t="str">
        <f t="shared" si="5"/>
        <v/>
      </c>
      <c r="N113" s="24" t="str">
        <f t="shared" si="6"/>
        <v/>
      </c>
    </row>
    <row r="114" spans="2:14" x14ac:dyDescent="0.4">
      <c r="B114" s="11" t="s">
        <v>16</v>
      </c>
      <c r="C114" s="10" t="s">
        <v>23</v>
      </c>
      <c r="D114" s="12" t="s">
        <v>25</v>
      </c>
      <c r="F114" s="22">
        <f>INDEX(【インプット】相関係数!$C$3:$X$24,MATCH(相関係数の組み合わせ!B114,【インプット】相関係数!$B$3:$B$24,0),MATCH(相関係数の組み合わせ!C114,【インプット】相関係数!$C$2:$X$2,0))</f>
        <v>0.18504058562205092</v>
      </c>
      <c r="G114" s="23">
        <f>INDEX(【インプット】相関係数!$C$3:$X$24,MATCH(相関係数の組み合わせ!C114,【インプット】相関係数!$B$3:$B$24,0),MATCH(相関係数の組み合わせ!D114,【インプット】相関係数!$C$2:$X$2,0))</f>
        <v>-9.0516045848824694E-2</v>
      </c>
      <c r="H114" s="24">
        <f>INDEX(【インプット】相関係数!$C$3:$X$24,MATCH(相関係数の組み合わせ!D114,【インプット】相関係数!$B$3:$B$24,0),MATCH(相関係数の組み合わせ!B114,【インプット】相関係数!$C$2:$X$2,0))</f>
        <v>5.0720130250180337E-2</v>
      </c>
      <c r="J114" s="30" t="str">
        <f t="shared" si="7"/>
        <v>Safe</v>
      </c>
      <c r="L114" s="22" t="str">
        <f t="shared" si="8"/>
        <v/>
      </c>
      <c r="M114" s="23" t="str">
        <f t="shared" si="5"/>
        <v/>
      </c>
      <c r="N114" s="24" t="str">
        <f t="shared" si="6"/>
        <v/>
      </c>
    </row>
    <row r="115" spans="2:14" x14ac:dyDescent="0.4">
      <c r="B115" s="11" t="s">
        <v>16</v>
      </c>
      <c r="C115" s="10" t="s">
        <v>23</v>
      </c>
      <c r="D115" s="12" t="s">
        <v>26</v>
      </c>
      <c r="F115" s="22">
        <f>INDEX(【インプット】相関係数!$C$3:$X$24,MATCH(相関係数の組み合わせ!B115,【インプット】相関係数!$B$3:$B$24,0),MATCH(相関係数の組み合わせ!C115,【インプット】相関係数!$C$2:$X$2,0))</f>
        <v>0.18504058562205092</v>
      </c>
      <c r="G115" s="23">
        <f>INDEX(【インプット】相関係数!$C$3:$X$24,MATCH(相関係数の組み合わせ!C115,【インプット】相関係数!$B$3:$B$24,0),MATCH(相関係数の組み合わせ!D115,【インプット】相関係数!$C$2:$X$2,0))</f>
        <v>-0.19365793337488652</v>
      </c>
      <c r="H115" s="24">
        <f>INDEX(【インプット】相関係数!$C$3:$X$24,MATCH(相関係数の組み合わせ!D115,【インプット】相関係数!$B$3:$B$24,0),MATCH(相関係数の組み合わせ!B115,【インプット】相関係数!$C$2:$X$2,0))</f>
        <v>-0.3409331142821917</v>
      </c>
      <c r="J115" s="30" t="str">
        <f t="shared" si="7"/>
        <v>Safe</v>
      </c>
      <c r="L115" s="22" t="str">
        <f t="shared" si="8"/>
        <v/>
      </c>
      <c r="M115" s="23" t="str">
        <f t="shared" si="5"/>
        <v/>
      </c>
      <c r="N115" s="24" t="str">
        <f t="shared" si="6"/>
        <v/>
      </c>
    </row>
    <row r="116" spans="2:14" x14ac:dyDescent="0.4">
      <c r="B116" s="11" t="s">
        <v>16</v>
      </c>
      <c r="C116" s="10" t="s">
        <v>23</v>
      </c>
      <c r="D116" s="12" t="s">
        <v>27</v>
      </c>
      <c r="F116" s="22">
        <f>INDEX(【インプット】相関係数!$C$3:$X$24,MATCH(相関係数の組み合わせ!B116,【インプット】相関係数!$B$3:$B$24,0),MATCH(相関係数の組み合わせ!C116,【インプット】相関係数!$C$2:$X$2,0))</f>
        <v>0.18504058562205092</v>
      </c>
      <c r="G116" s="23">
        <f>INDEX(【インプット】相関係数!$C$3:$X$24,MATCH(相関係数の組み合わせ!C116,【インプット】相関係数!$B$3:$B$24,0),MATCH(相関係数の組み合わせ!D116,【インプット】相関係数!$C$2:$X$2,0))</f>
        <v>0.27221945571516365</v>
      </c>
      <c r="H116" s="24">
        <f>INDEX(【インプット】相関係数!$C$3:$X$24,MATCH(相関係数の組み合わせ!D116,【インプット】相関係数!$B$3:$B$24,0),MATCH(相関係数の組み合わせ!B116,【インプット】相関係数!$C$2:$X$2,0))</f>
        <v>4.8637342917170638E-2</v>
      </c>
      <c r="J116" s="30" t="str">
        <f t="shared" si="7"/>
        <v>Safe</v>
      </c>
      <c r="L116" s="22" t="str">
        <f t="shared" si="8"/>
        <v/>
      </c>
      <c r="M116" s="23" t="str">
        <f t="shared" si="5"/>
        <v/>
      </c>
      <c r="N116" s="24" t="str">
        <f t="shared" si="6"/>
        <v/>
      </c>
    </row>
    <row r="117" spans="2:14" x14ac:dyDescent="0.4">
      <c r="B117" s="11" t="s">
        <v>16</v>
      </c>
      <c r="C117" s="10" t="s">
        <v>23</v>
      </c>
      <c r="D117" s="12" t="s">
        <v>28</v>
      </c>
      <c r="F117" s="22">
        <f>INDEX(【インプット】相関係数!$C$3:$X$24,MATCH(相関係数の組み合わせ!B117,【インプット】相関係数!$B$3:$B$24,0),MATCH(相関係数の組み合わせ!C117,【インプット】相関係数!$C$2:$X$2,0))</f>
        <v>0.18504058562205092</v>
      </c>
      <c r="G117" s="23">
        <f>INDEX(【インプット】相関係数!$C$3:$X$24,MATCH(相関係数の組み合わせ!C117,【インプット】相関係数!$B$3:$B$24,0),MATCH(相関係数の組み合わせ!D117,【インプット】相関係数!$C$2:$X$2,0))</f>
        <v>-4.5961241267093229E-2</v>
      </c>
      <c r="H117" s="24">
        <f>INDEX(【インプット】相関係数!$C$3:$X$24,MATCH(相関係数の組み合わせ!D117,【インプット】相関係数!$B$3:$B$24,0),MATCH(相関係数の組み合わせ!B117,【インプット】相関係数!$C$2:$X$2,0))</f>
        <v>0.30490799237820454</v>
      </c>
      <c r="J117" s="30" t="str">
        <f t="shared" si="7"/>
        <v>Safe</v>
      </c>
      <c r="L117" s="22" t="str">
        <f t="shared" si="8"/>
        <v/>
      </c>
      <c r="M117" s="23" t="str">
        <f t="shared" si="5"/>
        <v/>
      </c>
      <c r="N117" s="24" t="str">
        <f t="shared" si="6"/>
        <v/>
      </c>
    </row>
    <row r="118" spans="2:14" x14ac:dyDescent="0.4">
      <c r="B118" s="11" t="s">
        <v>16</v>
      </c>
      <c r="C118" s="10" t="s">
        <v>23</v>
      </c>
      <c r="D118" s="12" t="s">
        <v>29</v>
      </c>
      <c r="F118" s="22">
        <f>INDEX(【インプット】相関係数!$C$3:$X$24,MATCH(相関係数の組み合わせ!B118,【インプット】相関係数!$B$3:$B$24,0),MATCH(相関係数の組み合わせ!C118,【インプット】相関係数!$C$2:$X$2,0))</f>
        <v>0.18504058562205092</v>
      </c>
      <c r="G118" s="23">
        <f>INDEX(【インプット】相関係数!$C$3:$X$24,MATCH(相関係数の組み合わせ!C118,【インプット】相関係数!$B$3:$B$24,0),MATCH(相関係数の組み合わせ!D118,【インプット】相関係数!$C$2:$X$2,0))</f>
        <v>0.39194638697301498</v>
      </c>
      <c r="H118" s="24">
        <f>INDEX(【インプット】相関係数!$C$3:$X$24,MATCH(相関係数の組み合わせ!D118,【インプット】相関係数!$B$3:$B$24,0),MATCH(相関係数の組み合わせ!B118,【インプット】相関係数!$C$2:$X$2,0))</f>
        <v>-2.4948362165195321E-2</v>
      </c>
      <c r="J118" s="30" t="str">
        <f t="shared" si="7"/>
        <v>Safe</v>
      </c>
      <c r="L118" s="22" t="str">
        <f t="shared" si="8"/>
        <v/>
      </c>
      <c r="M118" s="23" t="str">
        <f t="shared" si="5"/>
        <v/>
      </c>
      <c r="N118" s="24" t="str">
        <f t="shared" si="6"/>
        <v/>
      </c>
    </row>
    <row r="119" spans="2:14" x14ac:dyDescent="0.4">
      <c r="B119" s="11" t="s">
        <v>16</v>
      </c>
      <c r="C119" s="10" t="s">
        <v>23</v>
      </c>
      <c r="D119" s="12" t="s">
        <v>30</v>
      </c>
      <c r="F119" s="22">
        <f>INDEX(【インプット】相関係数!$C$3:$X$24,MATCH(相関係数の組み合わせ!B119,【インプット】相関係数!$B$3:$B$24,0),MATCH(相関係数の組み合わせ!C119,【インプット】相関係数!$C$2:$X$2,0))</f>
        <v>0.18504058562205092</v>
      </c>
      <c r="G119" s="23">
        <f>INDEX(【インプット】相関係数!$C$3:$X$24,MATCH(相関係数の組み合わせ!C119,【インプット】相関係数!$B$3:$B$24,0),MATCH(相関係数の組み合わせ!D119,【インプット】相関係数!$C$2:$X$2,0))</f>
        <v>-0.21098217032343675</v>
      </c>
      <c r="H119" s="24">
        <f>INDEX(【インプット】相関係数!$C$3:$X$24,MATCH(相関係数の組み合わせ!D119,【インプット】相関係数!$B$3:$B$24,0),MATCH(相関係数の組み合わせ!B119,【インプット】相関係数!$C$2:$X$2,0))</f>
        <v>-0.19330340984723487</v>
      </c>
      <c r="J119" s="30" t="str">
        <f t="shared" si="7"/>
        <v>Safe</v>
      </c>
      <c r="L119" s="22" t="str">
        <f t="shared" si="8"/>
        <v/>
      </c>
      <c r="M119" s="23" t="str">
        <f t="shared" si="5"/>
        <v/>
      </c>
      <c r="N119" s="24" t="str">
        <f t="shared" si="6"/>
        <v/>
      </c>
    </row>
    <row r="120" spans="2:14" x14ac:dyDescent="0.4">
      <c r="B120" s="11" t="s">
        <v>16</v>
      </c>
      <c r="C120" s="10" t="s">
        <v>23</v>
      </c>
      <c r="D120" s="12" t="s">
        <v>31</v>
      </c>
      <c r="F120" s="22">
        <f>INDEX(【インプット】相関係数!$C$3:$X$24,MATCH(相関係数の組み合わせ!B120,【インプット】相関係数!$B$3:$B$24,0),MATCH(相関係数の組み合わせ!C120,【インプット】相関係数!$C$2:$X$2,0))</f>
        <v>0.18504058562205092</v>
      </c>
      <c r="G120" s="23">
        <f>INDEX(【インプット】相関係数!$C$3:$X$24,MATCH(相関係数の組み合わせ!C120,【インプット】相関係数!$B$3:$B$24,0),MATCH(相関係数の組み合わせ!D120,【インプット】相関係数!$C$2:$X$2,0))</f>
        <v>0.18570801018742536</v>
      </c>
      <c r="H120" s="24">
        <f>INDEX(【インプット】相関係数!$C$3:$X$24,MATCH(相関係数の組み合わせ!D120,【インプット】相関係数!$B$3:$B$24,0),MATCH(相関係数の組み合わせ!B120,【インプット】相関係数!$C$2:$X$2,0))</f>
        <v>9.2101704264411222E-2</v>
      </c>
      <c r="J120" s="30" t="str">
        <f t="shared" si="7"/>
        <v>Safe</v>
      </c>
      <c r="L120" s="22" t="str">
        <f t="shared" si="8"/>
        <v/>
      </c>
      <c r="M120" s="23" t="str">
        <f t="shared" si="5"/>
        <v/>
      </c>
      <c r="N120" s="24" t="str">
        <f t="shared" si="6"/>
        <v/>
      </c>
    </row>
    <row r="121" spans="2:14" x14ac:dyDescent="0.4">
      <c r="B121" s="11" t="s">
        <v>16</v>
      </c>
      <c r="C121" s="10" t="s">
        <v>23</v>
      </c>
      <c r="D121" s="12" t="s">
        <v>0</v>
      </c>
      <c r="F121" s="22">
        <f>INDEX(【インプット】相関係数!$C$3:$X$24,MATCH(相関係数の組み合わせ!B121,【インプット】相関係数!$B$3:$B$24,0),MATCH(相関係数の組み合わせ!C121,【インプット】相関係数!$C$2:$X$2,0))</f>
        <v>0.18504058562205092</v>
      </c>
      <c r="G121" s="23">
        <f>INDEX(【インプット】相関係数!$C$3:$X$24,MATCH(相関係数の組み合わせ!C121,【インプット】相関係数!$B$3:$B$24,0),MATCH(相関係数の組み合わせ!D121,【インプット】相関係数!$C$2:$X$2,0))</f>
        <v>-7.6323725854209962E-2</v>
      </c>
      <c r="H121" s="24">
        <f>INDEX(【インプット】相関係数!$C$3:$X$24,MATCH(相関係数の組み合わせ!D121,【インプット】相関係数!$B$3:$B$24,0),MATCH(相関係数の組み合わせ!B121,【インプット】相関係数!$C$2:$X$2,0))</f>
        <v>-2.5518344301937914E-2</v>
      </c>
      <c r="J121" s="30" t="str">
        <f t="shared" si="7"/>
        <v>Safe</v>
      </c>
      <c r="L121" s="22" t="str">
        <f t="shared" si="8"/>
        <v/>
      </c>
      <c r="M121" s="23" t="str">
        <f t="shared" si="5"/>
        <v/>
      </c>
      <c r="N121" s="24" t="str">
        <f t="shared" si="6"/>
        <v/>
      </c>
    </row>
    <row r="122" spans="2:14" x14ac:dyDescent="0.4">
      <c r="B122" s="11" t="s">
        <v>16</v>
      </c>
      <c r="C122" s="10" t="s">
        <v>23</v>
      </c>
      <c r="D122" s="12" t="s">
        <v>32</v>
      </c>
      <c r="F122" s="22">
        <f>INDEX(【インプット】相関係数!$C$3:$X$24,MATCH(相関係数の組み合わせ!B122,【インプット】相関係数!$B$3:$B$24,0),MATCH(相関係数の組み合わせ!C122,【インプット】相関係数!$C$2:$X$2,0))</f>
        <v>0.18504058562205092</v>
      </c>
      <c r="G122" s="23">
        <f>INDEX(【インプット】相関係数!$C$3:$X$24,MATCH(相関係数の組み合わせ!C122,【インプット】相関係数!$B$3:$B$24,0),MATCH(相関係数の組み合わせ!D122,【インプット】相関係数!$C$2:$X$2,0))</f>
        <v>-0.16687658360881771</v>
      </c>
      <c r="H122" s="24">
        <f>INDEX(【インプット】相関係数!$C$3:$X$24,MATCH(相関係数の組み合わせ!D122,【インプット】相関係数!$B$3:$B$24,0),MATCH(相関係数の組み合わせ!B122,【インプット】相関係数!$C$2:$X$2,0))</f>
        <v>4.3896912498438356E-2</v>
      </c>
      <c r="J122" s="30" t="str">
        <f t="shared" si="7"/>
        <v>Safe</v>
      </c>
      <c r="L122" s="22" t="str">
        <f t="shared" si="8"/>
        <v/>
      </c>
      <c r="M122" s="23" t="str">
        <f t="shared" si="5"/>
        <v/>
      </c>
      <c r="N122" s="24" t="str">
        <f t="shared" si="6"/>
        <v/>
      </c>
    </row>
    <row r="123" spans="2:14" x14ac:dyDescent="0.4">
      <c r="B123" s="11" t="s">
        <v>16</v>
      </c>
      <c r="C123" s="10" t="s">
        <v>23</v>
      </c>
      <c r="D123" s="12" t="s">
        <v>33</v>
      </c>
      <c r="F123" s="22">
        <f>INDEX(【インプット】相関係数!$C$3:$X$24,MATCH(相関係数の組み合わせ!B123,【インプット】相関係数!$B$3:$B$24,0),MATCH(相関係数の組み合わせ!C123,【インプット】相関係数!$C$2:$X$2,0))</f>
        <v>0.18504058562205092</v>
      </c>
      <c r="G123" s="23">
        <f>INDEX(【インプット】相関係数!$C$3:$X$24,MATCH(相関係数の組み合わせ!C123,【インプット】相関係数!$B$3:$B$24,0),MATCH(相関係数の組み合わせ!D123,【インプット】相関係数!$C$2:$X$2,0))</f>
        <v>0.38271887002708505</v>
      </c>
      <c r="H123" s="24">
        <f>INDEX(【インプット】相関係数!$C$3:$X$24,MATCH(相関係数の組み合わせ!D123,【インプット】相関係数!$B$3:$B$24,0),MATCH(相関係数の組み合わせ!B123,【インプット】相関係数!$C$2:$X$2,0))</f>
        <v>0.12152776242610352</v>
      </c>
      <c r="J123" s="30" t="str">
        <f t="shared" si="7"/>
        <v>Safe</v>
      </c>
      <c r="L123" s="22" t="str">
        <f t="shared" si="8"/>
        <v/>
      </c>
      <c r="M123" s="23" t="str">
        <f t="shared" si="5"/>
        <v/>
      </c>
      <c r="N123" s="24" t="str">
        <f t="shared" si="6"/>
        <v/>
      </c>
    </row>
    <row r="124" spans="2:14" x14ac:dyDescent="0.4">
      <c r="B124" s="11" t="s">
        <v>16</v>
      </c>
      <c r="C124" s="10" t="s">
        <v>23</v>
      </c>
      <c r="D124" s="12" t="s">
        <v>34</v>
      </c>
      <c r="F124" s="22">
        <f>INDEX(【インプット】相関係数!$C$3:$X$24,MATCH(相関係数の組み合わせ!B124,【インプット】相関係数!$B$3:$B$24,0),MATCH(相関係数の組み合わせ!C124,【インプット】相関係数!$C$2:$X$2,0))</f>
        <v>0.18504058562205092</v>
      </c>
      <c r="G124" s="23">
        <f>INDEX(【インプット】相関係数!$C$3:$X$24,MATCH(相関係数の組み合わせ!C124,【インプット】相関係数!$B$3:$B$24,0),MATCH(相関係数の組み合わせ!D124,【インプット】相関係数!$C$2:$X$2,0))</f>
        <v>0.14064484614018863</v>
      </c>
      <c r="H124" s="24">
        <f>INDEX(【インプット】相関係数!$C$3:$X$24,MATCH(相関係数の組み合わせ!D124,【インプット】相関係数!$B$3:$B$24,0),MATCH(相関係数の組み合わせ!B124,【インプット】相関係数!$C$2:$X$2,0))</f>
        <v>-2.1123531867168335E-2</v>
      </c>
      <c r="J124" s="30" t="str">
        <f t="shared" si="7"/>
        <v>Safe</v>
      </c>
      <c r="L124" s="22" t="str">
        <f t="shared" si="8"/>
        <v/>
      </c>
      <c r="M124" s="23" t="str">
        <f t="shared" si="5"/>
        <v/>
      </c>
      <c r="N124" s="24" t="str">
        <f t="shared" si="6"/>
        <v/>
      </c>
    </row>
    <row r="125" spans="2:14" x14ac:dyDescent="0.4">
      <c r="B125" s="11" t="s">
        <v>16</v>
      </c>
      <c r="C125" s="10" t="s">
        <v>23</v>
      </c>
      <c r="D125" s="12" t="s">
        <v>35</v>
      </c>
      <c r="F125" s="22">
        <f>INDEX(【インプット】相関係数!$C$3:$X$24,MATCH(相関係数の組み合わせ!B125,【インプット】相関係数!$B$3:$B$24,0),MATCH(相関係数の組み合わせ!C125,【インプット】相関係数!$C$2:$X$2,0))</f>
        <v>0.18504058562205092</v>
      </c>
      <c r="G125" s="23">
        <f>INDEX(【インプット】相関係数!$C$3:$X$24,MATCH(相関係数の組み合わせ!C125,【インプット】相関係数!$B$3:$B$24,0),MATCH(相関係数の組み合わせ!D125,【インプット】相関係数!$C$2:$X$2,0))</f>
        <v>0.81738721234237932</v>
      </c>
      <c r="H125" s="24">
        <f>INDEX(【インプット】相関係数!$C$3:$X$24,MATCH(相関係数の組み合わせ!D125,【インプット】相関係数!$B$3:$B$24,0),MATCH(相関係数の組み合わせ!B125,【インプット】相関係数!$C$2:$X$2,0))</f>
        <v>6.4303869041791861E-3</v>
      </c>
      <c r="J125" s="30" t="str">
        <f t="shared" si="7"/>
        <v>Safe</v>
      </c>
      <c r="L125" s="22" t="str">
        <f t="shared" si="8"/>
        <v/>
      </c>
      <c r="M125" s="23" t="str">
        <f t="shared" si="5"/>
        <v/>
      </c>
      <c r="N125" s="24" t="str">
        <f t="shared" si="6"/>
        <v/>
      </c>
    </row>
    <row r="126" spans="2:14" x14ac:dyDescent="0.4">
      <c r="B126" s="11" t="s">
        <v>16</v>
      </c>
      <c r="C126" s="10" t="s">
        <v>23</v>
      </c>
      <c r="D126" s="12" t="s">
        <v>36</v>
      </c>
      <c r="F126" s="22">
        <f>INDEX(【インプット】相関係数!$C$3:$X$24,MATCH(相関係数の組み合わせ!B126,【インプット】相関係数!$B$3:$B$24,0),MATCH(相関係数の組み合わせ!C126,【インプット】相関係数!$C$2:$X$2,0))</f>
        <v>0.18504058562205092</v>
      </c>
      <c r="G126" s="23">
        <f>INDEX(【インプット】相関係数!$C$3:$X$24,MATCH(相関係数の組み合わせ!C126,【インプット】相関係数!$B$3:$B$24,0),MATCH(相関係数の組み合わせ!D126,【インプット】相関係数!$C$2:$X$2,0))</f>
        <v>6.1353908276698871E-2</v>
      </c>
      <c r="H126" s="24">
        <f>INDEX(【インプット】相関係数!$C$3:$X$24,MATCH(相関係数の組み合わせ!D126,【インプット】相関係数!$B$3:$B$24,0),MATCH(相関係数の組み合わせ!B126,【インプット】相関係数!$C$2:$X$2,0))</f>
        <v>-0.17399404606990507</v>
      </c>
      <c r="J126" s="30" t="str">
        <f t="shared" si="7"/>
        <v>Safe</v>
      </c>
      <c r="L126" s="22" t="str">
        <f t="shared" si="8"/>
        <v/>
      </c>
      <c r="M126" s="23" t="str">
        <f t="shared" si="5"/>
        <v/>
      </c>
      <c r="N126" s="24" t="str">
        <f t="shared" si="6"/>
        <v/>
      </c>
    </row>
    <row r="127" spans="2:14" x14ac:dyDescent="0.4">
      <c r="B127" s="11" t="s">
        <v>16</v>
      </c>
      <c r="C127" s="10" t="s">
        <v>24</v>
      </c>
      <c r="D127" s="12" t="s">
        <v>25</v>
      </c>
      <c r="F127" s="22">
        <f>INDEX(【インプット】相関係数!$C$3:$X$24,MATCH(相関係数の組み合わせ!B127,【インプット】相関係数!$B$3:$B$24,0),MATCH(相関係数の組み合わせ!C127,【インプット】相関係数!$C$2:$X$2,0))</f>
        <v>0.12711557515460709</v>
      </c>
      <c r="G127" s="23">
        <f>INDEX(【インプット】相関係数!$C$3:$X$24,MATCH(相関係数の組み合わせ!C127,【インプット】相関係数!$B$3:$B$24,0),MATCH(相関係数の組み合わせ!D127,【インプット】相関係数!$C$2:$X$2,0))</f>
        <v>0.12479871858599988</v>
      </c>
      <c r="H127" s="24">
        <f>INDEX(【インプット】相関係数!$C$3:$X$24,MATCH(相関係数の組み合わせ!D127,【インプット】相関係数!$B$3:$B$24,0),MATCH(相関係数の組み合わせ!B127,【インプット】相関係数!$C$2:$X$2,0))</f>
        <v>5.0720130250180337E-2</v>
      </c>
      <c r="J127" s="30" t="str">
        <f t="shared" si="7"/>
        <v>Safe</v>
      </c>
      <c r="L127" s="22" t="str">
        <f t="shared" si="8"/>
        <v/>
      </c>
      <c r="M127" s="23" t="str">
        <f t="shared" si="5"/>
        <v/>
      </c>
      <c r="N127" s="24" t="str">
        <f t="shared" si="6"/>
        <v/>
      </c>
    </row>
    <row r="128" spans="2:14" x14ac:dyDescent="0.4">
      <c r="B128" s="11" t="s">
        <v>16</v>
      </c>
      <c r="C128" s="10" t="s">
        <v>24</v>
      </c>
      <c r="D128" s="12" t="s">
        <v>26</v>
      </c>
      <c r="F128" s="22">
        <f>INDEX(【インプット】相関係数!$C$3:$X$24,MATCH(相関係数の組み合わせ!B128,【インプット】相関係数!$B$3:$B$24,0),MATCH(相関係数の組み合わせ!C128,【インプット】相関係数!$C$2:$X$2,0))</f>
        <v>0.12711557515460709</v>
      </c>
      <c r="G128" s="23">
        <f>INDEX(【インプット】相関係数!$C$3:$X$24,MATCH(相関係数の組み合わせ!C128,【インプット】相関係数!$B$3:$B$24,0),MATCH(相関係数の組み合わせ!D128,【インプット】相関係数!$C$2:$X$2,0))</f>
        <v>7.3458110612730707E-2</v>
      </c>
      <c r="H128" s="24">
        <f>INDEX(【インプット】相関係数!$C$3:$X$24,MATCH(相関係数の組み合わせ!D128,【インプット】相関係数!$B$3:$B$24,0),MATCH(相関係数の組み合わせ!B128,【インプット】相関係数!$C$2:$X$2,0))</f>
        <v>-0.3409331142821917</v>
      </c>
      <c r="J128" s="30" t="str">
        <f t="shared" si="7"/>
        <v>Safe</v>
      </c>
      <c r="L128" s="22" t="str">
        <f t="shared" si="8"/>
        <v/>
      </c>
      <c r="M128" s="23" t="str">
        <f t="shared" si="5"/>
        <v/>
      </c>
      <c r="N128" s="24" t="str">
        <f t="shared" si="6"/>
        <v/>
      </c>
    </row>
    <row r="129" spans="2:14" x14ac:dyDescent="0.4">
      <c r="B129" s="11" t="s">
        <v>16</v>
      </c>
      <c r="C129" s="10" t="s">
        <v>24</v>
      </c>
      <c r="D129" s="12" t="s">
        <v>27</v>
      </c>
      <c r="F129" s="22">
        <f>INDEX(【インプット】相関係数!$C$3:$X$24,MATCH(相関係数の組み合わせ!B129,【インプット】相関係数!$B$3:$B$24,0),MATCH(相関係数の組み合わせ!C129,【インプット】相関係数!$C$2:$X$2,0))</f>
        <v>0.12711557515460709</v>
      </c>
      <c r="G129" s="23">
        <f>INDEX(【インプット】相関係数!$C$3:$X$24,MATCH(相関係数の組み合わせ!C129,【インプット】相関係数!$B$3:$B$24,0),MATCH(相関係数の組み合わせ!D129,【インプット】相関係数!$C$2:$X$2,0))</f>
        <v>5.6767787827840581E-2</v>
      </c>
      <c r="H129" s="24">
        <f>INDEX(【インプット】相関係数!$C$3:$X$24,MATCH(相関係数の組み合わせ!D129,【インプット】相関係数!$B$3:$B$24,0),MATCH(相関係数の組み合わせ!B129,【インプット】相関係数!$C$2:$X$2,0))</f>
        <v>4.8637342917170638E-2</v>
      </c>
      <c r="J129" s="30" t="str">
        <f t="shared" si="7"/>
        <v>Safe</v>
      </c>
      <c r="L129" s="22" t="str">
        <f t="shared" si="8"/>
        <v/>
      </c>
      <c r="M129" s="23" t="str">
        <f t="shared" si="5"/>
        <v/>
      </c>
      <c r="N129" s="24" t="str">
        <f t="shared" si="6"/>
        <v/>
      </c>
    </row>
    <row r="130" spans="2:14" x14ac:dyDescent="0.4">
      <c r="B130" s="11" t="s">
        <v>16</v>
      </c>
      <c r="C130" s="10" t="s">
        <v>24</v>
      </c>
      <c r="D130" s="12" t="s">
        <v>28</v>
      </c>
      <c r="F130" s="22">
        <f>INDEX(【インプット】相関係数!$C$3:$X$24,MATCH(相関係数の組み合わせ!B130,【インプット】相関係数!$B$3:$B$24,0),MATCH(相関係数の組み合わせ!C130,【インプット】相関係数!$C$2:$X$2,0))</f>
        <v>0.12711557515460709</v>
      </c>
      <c r="G130" s="23">
        <f>INDEX(【インプット】相関係数!$C$3:$X$24,MATCH(相関係数の組み合わせ!C130,【インプット】相関係数!$B$3:$B$24,0),MATCH(相関係数の組み合わせ!D130,【インプット】相関係数!$C$2:$X$2,0))</f>
        <v>0.14022581775591741</v>
      </c>
      <c r="H130" s="24">
        <f>INDEX(【インプット】相関係数!$C$3:$X$24,MATCH(相関係数の組み合わせ!D130,【インプット】相関係数!$B$3:$B$24,0),MATCH(相関係数の組み合わせ!B130,【インプット】相関係数!$C$2:$X$2,0))</f>
        <v>0.30490799237820454</v>
      </c>
      <c r="J130" s="30" t="str">
        <f t="shared" si="7"/>
        <v>Safe</v>
      </c>
      <c r="L130" s="22" t="str">
        <f t="shared" si="8"/>
        <v/>
      </c>
      <c r="M130" s="23" t="str">
        <f t="shared" si="5"/>
        <v/>
      </c>
      <c r="N130" s="24" t="str">
        <f t="shared" si="6"/>
        <v/>
      </c>
    </row>
    <row r="131" spans="2:14" x14ac:dyDescent="0.4">
      <c r="B131" s="11" t="s">
        <v>16</v>
      </c>
      <c r="C131" s="10" t="s">
        <v>24</v>
      </c>
      <c r="D131" s="12" t="s">
        <v>29</v>
      </c>
      <c r="F131" s="22">
        <f>INDEX(【インプット】相関係数!$C$3:$X$24,MATCH(相関係数の組み合わせ!B131,【インプット】相関係数!$B$3:$B$24,0),MATCH(相関係数の組み合わせ!C131,【インプット】相関係数!$C$2:$X$2,0))</f>
        <v>0.12711557515460709</v>
      </c>
      <c r="G131" s="23">
        <f>INDEX(【インプット】相関係数!$C$3:$X$24,MATCH(相関係数の組み合わせ!C131,【インプット】相関係数!$B$3:$B$24,0),MATCH(相関係数の組み合わせ!D131,【インプット】相関係数!$C$2:$X$2,0))</f>
        <v>8.0925079823240778E-2</v>
      </c>
      <c r="H131" s="24">
        <f>INDEX(【インプット】相関係数!$C$3:$X$24,MATCH(相関係数の組み合わせ!D131,【インプット】相関係数!$B$3:$B$24,0),MATCH(相関係数の組み合わせ!B131,【インプット】相関係数!$C$2:$X$2,0))</f>
        <v>-2.4948362165195321E-2</v>
      </c>
      <c r="J131" s="30" t="str">
        <f t="shared" si="7"/>
        <v>Safe</v>
      </c>
      <c r="L131" s="22" t="str">
        <f t="shared" si="8"/>
        <v/>
      </c>
      <c r="M131" s="23" t="str">
        <f t="shared" si="5"/>
        <v/>
      </c>
      <c r="N131" s="24" t="str">
        <f t="shared" si="6"/>
        <v/>
      </c>
    </row>
    <row r="132" spans="2:14" x14ac:dyDescent="0.4">
      <c r="B132" s="11" t="s">
        <v>16</v>
      </c>
      <c r="C132" s="10" t="s">
        <v>24</v>
      </c>
      <c r="D132" s="12" t="s">
        <v>30</v>
      </c>
      <c r="F132" s="22">
        <f>INDEX(【インプット】相関係数!$C$3:$X$24,MATCH(相関係数の組み合わせ!B132,【インプット】相関係数!$B$3:$B$24,0),MATCH(相関係数の組み合わせ!C132,【インプット】相関係数!$C$2:$X$2,0))</f>
        <v>0.12711557515460709</v>
      </c>
      <c r="G132" s="23">
        <f>INDEX(【インプット】相関係数!$C$3:$X$24,MATCH(相関係数の組み合わせ!C132,【インプット】相関係数!$B$3:$B$24,0),MATCH(相関係数の組み合わせ!D132,【インプット】相関係数!$C$2:$X$2,0))</f>
        <v>-0.21859463084260405</v>
      </c>
      <c r="H132" s="24">
        <f>INDEX(【インプット】相関係数!$C$3:$X$24,MATCH(相関係数の組み合わせ!D132,【インプット】相関係数!$B$3:$B$24,0),MATCH(相関係数の組み合わせ!B132,【インプット】相関係数!$C$2:$X$2,0))</f>
        <v>-0.19330340984723487</v>
      </c>
      <c r="J132" s="30" t="str">
        <f t="shared" si="7"/>
        <v>Safe</v>
      </c>
      <c r="L132" s="22" t="str">
        <f t="shared" si="8"/>
        <v/>
      </c>
      <c r="M132" s="23" t="str">
        <f t="shared" si="5"/>
        <v/>
      </c>
      <c r="N132" s="24" t="str">
        <f t="shared" si="6"/>
        <v/>
      </c>
    </row>
    <row r="133" spans="2:14" x14ac:dyDescent="0.4">
      <c r="B133" s="11" t="s">
        <v>16</v>
      </c>
      <c r="C133" s="10" t="s">
        <v>24</v>
      </c>
      <c r="D133" s="12" t="s">
        <v>31</v>
      </c>
      <c r="F133" s="22">
        <f>INDEX(【インプット】相関係数!$C$3:$X$24,MATCH(相関係数の組み合わせ!B133,【インプット】相関係数!$B$3:$B$24,0),MATCH(相関係数の組み合わせ!C133,【インプット】相関係数!$C$2:$X$2,0))</f>
        <v>0.12711557515460709</v>
      </c>
      <c r="G133" s="23">
        <f>INDEX(【インプット】相関係数!$C$3:$X$24,MATCH(相関係数の組み合わせ!C133,【インプット】相関係数!$B$3:$B$24,0),MATCH(相関係数の組み合わせ!D133,【インプット】相関係数!$C$2:$X$2,0))</f>
        <v>-0.24579291080690344</v>
      </c>
      <c r="H133" s="24">
        <f>INDEX(【インプット】相関係数!$C$3:$X$24,MATCH(相関係数の組み合わせ!D133,【インプット】相関係数!$B$3:$B$24,0),MATCH(相関係数の組み合わせ!B133,【インプット】相関係数!$C$2:$X$2,0))</f>
        <v>9.2101704264411222E-2</v>
      </c>
      <c r="J133" s="30" t="str">
        <f t="shared" si="7"/>
        <v>Safe</v>
      </c>
      <c r="L133" s="22" t="str">
        <f t="shared" si="8"/>
        <v/>
      </c>
      <c r="M133" s="23" t="str">
        <f t="shared" si="5"/>
        <v/>
      </c>
      <c r="N133" s="24" t="str">
        <f t="shared" si="6"/>
        <v/>
      </c>
    </row>
    <row r="134" spans="2:14" x14ac:dyDescent="0.4">
      <c r="B134" s="11" t="s">
        <v>16</v>
      </c>
      <c r="C134" s="10" t="s">
        <v>24</v>
      </c>
      <c r="D134" s="12" t="s">
        <v>0</v>
      </c>
      <c r="F134" s="22">
        <f>INDEX(【インプット】相関係数!$C$3:$X$24,MATCH(相関係数の組み合わせ!B134,【インプット】相関係数!$B$3:$B$24,0),MATCH(相関係数の組み合わせ!C134,【インプット】相関係数!$C$2:$X$2,0))</f>
        <v>0.12711557515460709</v>
      </c>
      <c r="G134" s="23">
        <f>INDEX(【インプット】相関係数!$C$3:$X$24,MATCH(相関係数の組み合わせ!C134,【インプット】相関係数!$B$3:$B$24,0),MATCH(相関係数の組み合わせ!D134,【インプット】相関係数!$C$2:$X$2,0))</f>
        <v>0.14270595302368735</v>
      </c>
      <c r="H134" s="24">
        <f>INDEX(【インプット】相関係数!$C$3:$X$24,MATCH(相関係数の組み合わせ!D134,【インプット】相関係数!$B$3:$B$24,0),MATCH(相関係数の組み合わせ!B134,【インプット】相関係数!$C$2:$X$2,0))</f>
        <v>-2.5518344301937914E-2</v>
      </c>
      <c r="J134" s="30" t="str">
        <f t="shared" si="7"/>
        <v>Safe</v>
      </c>
      <c r="L134" s="22" t="str">
        <f t="shared" si="8"/>
        <v/>
      </c>
      <c r="M134" s="23" t="str">
        <f t="shared" si="5"/>
        <v/>
      </c>
      <c r="N134" s="24" t="str">
        <f t="shared" si="6"/>
        <v/>
      </c>
    </row>
    <row r="135" spans="2:14" x14ac:dyDescent="0.4">
      <c r="B135" s="11" t="s">
        <v>16</v>
      </c>
      <c r="C135" s="10" t="s">
        <v>24</v>
      </c>
      <c r="D135" s="12" t="s">
        <v>32</v>
      </c>
      <c r="F135" s="22">
        <f>INDEX(【インプット】相関係数!$C$3:$X$24,MATCH(相関係数の組み合わせ!B135,【インプット】相関係数!$B$3:$B$24,0),MATCH(相関係数の組み合わせ!C135,【インプット】相関係数!$C$2:$X$2,0))</f>
        <v>0.12711557515460709</v>
      </c>
      <c r="G135" s="23">
        <f>INDEX(【インプット】相関係数!$C$3:$X$24,MATCH(相関係数の組み合わせ!C135,【インプット】相関係数!$B$3:$B$24,0),MATCH(相関係数の組み合わせ!D135,【インプット】相関係数!$C$2:$X$2,0))</f>
        <v>-0.20658893244472878</v>
      </c>
      <c r="H135" s="24">
        <f>INDEX(【インプット】相関係数!$C$3:$X$24,MATCH(相関係数の組み合わせ!D135,【インプット】相関係数!$B$3:$B$24,0),MATCH(相関係数の組み合わせ!B135,【インプット】相関係数!$C$2:$X$2,0))</f>
        <v>4.3896912498438356E-2</v>
      </c>
      <c r="J135" s="30" t="str">
        <f t="shared" si="7"/>
        <v>Safe</v>
      </c>
      <c r="L135" s="22" t="str">
        <f t="shared" si="8"/>
        <v/>
      </c>
      <c r="M135" s="23" t="str">
        <f t="shared" si="5"/>
        <v/>
      </c>
      <c r="N135" s="24" t="str">
        <f t="shared" si="6"/>
        <v/>
      </c>
    </row>
    <row r="136" spans="2:14" x14ac:dyDescent="0.4">
      <c r="B136" s="11" t="s">
        <v>16</v>
      </c>
      <c r="C136" s="10" t="s">
        <v>24</v>
      </c>
      <c r="D136" s="12" t="s">
        <v>33</v>
      </c>
      <c r="F136" s="22">
        <f>INDEX(【インプット】相関係数!$C$3:$X$24,MATCH(相関係数の組み合わせ!B136,【インプット】相関係数!$B$3:$B$24,0),MATCH(相関係数の組み合わせ!C136,【インプット】相関係数!$C$2:$X$2,0))</f>
        <v>0.12711557515460709</v>
      </c>
      <c r="G136" s="23">
        <f>INDEX(【インプット】相関係数!$C$3:$X$24,MATCH(相関係数の組み合わせ!C136,【インプット】相関係数!$B$3:$B$24,0),MATCH(相関係数の組み合わせ!D136,【インプット】相関係数!$C$2:$X$2,0))</f>
        <v>0.15516860291442261</v>
      </c>
      <c r="H136" s="24">
        <f>INDEX(【インプット】相関係数!$C$3:$X$24,MATCH(相関係数の組み合わせ!D136,【インプット】相関係数!$B$3:$B$24,0),MATCH(相関係数の組み合わせ!B136,【インプット】相関係数!$C$2:$X$2,0))</f>
        <v>0.12152776242610352</v>
      </c>
      <c r="J136" s="30" t="str">
        <f t="shared" si="7"/>
        <v>Safe</v>
      </c>
      <c r="L136" s="22" t="str">
        <f t="shared" si="8"/>
        <v/>
      </c>
      <c r="M136" s="23" t="str">
        <f t="shared" ref="M136:M199" si="9">IF($J136="Out",C136,"")</f>
        <v/>
      </c>
      <c r="N136" s="24" t="str">
        <f t="shared" ref="N136:N199" si="10">IF($J136="Out",D136,"")</f>
        <v/>
      </c>
    </row>
    <row r="137" spans="2:14" x14ac:dyDescent="0.4">
      <c r="B137" s="11" t="s">
        <v>16</v>
      </c>
      <c r="C137" s="10" t="s">
        <v>24</v>
      </c>
      <c r="D137" s="12" t="s">
        <v>34</v>
      </c>
      <c r="F137" s="22">
        <f>INDEX(【インプット】相関係数!$C$3:$X$24,MATCH(相関係数の組み合わせ!B137,【インプット】相関係数!$B$3:$B$24,0),MATCH(相関係数の組み合わせ!C137,【インプット】相関係数!$C$2:$X$2,0))</f>
        <v>0.12711557515460709</v>
      </c>
      <c r="G137" s="23">
        <f>INDEX(【インプット】相関係数!$C$3:$X$24,MATCH(相関係数の組み合わせ!C137,【インプット】相関係数!$B$3:$B$24,0),MATCH(相関係数の組み合わせ!D137,【インプット】相関係数!$C$2:$X$2,0))</f>
        <v>0.28272333787690995</v>
      </c>
      <c r="H137" s="24">
        <f>INDEX(【インプット】相関係数!$C$3:$X$24,MATCH(相関係数の組み合わせ!D137,【インプット】相関係数!$B$3:$B$24,0),MATCH(相関係数の組み合わせ!B137,【インプット】相関係数!$C$2:$X$2,0))</f>
        <v>-2.1123531867168335E-2</v>
      </c>
      <c r="J137" s="30" t="str">
        <f t="shared" ref="J137:J200" si="11">IF(AND(F137*G137*H137&lt;0,ABS(F137)&gt;$K$4,ABS(G137)&gt;$K$4,ABS(H137)&gt;$K$4),"Out","Safe")</f>
        <v>Safe</v>
      </c>
      <c r="L137" s="22" t="str">
        <f t="shared" ref="L137:L200" si="12">IF($J137="Out",B137,"")</f>
        <v/>
      </c>
      <c r="M137" s="23" t="str">
        <f t="shared" si="9"/>
        <v/>
      </c>
      <c r="N137" s="24" t="str">
        <f t="shared" si="10"/>
        <v/>
      </c>
    </row>
    <row r="138" spans="2:14" x14ac:dyDescent="0.4">
      <c r="B138" s="11" t="s">
        <v>16</v>
      </c>
      <c r="C138" s="10" t="s">
        <v>24</v>
      </c>
      <c r="D138" s="12" t="s">
        <v>35</v>
      </c>
      <c r="F138" s="22">
        <f>INDEX(【インプット】相関係数!$C$3:$X$24,MATCH(相関係数の組み合わせ!B138,【インプット】相関係数!$B$3:$B$24,0),MATCH(相関係数の組み合わせ!C138,【インプット】相関係数!$C$2:$X$2,0))</f>
        <v>0.12711557515460709</v>
      </c>
      <c r="G138" s="23">
        <f>INDEX(【インプット】相関係数!$C$3:$X$24,MATCH(相関係数の組み合わせ!C138,【インプット】相関係数!$B$3:$B$24,0),MATCH(相関係数の組み合わせ!D138,【インプット】相関係数!$C$2:$X$2,0))</f>
        <v>0.56274988010790439</v>
      </c>
      <c r="H138" s="24">
        <f>INDEX(【インプット】相関係数!$C$3:$X$24,MATCH(相関係数の組み合わせ!D138,【インプット】相関係数!$B$3:$B$24,0),MATCH(相関係数の組み合わせ!B138,【インプット】相関係数!$C$2:$X$2,0))</f>
        <v>6.4303869041791861E-3</v>
      </c>
      <c r="J138" s="30" t="str">
        <f t="shared" si="11"/>
        <v>Safe</v>
      </c>
      <c r="L138" s="22" t="str">
        <f t="shared" si="12"/>
        <v/>
      </c>
      <c r="M138" s="23" t="str">
        <f t="shared" si="9"/>
        <v/>
      </c>
      <c r="N138" s="24" t="str">
        <f t="shared" si="10"/>
        <v/>
      </c>
    </row>
    <row r="139" spans="2:14" x14ac:dyDescent="0.4">
      <c r="B139" s="11" t="s">
        <v>16</v>
      </c>
      <c r="C139" s="10" t="s">
        <v>24</v>
      </c>
      <c r="D139" s="12" t="s">
        <v>36</v>
      </c>
      <c r="F139" s="22">
        <f>INDEX(【インプット】相関係数!$C$3:$X$24,MATCH(相関係数の組み合わせ!B139,【インプット】相関係数!$B$3:$B$24,0),MATCH(相関係数の組み合わせ!C139,【インプット】相関係数!$C$2:$X$2,0))</f>
        <v>0.12711557515460709</v>
      </c>
      <c r="G139" s="23">
        <f>INDEX(【インプット】相関係数!$C$3:$X$24,MATCH(相関係数の組み合わせ!C139,【インプット】相関係数!$B$3:$B$24,0),MATCH(相関係数の組み合わせ!D139,【インプット】相関係数!$C$2:$X$2,0))</f>
        <v>-3.4905200733866102E-3</v>
      </c>
      <c r="H139" s="24">
        <f>INDEX(【インプット】相関係数!$C$3:$X$24,MATCH(相関係数の組み合わせ!D139,【インプット】相関係数!$B$3:$B$24,0),MATCH(相関係数の組み合わせ!B139,【インプット】相関係数!$C$2:$X$2,0))</f>
        <v>-0.17399404606990507</v>
      </c>
      <c r="J139" s="30" t="str">
        <f t="shared" si="11"/>
        <v>Safe</v>
      </c>
      <c r="L139" s="22" t="str">
        <f t="shared" si="12"/>
        <v/>
      </c>
      <c r="M139" s="23" t="str">
        <f t="shared" si="9"/>
        <v/>
      </c>
      <c r="N139" s="24" t="str">
        <f t="shared" si="10"/>
        <v/>
      </c>
    </row>
    <row r="140" spans="2:14" x14ac:dyDescent="0.4">
      <c r="B140" s="11" t="s">
        <v>16</v>
      </c>
      <c r="C140" s="10" t="s">
        <v>25</v>
      </c>
      <c r="D140" s="12" t="s">
        <v>26</v>
      </c>
      <c r="F140" s="22">
        <f>INDEX(【インプット】相関係数!$C$3:$X$24,MATCH(相関係数の組み合わせ!B140,【インプット】相関係数!$B$3:$B$24,0),MATCH(相関係数の組み合わせ!C140,【インプット】相関係数!$C$2:$X$2,0))</f>
        <v>5.0720130250180337E-2</v>
      </c>
      <c r="G140" s="23">
        <f>INDEX(【インプット】相関係数!$C$3:$X$24,MATCH(相関係数の組み合わせ!C140,【インプット】相関係数!$B$3:$B$24,0),MATCH(相関係数の組み合わせ!D140,【インプット】相関係数!$C$2:$X$2,0))</f>
        <v>-3.5094226127668125E-2</v>
      </c>
      <c r="H140" s="24">
        <f>INDEX(【インプット】相関係数!$C$3:$X$24,MATCH(相関係数の組み合わせ!D140,【インプット】相関係数!$B$3:$B$24,0),MATCH(相関係数の組み合わせ!B140,【インプット】相関係数!$C$2:$X$2,0))</f>
        <v>-0.3409331142821917</v>
      </c>
      <c r="J140" s="30" t="str">
        <f t="shared" si="11"/>
        <v>Safe</v>
      </c>
      <c r="L140" s="22" t="str">
        <f t="shared" si="12"/>
        <v/>
      </c>
      <c r="M140" s="23" t="str">
        <f t="shared" si="9"/>
        <v/>
      </c>
      <c r="N140" s="24" t="str">
        <f t="shared" si="10"/>
        <v/>
      </c>
    </row>
    <row r="141" spans="2:14" x14ac:dyDescent="0.4">
      <c r="B141" s="11" t="s">
        <v>16</v>
      </c>
      <c r="C141" s="10" t="s">
        <v>25</v>
      </c>
      <c r="D141" s="12" t="s">
        <v>27</v>
      </c>
      <c r="F141" s="22">
        <f>INDEX(【インプット】相関係数!$C$3:$X$24,MATCH(相関係数の組み合わせ!B141,【インプット】相関係数!$B$3:$B$24,0),MATCH(相関係数の組み合わせ!C141,【インプット】相関係数!$C$2:$X$2,0))</f>
        <v>5.0720130250180337E-2</v>
      </c>
      <c r="G141" s="23">
        <f>INDEX(【インプット】相関係数!$C$3:$X$24,MATCH(相関係数の組み合わせ!C141,【インプット】相関係数!$B$3:$B$24,0),MATCH(相関係数の組み合わせ!D141,【インプット】相関係数!$C$2:$X$2,0))</f>
        <v>0.1562272646095694</v>
      </c>
      <c r="H141" s="24">
        <f>INDEX(【インプット】相関係数!$C$3:$X$24,MATCH(相関係数の組み合わせ!D141,【インプット】相関係数!$B$3:$B$24,0),MATCH(相関係数の組み合わせ!B141,【インプット】相関係数!$C$2:$X$2,0))</f>
        <v>4.8637342917170638E-2</v>
      </c>
      <c r="J141" s="30" t="str">
        <f t="shared" si="11"/>
        <v>Safe</v>
      </c>
      <c r="L141" s="22" t="str">
        <f t="shared" si="12"/>
        <v/>
      </c>
      <c r="M141" s="23" t="str">
        <f t="shared" si="9"/>
        <v/>
      </c>
      <c r="N141" s="24" t="str">
        <f t="shared" si="10"/>
        <v/>
      </c>
    </row>
    <row r="142" spans="2:14" x14ac:dyDescent="0.4">
      <c r="B142" s="11" t="s">
        <v>16</v>
      </c>
      <c r="C142" s="10" t="s">
        <v>25</v>
      </c>
      <c r="D142" s="12" t="s">
        <v>28</v>
      </c>
      <c r="F142" s="22">
        <f>INDEX(【インプット】相関係数!$C$3:$X$24,MATCH(相関係数の組み合わせ!B142,【インプット】相関係数!$B$3:$B$24,0),MATCH(相関係数の組み合わせ!C142,【インプット】相関係数!$C$2:$X$2,0))</f>
        <v>5.0720130250180337E-2</v>
      </c>
      <c r="G142" s="23">
        <f>INDEX(【インプット】相関係数!$C$3:$X$24,MATCH(相関係数の組み合わせ!C142,【インプット】相関係数!$B$3:$B$24,0),MATCH(相関係数の組み合わせ!D142,【インプット】相関係数!$C$2:$X$2,0))</f>
        <v>0.28511616186236532</v>
      </c>
      <c r="H142" s="24">
        <f>INDEX(【インプット】相関係数!$C$3:$X$24,MATCH(相関係数の組み合わせ!D142,【インプット】相関係数!$B$3:$B$24,0),MATCH(相関係数の組み合わせ!B142,【インプット】相関係数!$C$2:$X$2,0))</f>
        <v>0.30490799237820454</v>
      </c>
      <c r="J142" s="30" t="str">
        <f t="shared" si="11"/>
        <v>Safe</v>
      </c>
      <c r="L142" s="22" t="str">
        <f t="shared" si="12"/>
        <v/>
      </c>
      <c r="M142" s="23" t="str">
        <f t="shared" si="9"/>
        <v/>
      </c>
      <c r="N142" s="24" t="str">
        <f t="shared" si="10"/>
        <v/>
      </c>
    </row>
    <row r="143" spans="2:14" x14ac:dyDescent="0.4">
      <c r="B143" s="11" t="s">
        <v>16</v>
      </c>
      <c r="C143" s="10" t="s">
        <v>25</v>
      </c>
      <c r="D143" s="12" t="s">
        <v>29</v>
      </c>
      <c r="F143" s="22">
        <f>INDEX(【インプット】相関係数!$C$3:$X$24,MATCH(相関係数の組み合わせ!B143,【インプット】相関係数!$B$3:$B$24,0),MATCH(相関係数の組み合わせ!C143,【インプット】相関係数!$C$2:$X$2,0))</f>
        <v>5.0720130250180337E-2</v>
      </c>
      <c r="G143" s="23">
        <f>INDEX(【インプット】相関係数!$C$3:$X$24,MATCH(相関係数の組み合わせ!C143,【インプット】相関係数!$B$3:$B$24,0),MATCH(相関係数の組み合わせ!D143,【インプット】相関係数!$C$2:$X$2,0))</f>
        <v>5.6454088430015328E-2</v>
      </c>
      <c r="H143" s="24">
        <f>INDEX(【インプット】相関係数!$C$3:$X$24,MATCH(相関係数の組み合わせ!D143,【インプット】相関係数!$B$3:$B$24,0),MATCH(相関係数の組み合わせ!B143,【インプット】相関係数!$C$2:$X$2,0))</f>
        <v>-2.4948362165195321E-2</v>
      </c>
      <c r="J143" s="30" t="str">
        <f t="shared" si="11"/>
        <v>Safe</v>
      </c>
      <c r="L143" s="22" t="str">
        <f t="shared" si="12"/>
        <v/>
      </c>
      <c r="M143" s="23" t="str">
        <f t="shared" si="9"/>
        <v/>
      </c>
      <c r="N143" s="24" t="str">
        <f t="shared" si="10"/>
        <v/>
      </c>
    </row>
    <row r="144" spans="2:14" x14ac:dyDescent="0.4">
      <c r="B144" s="11" t="s">
        <v>16</v>
      </c>
      <c r="C144" s="10" t="s">
        <v>25</v>
      </c>
      <c r="D144" s="12" t="s">
        <v>30</v>
      </c>
      <c r="F144" s="22">
        <f>INDEX(【インプット】相関係数!$C$3:$X$24,MATCH(相関係数の組み合わせ!B144,【インプット】相関係数!$B$3:$B$24,0),MATCH(相関係数の組み合わせ!C144,【インプット】相関係数!$C$2:$X$2,0))</f>
        <v>5.0720130250180337E-2</v>
      </c>
      <c r="G144" s="23">
        <f>INDEX(【インプット】相関係数!$C$3:$X$24,MATCH(相関係数の組み合わせ!C144,【インプット】相関係数!$B$3:$B$24,0),MATCH(相関係数の組み合わせ!D144,【インプット】相関係数!$C$2:$X$2,0))</f>
        <v>-0.12700120023130951</v>
      </c>
      <c r="H144" s="24">
        <f>INDEX(【インプット】相関係数!$C$3:$X$24,MATCH(相関係数の組み合わせ!D144,【インプット】相関係数!$B$3:$B$24,0),MATCH(相関係数の組み合わせ!B144,【インプット】相関係数!$C$2:$X$2,0))</f>
        <v>-0.19330340984723487</v>
      </c>
      <c r="J144" s="30" t="str">
        <f t="shared" si="11"/>
        <v>Safe</v>
      </c>
      <c r="L144" s="22" t="str">
        <f t="shared" si="12"/>
        <v/>
      </c>
      <c r="M144" s="23" t="str">
        <f t="shared" si="9"/>
        <v/>
      </c>
      <c r="N144" s="24" t="str">
        <f t="shared" si="10"/>
        <v/>
      </c>
    </row>
    <row r="145" spans="2:14" x14ac:dyDescent="0.4">
      <c r="B145" s="11" t="s">
        <v>16</v>
      </c>
      <c r="C145" s="10" t="s">
        <v>25</v>
      </c>
      <c r="D145" s="12" t="s">
        <v>31</v>
      </c>
      <c r="F145" s="22">
        <f>INDEX(【インプット】相関係数!$C$3:$X$24,MATCH(相関係数の組み合わせ!B145,【インプット】相関係数!$B$3:$B$24,0),MATCH(相関係数の組み合わせ!C145,【インプット】相関係数!$C$2:$X$2,0))</f>
        <v>5.0720130250180337E-2</v>
      </c>
      <c r="G145" s="23">
        <f>INDEX(【インプット】相関係数!$C$3:$X$24,MATCH(相関係数の組み合わせ!C145,【インプット】相関係数!$B$3:$B$24,0),MATCH(相関係数の組み合わせ!D145,【インプット】相関係数!$C$2:$X$2,0))</f>
        <v>-0.28092246213741684</v>
      </c>
      <c r="H145" s="24">
        <f>INDEX(【インプット】相関係数!$C$3:$X$24,MATCH(相関係数の組み合わせ!D145,【インプット】相関係数!$B$3:$B$24,0),MATCH(相関係数の組み合わせ!B145,【インプット】相関係数!$C$2:$X$2,0))</f>
        <v>9.2101704264411222E-2</v>
      </c>
      <c r="J145" s="30" t="str">
        <f t="shared" si="11"/>
        <v>Safe</v>
      </c>
      <c r="L145" s="22" t="str">
        <f t="shared" si="12"/>
        <v/>
      </c>
      <c r="M145" s="23" t="str">
        <f t="shared" si="9"/>
        <v/>
      </c>
      <c r="N145" s="24" t="str">
        <f t="shared" si="10"/>
        <v/>
      </c>
    </row>
    <row r="146" spans="2:14" x14ac:dyDescent="0.4">
      <c r="B146" s="11" t="s">
        <v>16</v>
      </c>
      <c r="C146" s="10" t="s">
        <v>25</v>
      </c>
      <c r="D146" s="12" t="s">
        <v>0</v>
      </c>
      <c r="F146" s="22">
        <f>INDEX(【インプット】相関係数!$C$3:$X$24,MATCH(相関係数の組み合わせ!B146,【インプット】相関係数!$B$3:$B$24,0),MATCH(相関係数の組み合わせ!C146,【インプット】相関係数!$C$2:$X$2,0))</f>
        <v>5.0720130250180337E-2</v>
      </c>
      <c r="G146" s="23">
        <f>INDEX(【インプット】相関係数!$C$3:$X$24,MATCH(相関係数の組み合わせ!C146,【インプット】相関係数!$B$3:$B$24,0),MATCH(相関係数の組み合わせ!D146,【インプット】相関係数!$C$2:$X$2,0))</f>
        <v>0.13930956485633011</v>
      </c>
      <c r="H146" s="24">
        <f>INDEX(【インプット】相関係数!$C$3:$X$24,MATCH(相関係数の組み合わせ!D146,【インプット】相関係数!$B$3:$B$24,0),MATCH(相関係数の組み合わせ!B146,【インプット】相関係数!$C$2:$X$2,0))</f>
        <v>-2.5518344301937914E-2</v>
      </c>
      <c r="J146" s="30" t="str">
        <f t="shared" si="11"/>
        <v>Safe</v>
      </c>
      <c r="L146" s="22" t="str">
        <f t="shared" si="12"/>
        <v/>
      </c>
      <c r="M146" s="23" t="str">
        <f t="shared" si="9"/>
        <v/>
      </c>
      <c r="N146" s="24" t="str">
        <f t="shared" si="10"/>
        <v/>
      </c>
    </row>
    <row r="147" spans="2:14" x14ac:dyDescent="0.4">
      <c r="B147" s="11" t="s">
        <v>16</v>
      </c>
      <c r="C147" s="10" t="s">
        <v>25</v>
      </c>
      <c r="D147" s="12" t="s">
        <v>32</v>
      </c>
      <c r="F147" s="22">
        <f>INDEX(【インプット】相関係数!$C$3:$X$24,MATCH(相関係数の組み合わせ!B147,【インプット】相関係数!$B$3:$B$24,0),MATCH(相関係数の組み合わせ!C147,【インプット】相関係数!$C$2:$X$2,0))</f>
        <v>5.0720130250180337E-2</v>
      </c>
      <c r="G147" s="23">
        <f>INDEX(【インプット】相関係数!$C$3:$X$24,MATCH(相関係数の組み合わせ!C147,【インプット】相関係数!$B$3:$B$24,0),MATCH(相関係数の組み合わせ!D147,【インプット】相関係数!$C$2:$X$2,0))</f>
        <v>-0.33495117844406047</v>
      </c>
      <c r="H147" s="24">
        <f>INDEX(【インプット】相関係数!$C$3:$X$24,MATCH(相関係数の組み合わせ!D147,【インプット】相関係数!$B$3:$B$24,0),MATCH(相関係数の組み合わせ!B147,【インプット】相関係数!$C$2:$X$2,0))</f>
        <v>4.3896912498438356E-2</v>
      </c>
      <c r="J147" s="30" t="str">
        <f t="shared" si="11"/>
        <v>Safe</v>
      </c>
      <c r="L147" s="22" t="str">
        <f t="shared" si="12"/>
        <v/>
      </c>
      <c r="M147" s="23" t="str">
        <f t="shared" si="9"/>
        <v/>
      </c>
      <c r="N147" s="24" t="str">
        <f t="shared" si="10"/>
        <v/>
      </c>
    </row>
    <row r="148" spans="2:14" x14ac:dyDescent="0.4">
      <c r="B148" s="11" t="s">
        <v>16</v>
      </c>
      <c r="C148" s="10" t="s">
        <v>25</v>
      </c>
      <c r="D148" s="12" t="s">
        <v>33</v>
      </c>
      <c r="F148" s="22">
        <f>INDEX(【インプット】相関係数!$C$3:$X$24,MATCH(相関係数の組み合わせ!B148,【インプット】相関係数!$B$3:$B$24,0),MATCH(相関係数の組み合わせ!C148,【インプット】相関係数!$C$2:$X$2,0))</f>
        <v>5.0720130250180337E-2</v>
      </c>
      <c r="G148" s="23">
        <f>INDEX(【インプット】相関係数!$C$3:$X$24,MATCH(相関係数の組み合わせ!C148,【インプット】相関係数!$B$3:$B$24,0),MATCH(相関係数の組み合わせ!D148,【インプット】相関係数!$C$2:$X$2,0))</f>
        <v>-0.14605851904293823</v>
      </c>
      <c r="H148" s="24">
        <f>INDEX(【インプット】相関係数!$C$3:$X$24,MATCH(相関係数の組み合わせ!D148,【インプット】相関係数!$B$3:$B$24,0),MATCH(相関係数の組み合わせ!B148,【インプット】相関係数!$C$2:$X$2,0))</f>
        <v>0.12152776242610352</v>
      </c>
      <c r="J148" s="30" t="str">
        <f t="shared" si="11"/>
        <v>Safe</v>
      </c>
      <c r="L148" s="22" t="str">
        <f t="shared" si="12"/>
        <v/>
      </c>
      <c r="M148" s="23" t="str">
        <f t="shared" si="9"/>
        <v/>
      </c>
      <c r="N148" s="24" t="str">
        <f t="shared" si="10"/>
        <v/>
      </c>
    </row>
    <row r="149" spans="2:14" x14ac:dyDescent="0.4">
      <c r="B149" s="11" t="s">
        <v>16</v>
      </c>
      <c r="C149" s="10" t="s">
        <v>25</v>
      </c>
      <c r="D149" s="12" t="s">
        <v>34</v>
      </c>
      <c r="F149" s="22">
        <f>INDEX(【インプット】相関係数!$C$3:$X$24,MATCH(相関係数の組み合わせ!B149,【インプット】相関係数!$B$3:$B$24,0),MATCH(相関係数の組み合わせ!C149,【インプット】相関係数!$C$2:$X$2,0))</f>
        <v>5.0720130250180337E-2</v>
      </c>
      <c r="G149" s="23">
        <f>INDEX(【インプット】相関係数!$C$3:$X$24,MATCH(相関係数の組み合わせ!C149,【インプット】相関係数!$B$3:$B$24,0),MATCH(相関係数の組み合わせ!D149,【インプット】相関係数!$C$2:$X$2,0))</f>
        <v>0.32795355467229376</v>
      </c>
      <c r="H149" s="24">
        <f>INDEX(【インプット】相関係数!$C$3:$X$24,MATCH(相関係数の組み合わせ!D149,【インプット】相関係数!$B$3:$B$24,0),MATCH(相関係数の組み合わせ!B149,【インプット】相関係数!$C$2:$X$2,0))</f>
        <v>-2.1123531867168335E-2</v>
      </c>
      <c r="J149" s="30" t="str">
        <f t="shared" si="11"/>
        <v>Safe</v>
      </c>
      <c r="L149" s="22" t="str">
        <f t="shared" si="12"/>
        <v/>
      </c>
      <c r="M149" s="23" t="str">
        <f t="shared" si="9"/>
        <v/>
      </c>
      <c r="N149" s="24" t="str">
        <f t="shared" si="10"/>
        <v/>
      </c>
    </row>
    <row r="150" spans="2:14" x14ac:dyDescent="0.4">
      <c r="B150" s="11" t="s">
        <v>16</v>
      </c>
      <c r="C150" s="10" t="s">
        <v>25</v>
      </c>
      <c r="D150" s="12" t="s">
        <v>35</v>
      </c>
      <c r="F150" s="22">
        <f>INDEX(【インプット】相関係数!$C$3:$X$24,MATCH(相関係数の組み合わせ!B150,【インプット】相関係数!$B$3:$B$24,0),MATCH(相関係数の組み合わせ!C150,【インプット】相関係数!$C$2:$X$2,0))</f>
        <v>5.0720130250180337E-2</v>
      </c>
      <c r="G150" s="23">
        <f>INDEX(【インプット】相関係数!$C$3:$X$24,MATCH(相関係数の組み合わせ!C150,【インプット】相関係数!$B$3:$B$24,0),MATCH(相関係数の組み合わせ!D150,【インプット】相関係数!$C$2:$X$2,0))</f>
        <v>0.48970228624546663</v>
      </c>
      <c r="H150" s="24">
        <f>INDEX(【インプット】相関係数!$C$3:$X$24,MATCH(相関係数の組み合わせ!D150,【インプット】相関係数!$B$3:$B$24,0),MATCH(相関係数の組み合わせ!B150,【インプット】相関係数!$C$2:$X$2,0))</f>
        <v>6.4303869041791861E-3</v>
      </c>
      <c r="J150" s="30" t="str">
        <f t="shared" si="11"/>
        <v>Safe</v>
      </c>
      <c r="L150" s="22" t="str">
        <f t="shared" si="12"/>
        <v/>
      </c>
      <c r="M150" s="23" t="str">
        <f t="shared" si="9"/>
        <v/>
      </c>
      <c r="N150" s="24" t="str">
        <f t="shared" si="10"/>
        <v/>
      </c>
    </row>
    <row r="151" spans="2:14" x14ac:dyDescent="0.4">
      <c r="B151" s="11" t="s">
        <v>16</v>
      </c>
      <c r="C151" s="10" t="s">
        <v>25</v>
      </c>
      <c r="D151" s="12" t="s">
        <v>36</v>
      </c>
      <c r="F151" s="22">
        <f>INDEX(【インプット】相関係数!$C$3:$X$24,MATCH(相関係数の組み合わせ!B151,【インプット】相関係数!$B$3:$B$24,0),MATCH(相関係数の組み合わせ!C151,【インプット】相関係数!$C$2:$X$2,0))</f>
        <v>5.0720130250180337E-2</v>
      </c>
      <c r="G151" s="23">
        <f>INDEX(【インプット】相関係数!$C$3:$X$24,MATCH(相関係数の組み合わせ!C151,【インプット】相関係数!$B$3:$B$24,0),MATCH(相関係数の組み合わせ!D151,【インプット】相関係数!$C$2:$X$2,0))</f>
        <v>5.3371146443234721E-2</v>
      </c>
      <c r="H151" s="24">
        <f>INDEX(【インプット】相関係数!$C$3:$X$24,MATCH(相関係数の組み合わせ!D151,【インプット】相関係数!$B$3:$B$24,0),MATCH(相関係数の組み合わせ!B151,【インプット】相関係数!$C$2:$X$2,0))</f>
        <v>-0.17399404606990507</v>
      </c>
      <c r="J151" s="30" t="str">
        <f t="shared" si="11"/>
        <v>Safe</v>
      </c>
      <c r="L151" s="22" t="str">
        <f t="shared" si="12"/>
        <v/>
      </c>
      <c r="M151" s="23" t="str">
        <f t="shared" si="9"/>
        <v/>
      </c>
      <c r="N151" s="24" t="str">
        <f t="shared" si="10"/>
        <v/>
      </c>
    </row>
    <row r="152" spans="2:14" x14ac:dyDescent="0.4">
      <c r="B152" s="11" t="s">
        <v>16</v>
      </c>
      <c r="C152" s="10" t="s">
        <v>26</v>
      </c>
      <c r="D152" s="12" t="s">
        <v>27</v>
      </c>
      <c r="F152" s="22">
        <f>INDEX(【インプット】相関係数!$C$3:$X$24,MATCH(相関係数の組み合わせ!B152,【インプット】相関係数!$B$3:$B$24,0),MATCH(相関係数の組み合わせ!C152,【インプット】相関係数!$C$2:$X$2,0))</f>
        <v>-0.3409331142821917</v>
      </c>
      <c r="G152" s="23">
        <f>INDEX(【インプット】相関係数!$C$3:$X$24,MATCH(相関係数の組み合わせ!C152,【インプット】相関係数!$B$3:$B$24,0),MATCH(相関係数の組み合わせ!D152,【インプット】相関係数!$C$2:$X$2,0))</f>
        <v>-0.15473471391714047</v>
      </c>
      <c r="H152" s="24">
        <f>INDEX(【インプット】相関係数!$C$3:$X$24,MATCH(相関係数の組み合わせ!D152,【インプット】相関係数!$B$3:$B$24,0),MATCH(相関係数の組み合わせ!B152,【インプット】相関係数!$C$2:$X$2,0))</f>
        <v>4.8637342917170638E-2</v>
      </c>
      <c r="J152" s="30" t="str">
        <f t="shared" si="11"/>
        <v>Safe</v>
      </c>
      <c r="L152" s="22" t="str">
        <f t="shared" si="12"/>
        <v/>
      </c>
      <c r="M152" s="23" t="str">
        <f t="shared" si="9"/>
        <v/>
      </c>
      <c r="N152" s="24" t="str">
        <f t="shared" si="10"/>
        <v/>
      </c>
    </row>
    <row r="153" spans="2:14" x14ac:dyDescent="0.4">
      <c r="B153" s="11" t="s">
        <v>16</v>
      </c>
      <c r="C153" s="10" t="s">
        <v>26</v>
      </c>
      <c r="D153" s="12" t="s">
        <v>28</v>
      </c>
      <c r="F153" s="22">
        <f>INDEX(【インプット】相関係数!$C$3:$X$24,MATCH(相関係数の組み合わせ!B153,【インプット】相関係数!$B$3:$B$24,0),MATCH(相関係数の組み合わせ!C153,【インプット】相関係数!$C$2:$X$2,0))</f>
        <v>-0.3409331142821917</v>
      </c>
      <c r="G153" s="23">
        <f>INDEX(【インプット】相関係数!$C$3:$X$24,MATCH(相関係数の組み合わせ!C153,【インプット】相関係数!$B$3:$B$24,0),MATCH(相関係数の組み合わせ!D153,【インプット】相関係数!$C$2:$X$2,0))</f>
        <v>-4.2365289155590735E-2</v>
      </c>
      <c r="H153" s="24">
        <f>INDEX(【インプット】相関係数!$C$3:$X$24,MATCH(相関係数の組み合わせ!D153,【インプット】相関係数!$B$3:$B$24,0),MATCH(相関係数の組み合わせ!B153,【インプット】相関係数!$C$2:$X$2,0))</f>
        <v>0.30490799237820454</v>
      </c>
      <c r="J153" s="30" t="str">
        <f t="shared" si="11"/>
        <v>Safe</v>
      </c>
      <c r="L153" s="22" t="str">
        <f t="shared" si="12"/>
        <v/>
      </c>
      <c r="M153" s="23" t="str">
        <f t="shared" si="9"/>
        <v/>
      </c>
      <c r="N153" s="24" t="str">
        <f t="shared" si="10"/>
        <v/>
      </c>
    </row>
    <row r="154" spans="2:14" x14ac:dyDescent="0.4">
      <c r="B154" s="11" t="s">
        <v>16</v>
      </c>
      <c r="C154" s="10" t="s">
        <v>26</v>
      </c>
      <c r="D154" s="12" t="s">
        <v>29</v>
      </c>
      <c r="F154" s="22">
        <f>INDEX(【インプット】相関係数!$C$3:$X$24,MATCH(相関係数の組み合わせ!B154,【インプット】相関係数!$B$3:$B$24,0),MATCH(相関係数の組み合わせ!C154,【インプット】相関係数!$C$2:$X$2,0))</f>
        <v>-0.3409331142821917</v>
      </c>
      <c r="G154" s="23">
        <f>INDEX(【インプット】相関係数!$C$3:$X$24,MATCH(相関係数の組み合わせ!C154,【インプット】相関係数!$B$3:$B$24,0),MATCH(相関係数の組み合わせ!D154,【インプット】相関係数!$C$2:$X$2,0))</f>
        <v>-0.24154421924609376</v>
      </c>
      <c r="H154" s="24">
        <f>INDEX(【インプット】相関係数!$C$3:$X$24,MATCH(相関係数の組み合わせ!D154,【インプット】相関係数!$B$3:$B$24,0),MATCH(相関係数の組み合わせ!B154,【インプット】相関係数!$C$2:$X$2,0))</f>
        <v>-2.4948362165195321E-2</v>
      </c>
      <c r="J154" s="30" t="str">
        <f t="shared" si="11"/>
        <v>Safe</v>
      </c>
      <c r="L154" s="22" t="str">
        <f t="shared" si="12"/>
        <v/>
      </c>
      <c r="M154" s="23" t="str">
        <f t="shared" si="9"/>
        <v/>
      </c>
      <c r="N154" s="24" t="str">
        <f t="shared" si="10"/>
        <v/>
      </c>
    </row>
    <row r="155" spans="2:14" x14ac:dyDescent="0.4">
      <c r="B155" s="11" t="s">
        <v>16</v>
      </c>
      <c r="C155" s="10" t="s">
        <v>26</v>
      </c>
      <c r="D155" s="12" t="s">
        <v>30</v>
      </c>
      <c r="F155" s="22">
        <f>INDEX(【インプット】相関係数!$C$3:$X$24,MATCH(相関係数の組み合わせ!B155,【インプット】相関係数!$B$3:$B$24,0),MATCH(相関係数の組み合わせ!C155,【インプット】相関係数!$C$2:$X$2,0))</f>
        <v>-0.3409331142821917</v>
      </c>
      <c r="G155" s="23">
        <f>INDEX(【インプット】相関係数!$C$3:$X$24,MATCH(相関係数の組み合わせ!C155,【インプット】相関係数!$B$3:$B$24,0),MATCH(相関係数の組み合わせ!D155,【インプット】相関係数!$C$2:$X$2,0))</f>
        <v>0.21770926369340077</v>
      </c>
      <c r="H155" s="24">
        <f>INDEX(【インプット】相関係数!$C$3:$X$24,MATCH(相関係数の組み合わせ!D155,【インプット】相関係数!$B$3:$B$24,0),MATCH(相関係数の組み合わせ!B155,【インプット】相関係数!$C$2:$X$2,0))</f>
        <v>-0.19330340984723487</v>
      </c>
      <c r="J155" s="30" t="str">
        <f t="shared" si="11"/>
        <v>Safe</v>
      </c>
      <c r="L155" s="22" t="str">
        <f t="shared" si="12"/>
        <v/>
      </c>
      <c r="M155" s="23" t="str">
        <f t="shared" si="9"/>
        <v/>
      </c>
      <c r="N155" s="24" t="str">
        <f t="shared" si="10"/>
        <v/>
      </c>
    </row>
    <row r="156" spans="2:14" x14ac:dyDescent="0.4">
      <c r="B156" s="11" t="s">
        <v>16</v>
      </c>
      <c r="C156" s="10" t="s">
        <v>26</v>
      </c>
      <c r="D156" s="12" t="s">
        <v>31</v>
      </c>
      <c r="F156" s="22">
        <f>INDEX(【インプット】相関係数!$C$3:$X$24,MATCH(相関係数の組み合わせ!B156,【インプット】相関係数!$B$3:$B$24,0),MATCH(相関係数の組み合わせ!C156,【インプット】相関係数!$C$2:$X$2,0))</f>
        <v>-0.3409331142821917</v>
      </c>
      <c r="G156" s="23">
        <f>INDEX(【インプット】相関係数!$C$3:$X$24,MATCH(相関係数の組み合わせ!C156,【インプット】相関係数!$B$3:$B$24,0),MATCH(相関係数の組み合わせ!D156,【インプット】相関係数!$C$2:$X$2,0))</f>
        <v>-5.9410228031237062E-3</v>
      </c>
      <c r="H156" s="24">
        <f>INDEX(【インプット】相関係数!$C$3:$X$24,MATCH(相関係数の組み合わせ!D156,【インプット】相関係数!$B$3:$B$24,0),MATCH(相関係数の組み合わせ!B156,【インプット】相関係数!$C$2:$X$2,0))</f>
        <v>9.2101704264411222E-2</v>
      </c>
      <c r="J156" s="30" t="str">
        <f t="shared" si="11"/>
        <v>Safe</v>
      </c>
      <c r="L156" s="22" t="str">
        <f t="shared" si="12"/>
        <v/>
      </c>
      <c r="M156" s="23" t="str">
        <f t="shared" si="9"/>
        <v/>
      </c>
      <c r="N156" s="24" t="str">
        <f t="shared" si="10"/>
        <v/>
      </c>
    </row>
    <row r="157" spans="2:14" x14ac:dyDescent="0.4">
      <c r="B157" s="11" t="s">
        <v>16</v>
      </c>
      <c r="C157" s="10" t="s">
        <v>26</v>
      </c>
      <c r="D157" s="12" t="s">
        <v>0</v>
      </c>
      <c r="F157" s="22">
        <f>INDEX(【インプット】相関係数!$C$3:$X$24,MATCH(相関係数の組み合わせ!B157,【インプット】相関係数!$B$3:$B$24,0),MATCH(相関係数の組み合わせ!C157,【インプット】相関係数!$C$2:$X$2,0))</f>
        <v>-0.3409331142821917</v>
      </c>
      <c r="G157" s="23">
        <f>INDEX(【インプット】相関係数!$C$3:$X$24,MATCH(相関係数の組み合わせ!C157,【インプット】相関係数!$B$3:$B$24,0),MATCH(相関係数の組み合わせ!D157,【インプット】相関係数!$C$2:$X$2,0))</f>
        <v>-0.2407290879819444</v>
      </c>
      <c r="H157" s="24">
        <f>INDEX(【インプット】相関係数!$C$3:$X$24,MATCH(相関係数の組み合わせ!D157,【インプット】相関係数!$B$3:$B$24,0),MATCH(相関係数の組み合わせ!B157,【インプット】相関係数!$C$2:$X$2,0))</f>
        <v>-2.5518344301937914E-2</v>
      </c>
      <c r="J157" s="30" t="str">
        <f t="shared" si="11"/>
        <v>Safe</v>
      </c>
      <c r="L157" s="22" t="str">
        <f t="shared" si="12"/>
        <v/>
      </c>
      <c r="M157" s="23" t="str">
        <f t="shared" si="9"/>
        <v/>
      </c>
      <c r="N157" s="24" t="str">
        <f t="shared" si="10"/>
        <v/>
      </c>
    </row>
    <row r="158" spans="2:14" x14ac:dyDescent="0.4">
      <c r="B158" s="11" t="s">
        <v>16</v>
      </c>
      <c r="C158" s="10" t="s">
        <v>26</v>
      </c>
      <c r="D158" s="12" t="s">
        <v>32</v>
      </c>
      <c r="F158" s="22">
        <f>INDEX(【インプット】相関係数!$C$3:$X$24,MATCH(相関係数の組み合わせ!B158,【インプット】相関係数!$B$3:$B$24,0),MATCH(相関係数の組み合わせ!C158,【インプット】相関係数!$C$2:$X$2,0))</f>
        <v>-0.3409331142821917</v>
      </c>
      <c r="G158" s="23">
        <f>INDEX(【インプット】相関係数!$C$3:$X$24,MATCH(相関係数の組み合わせ!C158,【インプット】相関係数!$B$3:$B$24,0),MATCH(相関係数の組み合わせ!D158,【インプット】相関係数!$C$2:$X$2,0))</f>
        <v>-0.14850092057631978</v>
      </c>
      <c r="H158" s="24">
        <f>INDEX(【インプット】相関係数!$C$3:$X$24,MATCH(相関係数の組み合わせ!D158,【インプット】相関係数!$B$3:$B$24,0),MATCH(相関係数の組み合わせ!B158,【インプット】相関係数!$C$2:$X$2,0))</f>
        <v>4.3896912498438356E-2</v>
      </c>
      <c r="J158" s="30" t="str">
        <f t="shared" si="11"/>
        <v>Safe</v>
      </c>
      <c r="L158" s="22" t="str">
        <f t="shared" si="12"/>
        <v/>
      </c>
      <c r="M158" s="23" t="str">
        <f t="shared" si="9"/>
        <v/>
      </c>
      <c r="N158" s="24" t="str">
        <f t="shared" si="10"/>
        <v/>
      </c>
    </row>
    <row r="159" spans="2:14" x14ac:dyDescent="0.4">
      <c r="B159" s="11" t="s">
        <v>16</v>
      </c>
      <c r="C159" s="10" t="s">
        <v>26</v>
      </c>
      <c r="D159" s="12" t="s">
        <v>33</v>
      </c>
      <c r="F159" s="22">
        <f>INDEX(【インプット】相関係数!$C$3:$X$24,MATCH(相関係数の組み合わせ!B159,【インプット】相関係数!$B$3:$B$24,0),MATCH(相関係数の組み合わせ!C159,【インプット】相関係数!$C$2:$X$2,0))</f>
        <v>-0.3409331142821917</v>
      </c>
      <c r="G159" s="23">
        <f>INDEX(【インプット】相関係数!$C$3:$X$24,MATCH(相関係数の組み合わせ!C159,【インプット】相関係数!$B$3:$B$24,0),MATCH(相関係数の組み合わせ!D159,【インプット】相関係数!$C$2:$X$2,0))</f>
        <v>2.1804730250737845E-2</v>
      </c>
      <c r="H159" s="24">
        <f>INDEX(【インプット】相関係数!$C$3:$X$24,MATCH(相関係数の組み合わせ!D159,【インプット】相関係数!$B$3:$B$24,0),MATCH(相関係数の組み合わせ!B159,【インプット】相関係数!$C$2:$X$2,0))</f>
        <v>0.12152776242610352</v>
      </c>
      <c r="J159" s="30" t="str">
        <f t="shared" si="11"/>
        <v>Safe</v>
      </c>
      <c r="L159" s="22" t="str">
        <f t="shared" si="12"/>
        <v/>
      </c>
      <c r="M159" s="23" t="str">
        <f t="shared" si="9"/>
        <v/>
      </c>
      <c r="N159" s="24" t="str">
        <f t="shared" si="10"/>
        <v/>
      </c>
    </row>
    <row r="160" spans="2:14" x14ac:dyDescent="0.4">
      <c r="B160" s="11" t="s">
        <v>16</v>
      </c>
      <c r="C160" s="10" t="s">
        <v>26</v>
      </c>
      <c r="D160" s="12" t="s">
        <v>34</v>
      </c>
      <c r="F160" s="22">
        <f>INDEX(【インプット】相関係数!$C$3:$X$24,MATCH(相関係数の組み合わせ!B160,【インプット】相関係数!$B$3:$B$24,0),MATCH(相関係数の組み合わせ!C160,【インプット】相関係数!$C$2:$X$2,0))</f>
        <v>-0.3409331142821917</v>
      </c>
      <c r="G160" s="23">
        <f>INDEX(【インプット】相関係数!$C$3:$X$24,MATCH(相関係数の組み合わせ!C160,【インプット】相関係数!$B$3:$B$24,0),MATCH(相関係数の組み合わせ!D160,【インプット】相関係数!$C$2:$X$2,0))</f>
        <v>0.34734554206406809</v>
      </c>
      <c r="H160" s="24">
        <f>INDEX(【インプット】相関係数!$C$3:$X$24,MATCH(相関係数の組み合わせ!D160,【インプット】相関係数!$B$3:$B$24,0),MATCH(相関係数の組み合わせ!B160,【インプット】相関係数!$C$2:$X$2,0))</f>
        <v>-2.1123531867168335E-2</v>
      </c>
      <c r="J160" s="30" t="str">
        <f t="shared" si="11"/>
        <v>Safe</v>
      </c>
      <c r="L160" s="22" t="str">
        <f t="shared" si="12"/>
        <v/>
      </c>
      <c r="M160" s="23" t="str">
        <f t="shared" si="9"/>
        <v/>
      </c>
      <c r="N160" s="24" t="str">
        <f t="shared" si="10"/>
        <v/>
      </c>
    </row>
    <row r="161" spans="2:14" x14ac:dyDescent="0.4">
      <c r="B161" s="11" t="s">
        <v>16</v>
      </c>
      <c r="C161" s="10" t="s">
        <v>26</v>
      </c>
      <c r="D161" s="12" t="s">
        <v>35</v>
      </c>
      <c r="F161" s="22">
        <f>INDEX(【インプット】相関係数!$C$3:$X$24,MATCH(相関係数の組み合わせ!B161,【インプット】相関係数!$B$3:$B$24,0),MATCH(相関係数の組み合わせ!C161,【インプット】相関係数!$C$2:$X$2,0))</f>
        <v>-0.3409331142821917</v>
      </c>
      <c r="G161" s="23">
        <f>INDEX(【インプット】相関係数!$C$3:$X$24,MATCH(相関係数の組み合わせ!C161,【インプット】相関係数!$B$3:$B$24,0),MATCH(相関係数の組み合わせ!D161,【インプット】相関係数!$C$2:$X$2,0))</f>
        <v>0.27332299372438473</v>
      </c>
      <c r="H161" s="24">
        <f>INDEX(【インプット】相関係数!$C$3:$X$24,MATCH(相関係数の組み合わせ!D161,【インプット】相関係数!$B$3:$B$24,0),MATCH(相関係数の組み合わせ!B161,【インプット】相関係数!$C$2:$X$2,0))</f>
        <v>6.4303869041791861E-3</v>
      </c>
      <c r="J161" s="30" t="str">
        <f t="shared" si="11"/>
        <v>Safe</v>
      </c>
      <c r="L161" s="22" t="str">
        <f t="shared" si="12"/>
        <v/>
      </c>
      <c r="M161" s="23" t="str">
        <f t="shared" si="9"/>
        <v/>
      </c>
      <c r="N161" s="24" t="str">
        <f t="shared" si="10"/>
        <v/>
      </c>
    </row>
    <row r="162" spans="2:14" x14ac:dyDescent="0.4">
      <c r="B162" s="11" t="s">
        <v>16</v>
      </c>
      <c r="C162" s="10" t="s">
        <v>26</v>
      </c>
      <c r="D162" s="12" t="s">
        <v>36</v>
      </c>
      <c r="F162" s="22">
        <f>INDEX(【インプット】相関係数!$C$3:$X$24,MATCH(相関係数の組み合わせ!B162,【インプット】相関係数!$B$3:$B$24,0),MATCH(相関係数の組み合わせ!C162,【インプット】相関係数!$C$2:$X$2,0))</f>
        <v>-0.3409331142821917</v>
      </c>
      <c r="G162" s="23">
        <f>INDEX(【インプット】相関係数!$C$3:$X$24,MATCH(相関係数の組み合わせ!C162,【インプット】相関係数!$B$3:$B$24,0),MATCH(相関係数の組み合わせ!D162,【インプット】相関係数!$C$2:$X$2,0))</f>
        <v>0.24742785894288707</v>
      </c>
      <c r="H162" s="24">
        <f>INDEX(【インプット】相関係数!$C$3:$X$24,MATCH(相関係数の組み合わせ!D162,【インプット】相関係数!$B$3:$B$24,0),MATCH(相関係数の組み合わせ!B162,【インプット】相関係数!$C$2:$X$2,0))</f>
        <v>-0.17399404606990507</v>
      </c>
      <c r="J162" s="30" t="str">
        <f t="shared" si="11"/>
        <v>Safe</v>
      </c>
      <c r="L162" s="22" t="str">
        <f t="shared" si="12"/>
        <v/>
      </c>
      <c r="M162" s="23" t="str">
        <f t="shared" si="9"/>
        <v/>
      </c>
      <c r="N162" s="24" t="str">
        <f t="shared" si="10"/>
        <v/>
      </c>
    </row>
    <row r="163" spans="2:14" x14ac:dyDescent="0.4">
      <c r="B163" s="11" t="s">
        <v>16</v>
      </c>
      <c r="C163" s="10" t="s">
        <v>27</v>
      </c>
      <c r="D163" s="12" t="s">
        <v>28</v>
      </c>
      <c r="F163" s="22">
        <f>INDEX(【インプット】相関係数!$C$3:$X$24,MATCH(相関係数の組み合わせ!B163,【インプット】相関係数!$B$3:$B$24,0),MATCH(相関係数の組み合わせ!C163,【インプット】相関係数!$C$2:$X$2,0))</f>
        <v>4.8637342917170638E-2</v>
      </c>
      <c r="G163" s="23">
        <f>INDEX(【インプット】相関係数!$C$3:$X$24,MATCH(相関係数の組み合わせ!C163,【インプット】相関係数!$B$3:$B$24,0),MATCH(相関係数の組み合わせ!D163,【インプット】相関係数!$C$2:$X$2,0))</f>
        <v>-9.1012310381924366E-2</v>
      </c>
      <c r="H163" s="24">
        <f>INDEX(【インプット】相関係数!$C$3:$X$24,MATCH(相関係数の組み合わせ!D163,【インプット】相関係数!$B$3:$B$24,0),MATCH(相関係数の組み合わせ!B163,【インプット】相関係数!$C$2:$X$2,0))</f>
        <v>0.30490799237820454</v>
      </c>
      <c r="J163" s="30" t="str">
        <f t="shared" si="11"/>
        <v>Safe</v>
      </c>
      <c r="L163" s="22" t="str">
        <f t="shared" si="12"/>
        <v/>
      </c>
      <c r="M163" s="23" t="str">
        <f t="shared" si="9"/>
        <v/>
      </c>
      <c r="N163" s="24" t="str">
        <f t="shared" si="10"/>
        <v/>
      </c>
    </row>
    <row r="164" spans="2:14" x14ac:dyDescent="0.4">
      <c r="B164" s="11" t="s">
        <v>16</v>
      </c>
      <c r="C164" s="10" t="s">
        <v>27</v>
      </c>
      <c r="D164" s="12" t="s">
        <v>29</v>
      </c>
      <c r="F164" s="22">
        <f>INDEX(【インプット】相関係数!$C$3:$X$24,MATCH(相関係数の組み合わせ!B164,【インプット】相関係数!$B$3:$B$24,0),MATCH(相関係数の組み合わせ!C164,【インプット】相関係数!$C$2:$X$2,0))</f>
        <v>4.8637342917170638E-2</v>
      </c>
      <c r="G164" s="23">
        <f>INDEX(【インプット】相関係数!$C$3:$X$24,MATCH(相関係数の組み合わせ!C164,【インプット】相関係数!$B$3:$B$24,0),MATCH(相関係数の組み合わせ!D164,【インプット】相関係数!$C$2:$X$2,0))</f>
        <v>0.4124318592799982</v>
      </c>
      <c r="H164" s="24">
        <f>INDEX(【インプット】相関係数!$C$3:$X$24,MATCH(相関係数の組み合わせ!D164,【インプット】相関係数!$B$3:$B$24,0),MATCH(相関係数の組み合わせ!B164,【インプット】相関係数!$C$2:$X$2,0))</f>
        <v>-2.4948362165195321E-2</v>
      </c>
      <c r="J164" s="30" t="str">
        <f t="shared" si="11"/>
        <v>Safe</v>
      </c>
      <c r="L164" s="22" t="str">
        <f t="shared" si="12"/>
        <v/>
      </c>
      <c r="M164" s="23" t="str">
        <f t="shared" si="9"/>
        <v/>
      </c>
      <c r="N164" s="24" t="str">
        <f t="shared" si="10"/>
        <v/>
      </c>
    </row>
    <row r="165" spans="2:14" x14ac:dyDescent="0.4">
      <c r="B165" s="11" t="s">
        <v>16</v>
      </c>
      <c r="C165" s="10" t="s">
        <v>27</v>
      </c>
      <c r="D165" s="12" t="s">
        <v>30</v>
      </c>
      <c r="F165" s="22">
        <f>INDEX(【インプット】相関係数!$C$3:$X$24,MATCH(相関係数の組み合わせ!B165,【インプット】相関係数!$B$3:$B$24,0),MATCH(相関係数の組み合わせ!C165,【インプット】相関係数!$C$2:$X$2,0))</f>
        <v>4.8637342917170638E-2</v>
      </c>
      <c r="G165" s="23">
        <f>INDEX(【インプット】相関係数!$C$3:$X$24,MATCH(相関係数の組み合わせ!C165,【インプット】相関係数!$B$3:$B$24,0),MATCH(相関係数の組み合わせ!D165,【インプット】相関係数!$C$2:$X$2,0))</f>
        <v>-0.12723227075903876</v>
      </c>
      <c r="H165" s="24">
        <f>INDEX(【インプット】相関係数!$C$3:$X$24,MATCH(相関係数の組み合わせ!D165,【インプット】相関係数!$B$3:$B$24,0),MATCH(相関係数の組み合わせ!B165,【インプット】相関係数!$C$2:$X$2,0))</f>
        <v>-0.19330340984723487</v>
      </c>
      <c r="J165" s="30" t="str">
        <f t="shared" si="11"/>
        <v>Safe</v>
      </c>
      <c r="L165" s="22" t="str">
        <f t="shared" si="12"/>
        <v/>
      </c>
      <c r="M165" s="23" t="str">
        <f t="shared" si="9"/>
        <v/>
      </c>
      <c r="N165" s="24" t="str">
        <f t="shared" si="10"/>
        <v/>
      </c>
    </row>
    <row r="166" spans="2:14" x14ac:dyDescent="0.4">
      <c r="B166" s="11" t="s">
        <v>16</v>
      </c>
      <c r="C166" s="10" t="s">
        <v>27</v>
      </c>
      <c r="D166" s="12" t="s">
        <v>31</v>
      </c>
      <c r="F166" s="22">
        <f>INDEX(【インプット】相関係数!$C$3:$X$24,MATCH(相関係数の組み合わせ!B166,【インプット】相関係数!$B$3:$B$24,0),MATCH(相関係数の組み合わせ!C166,【インプット】相関係数!$C$2:$X$2,0))</f>
        <v>4.8637342917170638E-2</v>
      </c>
      <c r="G166" s="23">
        <f>INDEX(【インプット】相関係数!$C$3:$X$24,MATCH(相関係数の組み合わせ!C166,【インプット】相関係数!$B$3:$B$24,0),MATCH(相関係数の組み合わせ!D166,【インプット】相関係数!$C$2:$X$2,0))</f>
        <v>-3.7421876462504694E-2</v>
      </c>
      <c r="H166" s="24">
        <f>INDEX(【インプット】相関係数!$C$3:$X$24,MATCH(相関係数の組み合わせ!D166,【インプット】相関係数!$B$3:$B$24,0),MATCH(相関係数の組み合わせ!B166,【インプット】相関係数!$C$2:$X$2,0))</f>
        <v>9.2101704264411222E-2</v>
      </c>
      <c r="J166" s="30" t="str">
        <f t="shared" si="11"/>
        <v>Safe</v>
      </c>
      <c r="L166" s="22" t="str">
        <f t="shared" si="12"/>
        <v/>
      </c>
      <c r="M166" s="23" t="str">
        <f t="shared" si="9"/>
        <v/>
      </c>
      <c r="N166" s="24" t="str">
        <f t="shared" si="10"/>
        <v/>
      </c>
    </row>
    <row r="167" spans="2:14" x14ac:dyDescent="0.4">
      <c r="B167" s="11" t="s">
        <v>16</v>
      </c>
      <c r="C167" s="10" t="s">
        <v>27</v>
      </c>
      <c r="D167" s="12" t="s">
        <v>0</v>
      </c>
      <c r="F167" s="22">
        <f>INDEX(【インプット】相関係数!$C$3:$X$24,MATCH(相関係数の組み合わせ!B167,【インプット】相関係数!$B$3:$B$24,0),MATCH(相関係数の組み合わせ!C167,【インプット】相関係数!$C$2:$X$2,0))</f>
        <v>4.8637342917170638E-2</v>
      </c>
      <c r="G167" s="23">
        <f>INDEX(【インプット】相関係数!$C$3:$X$24,MATCH(相関係数の組み合わせ!C167,【インプット】相関係数!$B$3:$B$24,0),MATCH(相関係数の組み合わせ!D167,【インプット】相関係数!$C$2:$X$2,0))</f>
        <v>0.16523868587916413</v>
      </c>
      <c r="H167" s="24">
        <f>INDEX(【インプット】相関係数!$C$3:$X$24,MATCH(相関係数の組み合わせ!D167,【インプット】相関係数!$B$3:$B$24,0),MATCH(相関係数の組み合わせ!B167,【インプット】相関係数!$C$2:$X$2,0))</f>
        <v>-2.5518344301937914E-2</v>
      </c>
      <c r="J167" s="30" t="str">
        <f t="shared" si="11"/>
        <v>Safe</v>
      </c>
      <c r="L167" s="22" t="str">
        <f t="shared" si="12"/>
        <v/>
      </c>
      <c r="M167" s="23" t="str">
        <f t="shared" si="9"/>
        <v/>
      </c>
      <c r="N167" s="24" t="str">
        <f t="shared" si="10"/>
        <v/>
      </c>
    </row>
    <row r="168" spans="2:14" x14ac:dyDescent="0.4">
      <c r="B168" s="11" t="s">
        <v>16</v>
      </c>
      <c r="C168" s="10" t="s">
        <v>27</v>
      </c>
      <c r="D168" s="12" t="s">
        <v>32</v>
      </c>
      <c r="F168" s="22">
        <f>INDEX(【インプット】相関係数!$C$3:$X$24,MATCH(相関係数の組み合わせ!B168,【インプット】相関係数!$B$3:$B$24,0),MATCH(相関係数の組み合わせ!C168,【インプット】相関係数!$C$2:$X$2,0))</f>
        <v>4.8637342917170638E-2</v>
      </c>
      <c r="G168" s="23">
        <f>INDEX(【インプット】相関係数!$C$3:$X$24,MATCH(相関係数の組み合わせ!C168,【インプット】相関係数!$B$3:$B$24,0),MATCH(相関係数の組み合わせ!D168,【インプット】相関係数!$C$2:$X$2,0))</f>
        <v>0.10940163160758466</v>
      </c>
      <c r="H168" s="24">
        <f>INDEX(【インプット】相関係数!$C$3:$X$24,MATCH(相関係数の組み合わせ!D168,【インプット】相関係数!$B$3:$B$24,0),MATCH(相関係数の組み合わせ!B168,【インプット】相関係数!$C$2:$X$2,0))</f>
        <v>4.3896912498438356E-2</v>
      </c>
      <c r="J168" s="30" t="str">
        <f t="shared" si="11"/>
        <v>Safe</v>
      </c>
      <c r="L168" s="22" t="str">
        <f t="shared" si="12"/>
        <v/>
      </c>
      <c r="M168" s="23" t="str">
        <f t="shared" si="9"/>
        <v/>
      </c>
      <c r="N168" s="24" t="str">
        <f t="shared" si="10"/>
        <v/>
      </c>
    </row>
    <row r="169" spans="2:14" x14ac:dyDescent="0.4">
      <c r="B169" s="11" t="s">
        <v>16</v>
      </c>
      <c r="C169" s="10" t="s">
        <v>27</v>
      </c>
      <c r="D169" s="12" t="s">
        <v>33</v>
      </c>
      <c r="F169" s="22">
        <f>INDEX(【インプット】相関係数!$C$3:$X$24,MATCH(相関係数の組み合わせ!B169,【インプット】相関係数!$B$3:$B$24,0),MATCH(相関係数の組み合わせ!C169,【インプット】相関係数!$C$2:$X$2,0))</f>
        <v>4.8637342917170638E-2</v>
      </c>
      <c r="G169" s="23">
        <f>INDEX(【インプット】相関係数!$C$3:$X$24,MATCH(相関係数の組み合わせ!C169,【インプット】相関係数!$B$3:$B$24,0),MATCH(相関係数の組み合わせ!D169,【インプット】相関係数!$C$2:$X$2,0))</f>
        <v>5.6744487064081063E-2</v>
      </c>
      <c r="H169" s="24">
        <f>INDEX(【インプット】相関係数!$C$3:$X$24,MATCH(相関係数の組み合わせ!D169,【インプット】相関係数!$B$3:$B$24,0),MATCH(相関係数の組み合わせ!B169,【インプット】相関係数!$C$2:$X$2,0))</f>
        <v>0.12152776242610352</v>
      </c>
      <c r="J169" s="30" t="str">
        <f t="shared" si="11"/>
        <v>Safe</v>
      </c>
      <c r="L169" s="22" t="str">
        <f t="shared" si="12"/>
        <v/>
      </c>
      <c r="M169" s="23" t="str">
        <f t="shared" si="9"/>
        <v/>
      </c>
      <c r="N169" s="24" t="str">
        <f t="shared" si="10"/>
        <v/>
      </c>
    </row>
    <row r="170" spans="2:14" x14ac:dyDescent="0.4">
      <c r="B170" s="11" t="s">
        <v>16</v>
      </c>
      <c r="C170" s="10" t="s">
        <v>27</v>
      </c>
      <c r="D170" s="12" t="s">
        <v>34</v>
      </c>
      <c r="F170" s="22">
        <f>INDEX(【インプット】相関係数!$C$3:$X$24,MATCH(相関係数の組み合わせ!B170,【インプット】相関係数!$B$3:$B$24,0),MATCH(相関係数の組み合わせ!C170,【インプット】相関係数!$C$2:$X$2,0))</f>
        <v>4.8637342917170638E-2</v>
      </c>
      <c r="G170" s="23">
        <f>INDEX(【インプット】相関係数!$C$3:$X$24,MATCH(相関係数の組み合わせ!C170,【インプット】相関係数!$B$3:$B$24,0),MATCH(相関係数の組み合わせ!D170,【インプット】相関係数!$C$2:$X$2,0))</f>
        <v>0.15878126438790513</v>
      </c>
      <c r="H170" s="24">
        <f>INDEX(【インプット】相関係数!$C$3:$X$24,MATCH(相関係数の組み合わせ!D170,【インプット】相関係数!$B$3:$B$24,0),MATCH(相関係数の組み合わせ!B170,【インプット】相関係数!$C$2:$X$2,0))</f>
        <v>-2.1123531867168335E-2</v>
      </c>
      <c r="J170" s="30" t="str">
        <f t="shared" si="11"/>
        <v>Safe</v>
      </c>
      <c r="L170" s="22" t="str">
        <f t="shared" si="12"/>
        <v/>
      </c>
      <c r="M170" s="23" t="str">
        <f t="shared" si="9"/>
        <v/>
      </c>
      <c r="N170" s="24" t="str">
        <f t="shared" si="10"/>
        <v/>
      </c>
    </row>
    <row r="171" spans="2:14" x14ac:dyDescent="0.4">
      <c r="B171" s="11" t="s">
        <v>16</v>
      </c>
      <c r="C171" s="10" t="s">
        <v>27</v>
      </c>
      <c r="D171" s="12" t="s">
        <v>35</v>
      </c>
      <c r="F171" s="22">
        <f>INDEX(【インプット】相関係数!$C$3:$X$24,MATCH(相関係数の組み合わせ!B171,【インプット】相関係数!$B$3:$B$24,0),MATCH(相関係数の組み合わせ!C171,【インプット】相関係数!$C$2:$X$2,0))</f>
        <v>4.8637342917170638E-2</v>
      </c>
      <c r="G171" s="23">
        <f>INDEX(【インプット】相関係数!$C$3:$X$24,MATCH(相関係数の組み合わせ!C171,【インプット】相関係数!$B$3:$B$24,0),MATCH(相関係数の組み合わせ!D171,【インプット】相関係数!$C$2:$X$2,0))</f>
        <v>0.48765878361398207</v>
      </c>
      <c r="H171" s="24">
        <f>INDEX(【インプット】相関係数!$C$3:$X$24,MATCH(相関係数の組み合わせ!D171,【インプット】相関係数!$B$3:$B$24,0),MATCH(相関係数の組み合わせ!B171,【インプット】相関係数!$C$2:$X$2,0))</f>
        <v>6.4303869041791861E-3</v>
      </c>
      <c r="J171" s="30" t="str">
        <f t="shared" si="11"/>
        <v>Safe</v>
      </c>
      <c r="L171" s="22" t="str">
        <f t="shared" si="12"/>
        <v/>
      </c>
      <c r="M171" s="23" t="str">
        <f t="shared" si="9"/>
        <v/>
      </c>
      <c r="N171" s="24" t="str">
        <f t="shared" si="10"/>
        <v/>
      </c>
    </row>
    <row r="172" spans="2:14" x14ac:dyDescent="0.4">
      <c r="B172" s="11" t="s">
        <v>16</v>
      </c>
      <c r="C172" s="10" t="s">
        <v>27</v>
      </c>
      <c r="D172" s="12" t="s">
        <v>36</v>
      </c>
      <c r="F172" s="22">
        <f>INDEX(【インプット】相関係数!$C$3:$X$24,MATCH(相関係数の組み合わせ!B172,【インプット】相関係数!$B$3:$B$24,0),MATCH(相関係数の組み合わせ!C172,【インプット】相関係数!$C$2:$X$2,0))</f>
        <v>4.8637342917170638E-2</v>
      </c>
      <c r="G172" s="23">
        <f>INDEX(【インプット】相関係数!$C$3:$X$24,MATCH(相関係数の組み合わせ!C172,【インプット】相関係数!$B$3:$B$24,0),MATCH(相関係数の組み合わせ!D172,【インプット】相関係数!$C$2:$X$2,0))</f>
        <v>-1.7648849218784343E-2</v>
      </c>
      <c r="H172" s="24">
        <f>INDEX(【インプット】相関係数!$C$3:$X$24,MATCH(相関係数の組み合わせ!D172,【インプット】相関係数!$B$3:$B$24,0),MATCH(相関係数の組み合わせ!B172,【インプット】相関係数!$C$2:$X$2,0))</f>
        <v>-0.17399404606990507</v>
      </c>
      <c r="J172" s="30" t="str">
        <f t="shared" si="11"/>
        <v>Safe</v>
      </c>
      <c r="L172" s="22" t="str">
        <f t="shared" si="12"/>
        <v/>
      </c>
      <c r="M172" s="23" t="str">
        <f t="shared" si="9"/>
        <v/>
      </c>
      <c r="N172" s="24" t="str">
        <f t="shared" si="10"/>
        <v/>
      </c>
    </row>
    <row r="173" spans="2:14" x14ac:dyDescent="0.4">
      <c r="B173" s="11" t="s">
        <v>16</v>
      </c>
      <c r="C173" s="10" t="s">
        <v>28</v>
      </c>
      <c r="D173" s="12" t="s">
        <v>29</v>
      </c>
      <c r="F173" s="22">
        <f>INDEX(【インプット】相関係数!$C$3:$X$24,MATCH(相関係数の組み合わせ!B173,【インプット】相関係数!$B$3:$B$24,0),MATCH(相関係数の組み合わせ!C173,【インプット】相関係数!$C$2:$X$2,0))</f>
        <v>0.30490799237820454</v>
      </c>
      <c r="G173" s="23">
        <f>INDEX(【インプット】相関係数!$C$3:$X$24,MATCH(相関係数の組み合わせ!C173,【インプット】相関係数!$B$3:$B$24,0),MATCH(相関係数の組み合わせ!D173,【インプット】相関係数!$C$2:$X$2,0))</f>
        <v>-3.7783883805453137E-3</v>
      </c>
      <c r="H173" s="24">
        <f>INDEX(【インプット】相関係数!$C$3:$X$24,MATCH(相関係数の組み合わせ!D173,【インプット】相関係数!$B$3:$B$24,0),MATCH(相関係数の組み合わせ!B173,【インプット】相関係数!$C$2:$X$2,0))</f>
        <v>-2.4948362165195321E-2</v>
      </c>
      <c r="J173" s="30" t="str">
        <f t="shared" si="11"/>
        <v>Safe</v>
      </c>
      <c r="L173" s="22" t="str">
        <f t="shared" si="12"/>
        <v/>
      </c>
      <c r="M173" s="23" t="str">
        <f t="shared" si="9"/>
        <v/>
      </c>
      <c r="N173" s="24" t="str">
        <f t="shared" si="10"/>
        <v/>
      </c>
    </row>
    <row r="174" spans="2:14" x14ac:dyDescent="0.4">
      <c r="B174" s="11" t="s">
        <v>16</v>
      </c>
      <c r="C174" s="10" t="s">
        <v>28</v>
      </c>
      <c r="D174" s="12" t="s">
        <v>30</v>
      </c>
      <c r="F174" s="22">
        <f>INDEX(【インプット】相関係数!$C$3:$X$24,MATCH(相関係数の組み合わせ!B174,【インプット】相関係数!$B$3:$B$24,0),MATCH(相関係数の組み合わせ!C174,【インプット】相関係数!$C$2:$X$2,0))</f>
        <v>0.30490799237820454</v>
      </c>
      <c r="G174" s="23">
        <f>INDEX(【インプット】相関係数!$C$3:$X$24,MATCH(相関係数の組み合わせ!C174,【インプット】相関係数!$B$3:$B$24,0),MATCH(相関係数の組み合わせ!D174,【インプット】相関係数!$C$2:$X$2,0))</f>
        <v>-9.2621282557262888E-2</v>
      </c>
      <c r="H174" s="24">
        <f>INDEX(【インプット】相関係数!$C$3:$X$24,MATCH(相関係数の組み合わせ!D174,【インプット】相関係数!$B$3:$B$24,0),MATCH(相関係数の組み合わせ!B174,【インプット】相関係数!$C$2:$X$2,0))</f>
        <v>-0.19330340984723487</v>
      </c>
      <c r="J174" s="30" t="str">
        <f t="shared" si="11"/>
        <v>Safe</v>
      </c>
      <c r="L174" s="22" t="str">
        <f t="shared" si="12"/>
        <v/>
      </c>
      <c r="M174" s="23" t="str">
        <f t="shared" si="9"/>
        <v/>
      </c>
      <c r="N174" s="24" t="str">
        <f t="shared" si="10"/>
        <v/>
      </c>
    </row>
    <row r="175" spans="2:14" x14ac:dyDescent="0.4">
      <c r="B175" s="11" t="s">
        <v>16</v>
      </c>
      <c r="C175" s="10" t="s">
        <v>28</v>
      </c>
      <c r="D175" s="12" t="s">
        <v>31</v>
      </c>
      <c r="F175" s="22">
        <f>INDEX(【インプット】相関係数!$C$3:$X$24,MATCH(相関係数の組み合わせ!B175,【インプット】相関係数!$B$3:$B$24,0),MATCH(相関係数の組み合わせ!C175,【インプット】相関係数!$C$2:$X$2,0))</f>
        <v>0.30490799237820454</v>
      </c>
      <c r="G175" s="23">
        <f>INDEX(【インプット】相関係数!$C$3:$X$24,MATCH(相関係数の組み合わせ!C175,【インプット】相関係数!$B$3:$B$24,0),MATCH(相関係数の組み合わせ!D175,【インプット】相関係数!$C$2:$X$2,0))</f>
        <v>-0.11507089682196726</v>
      </c>
      <c r="H175" s="24">
        <f>INDEX(【インプット】相関係数!$C$3:$X$24,MATCH(相関係数の組み合わせ!D175,【インプット】相関係数!$B$3:$B$24,0),MATCH(相関係数の組み合わせ!B175,【インプット】相関係数!$C$2:$X$2,0))</f>
        <v>9.2101704264411222E-2</v>
      </c>
      <c r="J175" s="30" t="str">
        <f t="shared" si="11"/>
        <v>Safe</v>
      </c>
      <c r="L175" s="22" t="str">
        <f t="shared" si="12"/>
        <v/>
      </c>
      <c r="M175" s="23" t="str">
        <f t="shared" si="9"/>
        <v/>
      </c>
      <c r="N175" s="24" t="str">
        <f t="shared" si="10"/>
        <v/>
      </c>
    </row>
    <row r="176" spans="2:14" x14ac:dyDescent="0.4">
      <c r="B176" s="11" t="s">
        <v>16</v>
      </c>
      <c r="C176" s="10" t="s">
        <v>28</v>
      </c>
      <c r="D176" s="12" t="s">
        <v>0</v>
      </c>
      <c r="F176" s="22">
        <f>INDEX(【インプット】相関係数!$C$3:$X$24,MATCH(相関係数の組み合わせ!B176,【インプット】相関係数!$B$3:$B$24,0),MATCH(相関係数の組み合わせ!C176,【インプット】相関係数!$C$2:$X$2,0))</f>
        <v>0.30490799237820454</v>
      </c>
      <c r="G176" s="23">
        <f>INDEX(【インプット】相関係数!$C$3:$X$24,MATCH(相関係数の組み合わせ!C176,【インプット】相関係数!$B$3:$B$24,0),MATCH(相関係数の組み合わせ!D176,【インプット】相関係数!$C$2:$X$2,0))</f>
        <v>-5.1388553849043693E-2</v>
      </c>
      <c r="H176" s="24">
        <f>INDEX(【インプット】相関係数!$C$3:$X$24,MATCH(相関係数の組み合わせ!D176,【インプット】相関係数!$B$3:$B$24,0),MATCH(相関係数の組み合わせ!B176,【インプット】相関係数!$C$2:$X$2,0))</f>
        <v>-2.5518344301937914E-2</v>
      </c>
      <c r="J176" s="30" t="str">
        <f t="shared" si="11"/>
        <v>Safe</v>
      </c>
      <c r="L176" s="22" t="str">
        <f t="shared" si="12"/>
        <v/>
      </c>
      <c r="M176" s="23" t="str">
        <f t="shared" si="9"/>
        <v/>
      </c>
      <c r="N176" s="24" t="str">
        <f t="shared" si="10"/>
        <v/>
      </c>
    </row>
    <row r="177" spans="2:14" x14ac:dyDescent="0.4">
      <c r="B177" s="11" t="s">
        <v>16</v>
      </c>
      <c r="C177" s="10" t="s">
        <v>28</v>
      </c>
      <c r="D177" s="12" t="s">
        <v>32</v>
      </c>
      <c r="F177" s="22">
        <f>INDEX(【インプット】相関係数!$C$3:$X$24,MATCH(相関係数の組み合わせ!B177,【インプット】相関係数!$B$3:$B$24,0),MATCH(相関係数の組み合わせ!C177,【インプット】相関係数!$C$2:$X$2,0))</f>
        <v>0.30490799237820454</v>
      </c>
      <c r="G177" s="23">
        <f>INDEX(【インプット】相関係数!$C$3:$X$24,MATCH(相関係数の組み合わせ!C177,【インプット】相関係数!$B$3:$B$24,0),MATCH(相関係数の組み合わせ!D177,【インプット】相関係数!$C$2:$X$2,0))</f>
        <v>0.10125953699589112</v>
      </c>
      <c r="H177" s="24">
        <f>INDEX(【インプット】相関係数!$C$3:$X$24,MATCH(相関係数の組み合わせ!D177,【インプット】相関係数!$B$3:$B$24,0),MATCH(相関係数の組み合わせ!B177,【インプット】相関係数!$C$2:$X$2,0))</f>
        <v>4.3896912498438356E-2</v>
      </c>
      <c r="J177" s="30" t="str">
        <f t="shared" si="11"/>
        <v>Safe</v>
      </c>
      <c r="L177" s="22" t="str">
        <f t="shared" si="12"/>
        <v/>
      </c>
      <c r="M177" s="23" t="str">
        <f t="shared" si="9"/>
        <v/>
      </c>
      <c r="N177" s="24" t="str">
        <f t="shared" si="10"/>
        <v/>
      </c>
    </row>
    <row r="178" spans="2:14" x14ac:dyDescent="0.4">
      <c r="B178" s="11" t="s">
        <v>16</v>
      </c>
      <c r="C178" s="10" t="s">
        <v>28</v>
      </c>
      <c r="D178" s="12" t="s">
        <v>33</v>
      </c>
      <c r="F178" s="22">
        <f>INDEX(【インプット】相関係数!$C$3:$X$24,MATCH(相関係数の組み合わせ!B178,【インプット】相関係数!$B$3:$B$24,0),MATCH(相関係数の組み合わせ!C178,【インプット】相関係数!$C$2:$X$2,0))</f>
        <v>0.30490799237820454</v>
      </c>
      <c r="G178" s="23">
        <f>INDEX(【インプット】相関係数!$C$3:$X$24,MATCH(相関係数の組み合わせ!C178,【インプット】相関係数!$B$3:$B$24,0),MATCH(相関係数の組み合わせ!D178,【インプット】相関係数!$C$2:$X$2,0))</f>
        <v>0.32780386760500779</v>
      </c>
      <c r="H178" s="24">
        <f>INDEX(【インプット】相関係数!$C$3:$X$24,MATCH(相関係数の組み合わせ!D178,【インプット】相関係数!$B$3:$B$24,0),MATCH(相関係数の組み合わせ!B178,【インプット】相関係数!$C$2:$X$2,0))</f>
        <v>0.12152776242610352</v>
      </c>
      <c r="J178" s="30" t="str">
        <f t="shared" si="11"/>
        <v>Safe</v>
      </c>
      <c r="L178" s="22" t="str">
        <f t="shared" si="12"/>
        <v/>
      </c>
      <c r="M178" s="23" t="str">
        <f t="shared" si="9"/>
        <v/>
      </c>
      <c r="N178" s="24" t="str">
        <f t="shared" si="10"/>
        <v/>
      </c>
    </row>
    <row r="179" spans="2:14" x14ac:dyDescent="0.4">
      <c r="B179" s="11" t="s">
        <v>16</v>
      </c>
      <c r="C179" s="10" t="s">
        <v>28</v>
      </c>
      <c r="D179" s="12" t="s">
        <v>34</v>
      </c>
      <c r="F179" s="22">
        <f>INDEX(【インプット】相関係数!$C$3:$X$24,MATCH(相関係数の組み合わせ!B179,【インプット】相関係数!$B$3:$B$24,0),MATCH(相関係数の組み合わせ!C179,【インプット】相関係数!$C$2:$X$2,0))</f>
        <v>0.30490799237820454</v>
      </c>
      <c r="G179" s="23">
        <f>INDEX(【インプット】相関係数!$C$3:$X$24,MATCH(相関係数の組み合わせ!C179,【インプット】相関係数!$B$3:$B$24,0),MATCH(相関係数の組み合わせ!D179,【インプット】相関係数!$C$2:$X$2,0))</f>
        <v>0.32732035556726607</v>
      </c>
      <c r="H179" s="24">
        <f>INDEX(【インプット】相関係数!$C$3:$X$24,MATCH(相関係数の組み合わせ!D179,【インプット】相関係数!$B$3:$B$24,0),MATCH(相関係数の組み合わせ!B179,【インプット】相関係数!$C$2:$X$2,0))</f>
        <v>-2.1123531867168335E-2</v>
      </c>
      <c r="J179" s="30" t="str">
        <f t="shared" si="11"/>
        <v>Safe</v>
      </c>
      <c r="L179" s="22" t="str">
        <f t="shared" si="12"/>
        <v/>
      </c>
      <c r="M179" s="23" t="str">
        <f t="shared" si="9"/>
        <v/>
      </c>
      <c r="N179" s="24" t="str">
        <f t="shared" si="10"/>
        <v/>
      </c>
    </row>
    <row r="180" spans="2:14" x14ac:dyDescent="0.4">
      <c r="B180" s="11" t="s">
        <v>16</v>
      </c>
      <c r="C180" s="10" t="s">
        <v>28</v>
      </c>
      <c r="D180" s="12" t="s">
        <v>35</v>
      </c>
      <c r="F180" s="22">
        <f>INDEX(【インプット】相関係数!$C$3:$X$24,MATCH(相関係数の組み合わせ!B180,【インプット】相関係数!$B$3:$B$24,0),MATCH(相関係数の組み合わせ!C180,【インプット】相関係数!$C$2:$X$2,0))</f>
        <v>0.30490799237820454</v>
      </c>
      <c r="G180" s="23">
        <f>INDEX(【インプット】相関係数!$C$3:$X$24,MATCH(相関係数の組み合わせ!C180,【インプット】相関係数!$B$3:$B$24,0),MATCH(相関係数の組み合わせ!D180,【インプット】相関係数!$C$2:$X$2,0))</f>
        <v>0.38711939603173739</v>
      </c>
      <c r="H180" s="24">
        <f>INDEX(【インプット】相関係数!$C$3:$X$24,MATCH(相関係数の組み合わせ!D180,【インプット】相関係数!$B$3:$B$24,0),MATCH(相関係数の組み合わせ!B180,【インプット】相関係数!$C$2:$X$2,0))</f>
        <v>6.4303869041791861E-3</v>
      </c>
      <c r="J180" s="30" t="str">
        <f t="shared" si="11"/>
        <v>Safe</v>
      </c>
      <c r="L180" s="22" t="str">
        <f t="shared" si="12"/>
        <v/>
      </c>
      <c r="M180" s="23" t="str">
        <f t="shared" si="9"/>
        <v/>
      </c>
      <c r="N180" s="24" t="str">
        <f t="shared" si="10"/>
        <v/>
      </c>
    </row>
    <row r="181" spans="2:14" x14ac:dyDescent="0.4">
      <c r="B181" s="11" t="s">
        <v>16</v>
      </c>
      <c r="C181" s="10" t="s">
        <v>28</v>
      </c>
      <c r="D181" s="12" t="s">
        <v>36</v>
      </c>
      <c r="F181" s="22">
        <f>INDEX(【インプット】相関係数!$C$3:$X$24,MATCH(相関係数の組み合わせ!B181,【インプット】相関係数!$B$3:$B$24,0),MATCH(相関係数の組み合わせ!C181,【インプット】相関係数!$C$2:$X$2,0))</f>
        <v>0.30490799237820454</v>
      </c>
      <c r="G181" s="23">
        <f>INDEX(【インプット】相関係数!$C$3:$X$24,MATCH(相関係数の組み合わせ!C181,【インプット】相関係数!$B$3:$B$24,0),MATCH(相関係数の組み合わせ!D181,【インプット】相関係数!$C$2:$X$2,0))</f>
        <v>0.25924159190969748</v>
      </c>
      <c r="H181" s="24">
        <f>INDEX(【インプット】相関係数!$C$3:$X$24,MATCH(相関係数の組み合わせ!D181,【インプット】相関係数!$B$3:$B$24,0),MATCH(相関係数の組み合わせ!B181,【インプット】相関係数!$C$2:$X$2,0))</f>
        <v>-0.17399404606990507</v>
      </c>
      <c r="J181" s="30" t="str">
        <f t="shared" si="11"/>
        <v>Out</v>
      </c>
      <c r="L181" s="22" t="str">
        <f t="shared" si="12"/>
        <v>日本L</v>
      </c>
      <c r="M181" s="23" t="str">
        <f t="shared" si="9"/>
        <v>為替</v>
      </c>
      <c r="N181" s="24" t="str">
        <f t="shared" si="10"/>
        <v>為替ボラティリティ</v>
      </c>
    </row>
    <row r="182" spans="2:14" x14ac:dyDescent="0.4">
      <c r="B182" s="11" t="s">
        <v>16</v>
      </c>
      <c r="C182" s="10" t="s">
        <v>29</v>
      </c>
      <c r="D182" s="12" t="s">
        <v>30</v>
      </c>
      <c r="F182" s="22">
        <f>INDEX(【インプット】相関係数!$C$3:$X$24,MATCH(相関係数の組み合わせ!B182,【インプット】相関係数!$B$3:$B$24,0),MATCH(相関係数の組み合わせ!C182,【インプット】相関係数!$C$2:$X$2,0))</f>
        <v>-2.4948362165195321E-2</v>
      </c>
      <c r="G182" s="23">
        <f>INDEX(【インプット】相関係数!$C$3:$X$24,MATCH(相関係数の組み合わせ!C182,【インプット】相関係数!$B$3:$B$24,0),MATCH(相関係数の組み合わせ!D182,【インプット】相関係数!$C$2:$X$2,0))</f>
        <v>-4.692089159670015E-3</v>
      </c>
      <c r="H182" s="24">
        <f>INDEX(【インプット】相関係数!$C$3:$X$24,MATCH(相関係数の組み合わせ!D182,【インプット】相関係数!$B$3:$B$24,0),MATCH(相関係数の組み合わせ!B182,【インプット】相関係数!$C$2:$X$2,0))</f>
        <v>-0.19330340984723487</v>
      </c>
      <c r="J182" s="30" t="str">
        <f t="shared" si="11"/>
        <v>Safe</v>
      </c>
      <c r="L182" s="22" t="str">
        <f t="shared" si="12"/>
        <v/>
      </c>
      <c r="M182" s="23" t="str">
        <f t="shared" si="9"/>
        <v/>
      </c>
      <c r="N182" s="24" t="str">
        <f t="shared" si="10"/>
        <v/>
      </c>
    </row>
    <row r="183" spans="2:14" x14ac:dyDescent="0.4">
      <c r="B183" s="11" t="s">
        <v>16</v>
      </c>
      <c r="C183" s="10" t="s">
        <v>29</v>
      </c>
      <c r="D183" s="12" t="s">
        <v>31</v>
      </c>
      <c r="F183" s="22">
        <f>INDEX(【インプット】相関係数!$C$3:$X$24,MATCH(相関係数の組み合わせ!B183,【インプット】相関係数!$B$3:$B$24,0),MATCH(相関係数の組み合わせ!C183,【インプット】相関係数!$C$2:$X$2,0))</f>
        <v>-2.4948362165195321E-2</v>
      </c>
      <c r="G183" s="23">
        <f>INDEX(【インプット】相関係数!$C$3:$X$24,MATCH(相関係数の組み合わせ!C183,【インプット】相関係数!$B$3:$B$24,0),MATCH(相関係数の組み合わせ!D183,【インプット】相関係数!$C$2:$X$2,0))</f>
        <v>-4.2416490653499152E-2</v>
      </c>
      <c r="H183" s="24">
        <f>INDEX(【インプット】相関係数!$C$3:$X$24,MATCH(相関係数の組み合わせ!D183,【インプット】相関係数!$B$3:$B$24,0),MATCH(相関係数の組み合わせ!B183,【インプット】相関係数!$C$2:$X$2,0))</f>
        <v>9.2101704264411222E-2</v>
      </c>
      <c r="J183" s="30" t="str">
        <f t="shared" si="11"/>
        <v>Safe</v>
      </c>
      <c r="L183" s="22" t="str">
        <f t="shared" si="12"/>
        <v/>
      </c>
      <c r="M183" s="23" t="str">
        <f t="shared" si="9"/>
        <v/>
      </c>
      <c r="N183" s="24" t="str">
        <f t="shared" si="10"/>
        <v/>
      </c>
    </row>
    <row r="184" spans="2:14" x14ac:dyDescent="0.4">
      <c r="B184" s="11" t="s">
        <v>16</v>
      </c>
      <c r="C184" s="10" t="s">
        <v>29</v>
      </c>
      <c r="D184" s="12" t="s">
        <v>0</v>
      </c>
      <c r="F184" s="22">
        <f>INDEX(【インプット】相関係数!$C$3:$X$24,MATCH(相関係数の組み合わせ!B184,【インプット】相関係数!$B$3:$B$24,0),MATCH(相関係数の組み合わせ!C184,【インプット】相関係数!$C$2:$X$2,0))</f>
        <v>-2.4948362165195321E-2</v>
      </c>
      <c r="G184" s="23">
        <f>INDEX(【インプット】相関係数!$C$3:$X$24,MATCH(相関係数の組み合わせ!C184,【インプット】相関係数!$B$3:$B$24,0),MATCH(相関係数の組み合わせ!D184,【インプット】相関係数!$C$2:$X$2,0))</f>
        <v>4.9962657439122628E-2</v>
      </c>
      <c r="H184" s="24">
        <f>INDEX(【インプット】相関係数!$C$3:$X$24,MATCH(相関係数の組み合わせ!D184,【インプット】相関係数!$B$3:$B$24,0),MATCH(相関係数の組み合わせ!B184,【インプット】相関係数!$C$2:$X$2,0))</f>
        <v>-2.5518344301937914E-2</v>
      </c>
      <c r="J184" s="30" t="str">
        <f t="shared" si="11"/>
        <v>Safe</v>
      </c>
      <c r="L184" s="22" t="str">
        <f t="shared" si="12"/>
        <v/>
      </c>
      <c r="M184" s="23" t="str">
        <f t="shared" si="9"/>
        <v/>
      </c>
      <c r="N184" s="24" t="str">
        <f t="shared" si="10"/>
        <v/>
      </c>
    </row>
    <row r="185" spans="2:14" x14ac:dyDescent="0.4">
      <c r="B185" s="11" t="s">
        <v>16</v>
      </c>
      <c r="C185" s="10" t="s">
        <v>29</v>
      </c>
      <c r="D185" s="12" t="s">
        <v>32</v>
      </c>
      <c r="F185" s="22">
        <f>INDEX(【インプット】相関係数!$C$3:$X$24,MATCH(相関係数の組み合わせ!B185,【インプット】相関係数!$B$3:$B$24,0),MATCH(相関係数の組み合わせ!C185,【インプット】相関係数!$C$2:$X$2,0))</f>
        <v>-2.4948362165195321E-2</v>
      </c>
      <c r="G185" s="23">
        <f>INDEX(【インプット】相関係数!$C$3:$X$24,MATCH(相関係数の組み合わせ!C185,【インプット】相関係数!$B$3:$B$24,0),MATCH(相関係数の組み合わせ!D185,【インプット】相関係数!$C$2:$X$2,0))</f>
        <v>-5.8311535314923363E-2</v>
      </c>
      <c r="H185" s="24">
        <f>INDEX(【インプット】相関係数!$C$3:$X$24,MATCH(相関係数の組み合わせ!D185,【インプット】相関係数!$B$3:$B$24,0),MATCH(相関係数の組み合わせ!B185,【インプット】相関係数!$C$2:$X$2,0))</f>
        <v>4.3896912498438356E-2</v>
      </c>
      <c r="J185" s="30" t="str">
        <f t="shared" si="11"/>
        <v>Safe</v>
      </c>
      <c r="L185" s="22" t="str">
        <f t="shared" si="12"/>
        <v/>
      </c>
      <c r="M185" s="23" t="str">
        <f t="shared" si="9"/>
        <v/>
      </c>
      <c r="N185" s="24" t="str">
        <f t="shared" si="10"/>
        <v/>
      </c>
    </row>
    <row r="186" spans="2:14" x14ac:dyDescent="0.4">
      <c r="B186" s="11" t="s">
        <v>16</v>
      </c>
      <c r="C186" s="10" t="s">
        <v>29</v>
      </c>
      <c r="D186" s="12" t="s">
        <v>33</v>
      </c>
      <c r="F186" s="22">
        <f>INDEX(【インプット】相関係数!$C$3:$X$24,MATCH(相関係数の組み合わせ!B186,【インプット】相関係数!$B$3:$B$24,0),MATCH(相関係数の組み合わせ!C186,【インプット】相関係数!$C$2:$X$2,0))</f>
        <v>-2.4948362165195321E-2</v>
      </c>
      <c r="G186" s="23">
        <f>INDEX(【インプット】相関係数!$C$3:$X$24,MATCH(相関係数の組み合わせ!C186,【インプット】相関係数!$B$3:$B$24,0),MATCH(相関係数の組み合わせ!D186,【インプット】相関係数!$C$2:$X$2,0))</f>
        <v>0.16859381717801963</v>
      </c>
      <c r="H186" s="24">
        <f>INDEX(【インプット】相関係数!$C$3:$X$24,MATCH(相関係数の組み合わせ!D186,【インプット】相関係数!$B$3:$B$24,0),MATCH(相関係数の組み合わせ!B186,【インプット】相関係数!$C$2:$X$2,0))</f>
        <v>0.12152776242610352</v>
      </c>
      <c r="J186" s="30" t="str">
        <f t="shared" si="11"/>
        <v>Safe</v>
      </c>
      <c r="L186" s="22" t="str">
        <f t="shared" si="12"/>
        <v/>
      </c>
      <c r="M186" s="23" t="str">
        <f t="shared" si="9"/>
        <v/>
      </c>
      <c r="N186" s="24" t="str">
        <f t="shared" si="10"/>
        <v/>
      </c>
    </row>
    <row r="187" spans="2:14" x14ac:dyDescent="0.4">
      <c r="B187" s="11" t="s">
        <v>16</v>
      </c>
      <c r="C187" s="10" t="s">
        <v>29</v>
      </c>
      <c r="D187" s="12" t="s">
        <v>34</v>
      </c>
      <c r="F187" s="22">
        <f>INDEX(【インプット】相関係数!$C$3:$X$24,MATCH(相関係数の組み合わせ!B187,【インプット】相関係数!$B$3:$B$24,0),MATCH(相関係数の組み合わせ!C187,【インプット】相関係数!$C$2:$X$2,0))</f>
        <v>-2.4948362165195321E-2</v>
      </c>
      <c r="G187" s="23">
        <f>INDEX(【インプット】相関係数!$C$3:$X$24,MATCH(相関係数の組み合わせ!C187,【インプット】相関係数!$B$3:$B$24,0),MATCH(相関係数の組み合わせ!D187,【インプット】相関係数!$C$2:$X$2,0))</f>
        <v>0.32761255397528821</v>
      </c>
      <c r="H187" s="24">
        <f>INDEX(【インプット】相関係数!$C$3:$X$24,MATCH(相関係数の組み合わせ!D187,【インプット】相関係数!$B$3:$B$24,0),MATCH(相関係数の組み合わせ!B187,【インプット】相関係数!$C$2:$X$2,0))</f>
        <v>-2.1123531867168335E-2</v>
      </c>
      <c r="J187" s="30" t="str">
        <f t="shared" si="11"/>
        <v>Safe</v>
      </c>
      <c r="L187" s="22" t="str">
        <f t="shared" si="12"/>
        <v/>
      </c>
      <c r="M187" s="23" t="str">
        <f t="shared" si="9"/>
        <v/>
      </c>
      <c r="N187" s="24" t="str">
        <f t="shared" si="10"/>
        <v/>
      </c>
    </row>
    <row r="188" spans="2:14" x14ac:dyDescent="0.4">
      <c r="B188" s="11" t="s">
        <v>16</v>
      </c>
      <c r="C188" s="10" t="s">
        <v>29</v>
      </c>
      <c r="D188" s="12" t="s">
        <v>35</v>
      </c>
      <c r="F188" s="22">
        <f>INDEX(【インプット】相関係数!$C$3:$X$24,MATCH(相関係数の組み合わせ!B188,【インプット】相関係数!$B$3:$B$24,0),MATCH(相関係数の組み合わせ!C188,【インプット】相関係数!$C$2:$X$2,0))</f>
        <v>-2.4948362165195321E-2</v>
      </c>
      <c r="G188" s="23">
        <f>INDEX(【インプット】相関係数!$C$3:$X$24,MATCH(相関係数の組み合わせ!C188,【インプット】相関係数!$B$3:$B$24,0),MATCH(相関係数の組み合わせ!D188,【インプット】相関係数!$C$2:$X$2,0))</f>
        <v>0.56672712529409763</v>
      </c>
      <c r="H188" s="24">
        <f>INDEX(【インプット】相関係数!$C$3:$X$24,MATCH(相関係数の組み合わせ!D188,【インプット】相関係数!$B$3:$B$24,0),MATCH(相関係数の組み合わせ!B188,【インプット】相関係数!$C$2:$X$2,0))</f>
        <v>6.4303869041791861E-3</v>
      </c>
      <c r="J188" s="30" t="str">
        <f t="shared" si="11"/>
        <v>Safe</v>
      </c>
      <c r="L188" s="22" t="str">
        <f t="shared" si="12"/>
        <v/>
      </c>
      <c r="M188" s="23" t="str">
        <f t="shared" si="9"/>
        <v/>
      </c>
      <c r="N188" s="24" t="str">
        <f t="shared" si="10"/>
        <v/>
      </c>
    </row>
    <row r="189" spans="2:14" x14ac:dyDescent="0.4">
      <c r="B189" s="11" t="s">
        <v>16</v>
      </c>
      <c r="C189" s="10" t="s">
        <v>29</v>
      </c>
      <c r="D189" s="12" t="s">
        <v>36</v>
      </c>
      <c r="F189" s="22">
        <f>INDEX(【インプット】相関係数!$C$3:$X$24,MATCH(相関係数の組み合わせ!B189,【インプット】相関係数!$B$3:$B$24,0),MATCH(相関係数の組み合わせ!C189,【インプット】相関係数!$C$2:$X$2,0))</f>
        <v>-2.4948362165195321E-2</v>
      </c>
      <c r="G189" s="23">
        <f>INDEX(【インプット】相関係数!$C$3:$X$24,MATCH(相関係数の組み合わせ!C189,【インプット】相関係数!$B$3:$B$24,0),MATCH(相関係数の組み合わせ!D189,【インプット】相関係数!$C$2:$X$2,0))</f>
        <v>3.2351759026254444E-2</v>
      </c>
      <c r="H189" s="24">
        <f>INDEX(【インプット】相関係数!$C$3:$X$24,MATCH(相関係数の組み合わせ!D189,【インプット】相関係数!$B$3:$B$24,0),MATCH(相関係数の組み合わせ!B189,【インプット】相関係数!$C$2:$X$2,0))</f>
        <v>-0.17399404606990507</v>
      </c>
      <c r="J189" s="30" t="str">
        <f t="shared" si="11"/>
        <v>Safe</v>
      </c>
      <c r="L189" s="22" t="str">
        <f t="shared" si="12"/>
        <v/>
      </c>
      <c r="M189" s="23" t="str">
        <f t="shared" si="9"/>
        <v/>
      </c>
      <c r="N189" s="24" t="str">
        <f t="shared" si="10"/>
        <v/>
      </c>
    </row>
    <row r="190" spans="2:14" x14ac:dyDescent="0.4">
      <c r="B190" s="11" t="s">
        <v>16</v>
      </c>
      <c r="C190" s="10" t="s">
        <v>30</v>
      </c>
      <c r="D190" s="12" t="s">
        <v>31</v>
      </c>
      <c r="F190" s="22">
        <f>INDEX(【インプット】相関係数!$C$3:$X$24,MATCH(相関係数の組み合わせ!B190,【インプット】相関係数!$B$3:$B$24,0),MATCH(相関係数の組み合わせ!C190,【インプット】相関係数!$C$2:$X$2,0))</f>
        <v>-0.19330340984723487</v>
      </c>
      <c r="G190" s="23">
        <f>INDEX(【インプット】相関係数!$C$3:$X$24,MATCH(相関係数の組み合わせ!C190,【インプット】相関係数!$B$3:$B$24,0),MATCH(相関係数の組み合わせ!D190,【インプット】相関係数!$C$2:$X$2,0))</f>
        <v>9.9648401613193535E-2</v>
      </c>
      <c r="H190" s="24">
        <f>INDEX(【インプット】相関係数!$C$3:$X$24,MATCH(相関係数の組み合わせ!D190,【インプット】相関係数!$B$3:$B$24,0),MATCH(相関係数の組み合わせ!B190,【インプット】相関係数!$C$2:$X$2,0))</f>
        <v>9.2101704264411222E-2</v>
      </c>
      <c r="J190" s="30" t="str">
        <f t="shared" si="11"/>
        <v>Safe</v>
      </c>
      <c r="L190" s="22" t="str">
        <f t="shared" si="12"/>
        <v/>
      </c>
      <c r="M190" s="23" t="str">
        <f t="shared" si="9"/>
        <v/>
      </c>
      <c r="N190" s="24" t="str">
        <f t="shared" si="10"/>
        <v/>
      </c>
    </row>
    <row r="191" spans="2:14" x14ac:dyDescent="0.4">
      <c r="B191" s="11" t="s">
        <v>16</v>
      </c>
      <c r="C191" s="10" t="s">
        <v>30</v>
      </c>
      <c r="D191" s="12" t="s">
        <v>0</v>
      </c>
      <c r="F191" s="22">
        <f>INDEX(【インプット】相関係数!$C$3:$X$24,MATCH(相関係数の組み合わせ!B191,【インプット】相関係数!$B$3:$B$24,0),MATCH(相関係数の組み合わせ!C191,【インプット】相関係数!$C$2:$X$2,0))</f>
        <v>-0.19330340984723487</v>
      </c>
      <c r="G191" s="23">
        <f>INDEX(【インプット】相関係数!$C$3:$X$24,MATCH(相関係数の組み合わせ!C191,【インプット】相関係数!$B$3:$B$24,0),MATCH(相関係数の組み合わせ!D191,【インプット】相関係数!$C$2:$X$2,0))</f>
        <v>-0.14285929423234181</v>
      </c>
      <c r="H191" s="24">
        <f>INDEX(【インプット】相関係数!$C$3:$X$24,MATCH(相関係数の組み合わせ!D191,【インプット】相関係数!$B$3:$B$24,0),MATCH(相関係数の組み合わせ!B191,【インプット】相関係数!$C$2:$X$2,0))</f>
        <v>-2.5518344301937914E-2</v>
      </c>
      <c r="J191" s="30" t="str">
        <f t="shared" si="11"/>
        <v>Safe</v>
      </c>
      <c r="L191" s="22" t="str">
        <f t="shared" si="12"/>
        <v/>
      </c>
      <c r="M191" s="23" t="str">
        <f t="shared" si="9"/>
        <v/>
      </c>
      <c r="N191" s="24" t="str">
        <f t="shared" si="10"/>
        <v/>
      </c>
    </row>
    <row r="192" spans="2:14" x14ac:dyDescent="0.4">
      <c r="B192" s="11" t="s">
        <v>16</v>
      </c>
      <c r="C192" s="10" t="s">
        <v>30</v>
      </c>
      <c r="D192" s="12" t="s">
        <v>32</v>
      </c>
      <c r="F192" s="22">
        <f>INDEX(【インプット】相関係数!$C$3:$X$24,MATCH(相関係数の組み合わせ!B192,【インプット】相関係数!$B$3:$B$24,0),MATCH(相関係数の組み合わせ!C192,【インプット】相関係数!$C$2:$X$2,0))</f>
        <v>-0.19330340984723487</v>
      </c>
      <c r="G192" s="23">
        <f>INDEX(【インプット】相関係数!$C$3:$X$24,MATCH(相関係数の組み合わせ!C192,【インプット】相関係数!$B$3:$B$24,0),MATCH(相関係数の組み合わせ!D192,【インプット】相関係数!$C$2:$X$2,0))</f>
        <v>8.5275323635790712E-2</v>
      </c>
      <c r="H192" s="24">
        <f>INDEX(【インプット】相関係数!$C$3:$X$24,MATCH(相関係数の組み合わせ!D192,【インプット】相関係数!$B$3:$B$24,0),MATCH(相関係数の組み合わせ!B192,【インプット】相関係数!$C$2:$X$2,0))</f>
        <v>4.3896912498438356E-2</v>
      </c>
      <c r="J192" s="30" t="str">
        <f t="shared" si="11"/>
        <v>Safe</v>
      </c>
      <c r="L192" s="22" t="str">
        <f t="shared" si="12"/>
        <v/>
      </c>
      <c r="M192" s="23" t="str">
        <f t="shared" si="9"/>
        <v/>
      </c>
      <c r="N192" s="24" t="str">
        <f t="shared" si="10"/>
        <v/>
      </c>
    </row>
    <row r="193" spans="2:14" x14ac:dyDescent="0.4">
      <c r="B193" s="11" t="s">
        <v>16</v>
      </c>
      <c r="C193" s="10" t="s">
        <v>30</v>
      </c>
      <c r="D193" s="12" t="s">
        <v>33</v>
      </c>
      <c r="F193" s="22">
        <f>INDEX(【インプット】相関係数!$C$3:$X$24,MATCH(相関係数の組み合わせ!B193,【インプット】相関係数!$B$3:$B$24,0),MATCH(相関係数の組み合わせ!C193,【インプット】相関係数!$C$2:$X$2,0))</f>
        <v>-0.19330340984723487</v>
      </c>
      <c r="G193" s="23">
        <f>INDEX(【インプット】相関係数!$C$3:$X$24,MATCH(相関係数の組み合わせ!C193,【インプット】相関係数!$B$3:$B$24,0),MATCH(相関係数の組み合わせ!D193,【インプット】相関係数!$C$2:$X$2,0))</f>
        <v>-5.670591840697909E-2</v>
      </c>
      <c r="H193" s="24">
        <f>INDEX(【インプット】相関係数!$C$3:$X$24,MATCH(相関係数の組み合わせ!D193,【インプット】相関係数!$B$3:$B$24,0),MATCH(相関係数の組み合わせ!B193,【インプット】相関係数!$C$2:$X$2,0))</f>
        <v>0.12152776242610352</v>
      </c>
      <c r="J193" s="30" t="str">
        <f t="shared" si="11"/>
        <v>Safe</v>
      </c>
      <c r="L193" s="22" t="str">
        <f t="shared" si="12"/>
        <v/>
      </c>
      <c r="M193" s="23" t="str">
        <f t="shared" si="9"/>
        <v/>
      </c>
      <c r="N193" s="24" t="str">
        <f t="shared" si="10"/>
        <v/>
      </c>
    </row>
    <row r="194" spans="2:14" x14ac:dyDescent="0.4">
      <c r="B194" s="11" t="s">
        <v>16</v>
      </c>
      <c r="C194" s="10" t="s">
        <v>30</v>
      </c>
      <c r="D194" s="12" t="s">
        <v>34</v>
      </c>
      <c r="F194" s="22">
        <f>INDEX(【インプット】相関係数!$C$3:$X$24,MATCH(相関係数の組み合わせ!B194,【インプット】相関係数!$B$3:$B$24,0),MATCH(相関係数の組み合わせ!C194,【インプット】相関係数!$C$2:$X$2,0))</f>
        <v>-0.19330340984723487</v>
      </c>
      <c r="G194" s="23">
        <f>INDEX(【インプット】相関係数!$C$3:$X$24,MATCH(相関係数の組み合わせ!C194,【インプット】相関係数!$B$3:$B$24,0),MATCH(相関係数の組み合わせ!D194,【インプット】相関係数!$C$2:$X$2,0))</f>
        <v>6.4160918561303099E-2</v>
      </c>
      <c r="H194" s="24">
        <f>INDEX(【インプット】相関係数!$C$3:$X$24,MATCH(相関係数の組み合わせ!D194,【インプット】相関係数!$B$3:$B$24,0),MATCH(相関係数の組み合わせ!B194,【インプット】相関係数!$C$2:$X$2,0))</f>
        <v>-2.1123531867168335E-2</v>
      </c>
      <c r="J194" s="30" t="str">
        <f t="shared" si="11"/>
        <v>Safe</v>
      </c>
      <c r="L194" s="22" t="str">
        <f t="shared" si="12"/>
        <v/>
      </c>
      <c r="M194" s="23" t="str">
        <f t="shared" si="9"/>
        <v/>
      </c>
      <c r="N194" s="24" t="str">
        <f t="shared" si="10"/>
        <v/>
      </c>
    </row>
    <row r="195" spans="2:14" x14ac:dyDescent="0.4">
      <c r="B195" s="11" t="s">
        <v>16</v>
      </c>
      <c r="C195" s="10" t="s">
        <v>30</v>
      </c>
      <c r="D195" s="12" t="s">
        <v>35</v>
      </c>
      <c r="F195" s="22">
        <f>INDEX(【インプット】相関係数!$C$3:$X$24,MATCH(相関係数の組み合わせ!B195,【インプット】相関係数!$B$3:$B$24,0),MATCH(相関係数の組み合わせ!C195,【インプット】相関係数!$C$2:$X$2,0))</f>
        <v>-0.19330340984723487</v>
      </c>
      <c r="G195" s="23">
        <f>INDEX(【インプット】相関係数!$C$3:$X$24,MATCH(相関係数の組み合わせ!C195,【インプット】相関係数!$B$3:$B$24,0),MATCH(相関係数の組み合わせ!D195,【インプット】相関係数!$C$2:$X$2,0))</f>
        <v>0.48967407619435432</v>
      </c>
      <c r="H195" s="24">
        <f>INDEX(【インプット】相関係数!$C$3:$X$24,MATCH(相関係数の組み合わせ!D195,【インプット】相関係数!$B$3:$B$24,0),MATCH(相関係数の組み合わせ!B195,【インプット】相関係数!$C$2:$X$2,0))</f>
        <v>6.4303869041791861E-3</v>
      </c>
      <c r="J195" s="30" t="str">
        <f t="shared" si="11"/>
        <v>Safe</v>
      </c>
      <c r="L195" s="22" t="str">
        <f t="shared" si="12"/>
        <v/>
      </c>
      <c r="M195" s="23" t="str">
        <f t="shared" si="9"/>
        <v/>
      </c>
      <c r="N195" s="24" t="str">
        <f t="shared" si="10"/>
        <v/>
      </c>
    </row>
    <row r="196" spans="2:14" x14ac:dyDescent="0.4">
      <c r="B196" s="11" t="s">
        <v>16</v>
      </c>
      <c r="C196" s="10" t="s">
        <v>30</v>
      </c>
      <c r="D196" s="12" t="s">
        <v>36</v>
      </c>
      <c r="F196" s="22">
        <f>INDEX(【インプット】相関係数!$C$3:$X$24,MATCH(相関係数の組み合わせ!B196,【インプット】相関係数!$B$3:$B$24,0),MATCH(相関係数の組み合わせ!C196,【インプット】相関係数!$C$2:$X$2,0))</f>
        <v>-0.19330340984723487</v>
      </c>
      <c r="G196" s="23">
        <f>INDEX(【インプット】相関係数!$C$3:$X$24,MATCH(相関係数の組み合わせ!C196,【インプット】相関係数!$B$3:$B$24,0),MATCH(相関係数の組み合わせ!D196,【インプット】相関係数!$C$2:$X$2,0))</f>
        <v>-3.7581944636111343E-2</v>
      </c>
      <c r="H196" s="24">
        <f>INDEX(【インプット】相関係数!$C$3:$X$24,MATCH(相関係数の組み合わせ!D196,【インプット】相関係数!$B$3:$B$24,0),MATCH(相関係数の組み合わせ!B196,【インプット】相関係数!$C$2:$X$2,0))</f>
        <v>-0.17399404606990507</v>
      </c>
      <c r="J196" s="30" t="str">
        <f t="shared" si="11"/>
        <v>Safe</v>
      </c>
      <c r="L196" s="22" t="str">
        <f t="shared" si="12"/>
        <v/>
      </c>
      <c r="M196" s="23" t="str">
        <f t="shared" si="9"/>
        <v/>
      </c>
      <c r="N196" s="24" t="str">
        <f t="shared" si="10"/>
        <v/>
      </c>
    </row>
    <row r="197" spans="2:14" x14ac:dyDescent="0.4">
      <c r="B197" s="11" t="s">
        <v>16</v>
      </c>
      <c r="C197" s="10" t="s">
        <v>31</v>
      </c>
      <c r="D197" s="12" t="s">
        <v>0</v>
      </c>
      <c r="F197" s="22">
        <f>INDEX(【インプット】相関係数!$C$3:$X$24,MATCH(相関係数の組み合わせ!B197,【インプット】相関係数!$B$3:$B$24,0),MATCH(相関係数の組み合わせ!C197,【インプット】相関係数!$C$2:$X$2,0))</f>
        <v>9.2101704264411222E-2</v>
      </c>
      <c r="G197" s="23">
        <f>INDEX(【インプット】相関係数!$C$3:$X$24,MATCH(相関係数の組み合わせ!C197,【インプット】相関係数!$B$3:$B$24,0),MATCH(相関係数の組み合わせ!D197,【インプット】相関係数!$C$2:$X$2,0))</f>
        <v>9.8276251062207783E-3</v>
      </c>
      <c r="H197" s="24">
        <f>INDEX(【インプット】相関係数!$C$3:$X$24,MATCH(相関係数の組み合わせ!D197,【インプット】相関係数!$B$3:$B$24,0),MATCH(相関係数の組み合わせ!B197,【インプット】相関係数!$C$2:$X$2,0))</f>
        <v>-2.5518344301937914E-2</v>
      </c>
      <c r="J197" s="30" t="str">
        <f t="shared" si="11"/>
        <v>Safe</v>
      </c>
      <c r="L197" s="22" t="str">
        <f t="shared" si="12"/>
        <v/>
      </c>
      <c r="M197" s="23" t="str">
        <f t="shared" si="9"/>
        <v/>
      </c>
      <c r="N197" s="24" t="str">
        <f t="shared" si="10"/>
        <v/>
      </c>
    </row>
    <row r="198" spans="2:14" x14ac:dyDescent="0.4">
      <c r="B198" s="11" t="s">
        <v>16</v>
      </c>
      <c r="C198" s="10" t="s">
        <v>31</v>
      </c>
      <c r="D198" s="12" t="s">
        <v>32</v>
      </c>
      <c r="F198" s="22">
        <f>INDEX(【インプット】相関係数!$C$3:$X$24,MATCH(相関係数の組み合わせ!B198,【インプット】相関係数!$B$3:$B$24,0),MATCH(相関係数の組み合わせ!C198,【インプット】相関係数!$C$2:$X$2,0))</f>
        <v>9.2101704264411222E-2</v>
      </c>
      <c r="G198" s="23">
        <f>INDEX(【インプット】相関係数!$C$3:$X$24,MATCH(相関係数の組み合わせ!C198,【インプット】相関係数!$B$3:$B$24,0),MATCH(相関係数の組み合わせ!D198,【インプット】相関係数!$C$2:$X$2,0))</f>
        <v>0.30921062074331579</v>
      </c>
      <c r="H198" s="24">
        <f>INDEX(【インプット】相関係数!$C$3:$X$24,MATCH(相関係数の組み合わせ!D198,【インプット】相関係数!$B$3:$B$24,0),MATCH(相関係数の組み合わせ!B198,【インプット】相関係数!$C$2:$X$2,0))</f>
        <v>4.3896912498438356E-2</v>
      </c>
      <c r="J198" s="30" t="str">
        <f t="shared" si="11"/>
        <v>Safe</v>
      </c>
      <c r="L198" s="22" t="str">
        <f t="shared" si="12"/>
        <v/>
      </c>
      <c r="M198" s="23" t="str">
        <f t="shared" si="9"/>
        <v/>
      </c>
      <c r="N198" s="24" t="str">
        <f t="shared" si="10"/>
        <v/>
      </c>
    </row>
    <row r="199" spans="2:14" x14ac:dyDescent="0.4">
      <c r="B199" s="11" t="s">
        <v>16</v>
      </c>
      <c r="C199" s="10" t="s">
        <v>31</v>
      </c>
      <c r="D199" s="12" t="s">
        <v>33</v>
      </c>
      <c r="F199" s="22">
        <f>INDEX(【インプット】相関係数!$C$3:$X$24,MATCH(相関係数の組み合わせ!B199,【インプット】相関係数!$B$3:$B$24,0),MATCH(相関係数の組み合わせ!C199,【インプット】相関係数!$C$2:$X$2,0))</f>
        <v>9.2101704264411222E-2</v>
      </c>
      <c r="G199" s="23">
        <f>INDEX(【インプット】相関係数!$C$3:$X$24,MATCH(相関係数の組み合わせ!C199,【インプット】相関係数!$B$3:$B$24,0),MATCH(相関係数の組み合わせ!D199,【インプット】相関係数!$C$2:$X$2,0))</f>
        <v>-8.8309912384133105E-2</v>
      </c>
      <c r="H199" s="24">
        <f>INDEX(【インプット】相関係数!$C$3:$X$24,MATCH(相関係数の組み合わせ!D199,【インプット】相関係数!$B$3:$B$24,0),MATCH(相関係数の組み合わせ!B199,【インプット】相関係数!$C$2:$X$2,0))</f>
        <v>0.12152776242610352</v>
      </c>
      <c r="J199" s="30" t="str">
        <f t="shared" si="11"/>
        <v>Safe</v>
      </c>
      <c r="L199" s="22" t="str">
        <f t="shared" si="12"/>
        <v/>
      </c>
      <c r="M199" s="23" t="str">
        <f t="shared" si="9"/>
        <v/>
      </c>
      <c r="N199" s="24" t="str">
        <f t="shared" si="10"/>
        <v/>
      </c>
    </row>
    <row r="200" spans="2:14" x14ac:dyDescent="0.4">
      <c r="B200" s="11" t="s">
        <v>16</v>
      </c>
      <c r="C200" s="10" t="s">
        <v>31</v>
      </c>
      <c r="D200" s="12" t="s">
        <v>34</v>
      </c>
      <c r="F200" s="22">
        <f>INDEX(【インプット】相関係数!$C$3:$X$24,MATCH(相関係数の組み合わせ!B200,【インプット】相関係数!$B$3:$B$24,0),MATCH(相関係数の組み合わせ!C200,【インプット】相関係数!$C$2:$X$2,0))</f>
        <v>9.2101704264411222E-2</v>
      </c>
      <c r="G200" s="23">
        <f>INDEX(【インプット】相関係数!$C$3:$X$24,MATCH(相関係数の組み合わせ!C200,【インプット】相関係数!$B$3:$B$24,0),MATCH(相関係数の組み合わせ!D200,【インプット】相関係数!$C$2:$X$2,0))</f>
        <v>-0.2227341805685327</v>
      </c>
      <c r="H200" s="24">
        <f>INDEX(【インプット】相関係数!$C$3:$X$24,MATCH(相関係数の組み合わせ!D200,【インプット】相関係数!$B$3:$B$24,0),MATCH(相関係数の組み合わせ!B200,【インプット】相関係数!$C$2:$X$2,0))</f>
        <v>-2.1123531867168335E-2</v>
      </c>
      <c r="J200" s="30" t="str">
        <f t="shared" si="11"/>
        <v>Safe</v>
      </c>
      <c r="L200" s="22" t="str">
        <f t="shared" si="12"/>
        <v/>
      </c>
      <c r="M200" s="23" t="str">
        <f t="shared" ref="M200:M263" si="13">IF($J200="Out",C200,"")</f>
        <v/>
      </c>
      <c r="N200" s="24" t="str">
        <f t="shared" ref="N200:N263" si="14">IF($J200="Out",D200,"")</f>
        <v/>
      </c>
    </row>
    <row r="201" spans="2:14" x14ac:dyDescent="0.4">
      <c r="B201" s="11" t="s">
        <v>16</v>
      </c>
      <c r="C201" s="10" t="s">
        <v>31</v>
      </c>
      <c r="D201" s="12" t="s">
        <v>35</v>
      </c>
      <c r="F201" s="22">
        <f>INDEX(【インプット】相関係数!$C$3:$X$24,MATCH(相関係数の組み合わせ!B201,【インプット】相関係数!$B$3:$B$24,0),MATCH(相関係数の組み合わせ!C201,【インプット】相関係数!$C$2:$X$2,0))</f>
        <v>9.2101704264411222E-2</v>
      </c>
      <c r="G201" s="23">
        <f>INDEX(【インプット】相関係数!$C$3:$X$24,MATCH(相関係数の組み合わせ!C201,【インプット】相関係数!$B$3:$B$24,0),MATCH(相関係数の組み合わせ!D201,【インプット】相関係数!$C$2:$X$2,0))</f>
        <v>0.492267404098231</v>
      </c>
      <c r="H201" s="24">
        <f>INDEX(【インプット】相関係数!$C$3:$X$24,MATCH(相関係数の組み合わせ!D201,【インプット】相関係数!$B$3:$B$24,0),MATCH(相関係数の組み合わせ!B201,【インプット】相関係数!$C$2:$X$2,0))</f>
        <v>6.4303869041791861E-3</v>
      </c>
      <c r="J201" s="30" t="str">
        <f t="shared" ref="J201:J264" si="15">IF(AND(F201*G201*H201&lt;0,ABS(F201)&gt;$K$4,ABS(G201)&gt;$K$4,ABS(H201)&gt;$K$4),"Out","Safe")</f>
        <v>Safe</v>
      </c>
      <c r="L201" s="22" t="str">
        <f t="shared" ref="L201:L264" si="16">IF($J201="Out",B201,"")</f>
        <v/>
      </c>
      <c r="M201" s="23" t="str">
        <f t="shared" si="13"/>
        <v/>
      </c>
      <c r="N201" s="24" t="str">
        <f t="shared" si="14"/>
        <v/>
      </c>
    </row>
    <row r="202" spans="2:14" x14ac:dyDescent="0.4">
      <c r="B202" s="11" t="s">
        <v>16</v>
      </c>
      <c r="C202" s="10" t="s">
        <v>31</v>
      </c>
      <c r="D202" s="12" t="s">
        <v>36</v>
      </c>
      <c r="F202" s="22">
        <f>INDEX(【インプット】相関係数!$C$3:$X$24,MATCH(相関係数の組み合わせ!B202,【インプット】相関係数!$B$3:$B$24,0),MATCH(相関係数の組み合わせ!C202,【インプット】相関係数!$C$2:$X$2,0))</f>
        <v>9.2101704264411222E-2</v>
      </c>
      <c r="G202" s="23">
        <f>INDEX(【インプット】相関係数!$C$3:$X$24,MATCH(相関係数の組み合わせ!C202,【インプット】相関係数!$B$3:$B$24,0),MATCH(相関係数の組み合わせ!D202,【インプット】相関係数!$C$2:$X$2,0))</f>
        <v>-0.1019638152861915</v>
      </c>
      <c r="H202" s="24">
        <f>INDEX(【インプット】相関係数!$C$3:$X$24,MATCH(相関係数の組み合わせ!D202,【インプット】相関係数!$B$3:$B$24,0),MATCH(相関係数の組み合わせ!B202,【インプット】相関係数!$C$2:$X$2,0))</f>
        <v>-0.17399404606990507</v>
      </c>
      <c r="J202" s="30" t="str">
        <f t="shared" si="15"/>
        <v>Safe</v>
      </c>
      <c r="L202" s="22" t="str">
        <f t="shared" si="16"/>
        <v/>
      </c>
      <c r="M202" s="23" t="str">
        <f t="shared" si="13"/>
        <v/>
      </c>
      <c r="N202" s="24" t="str">
        <f t="shared" si="14"/>
        <v/>
      </c>
    </row>
    <row r="203" spans="2:14" x14ac:dyDescent="0.4">
      <c r="B203" s="11" t="s">
        <v>16</v>
      </c>
      <c r="C203" s="10" t="s">
        <v>0</v>
      </c>
      <c r="D203" s="12" t="s">
        <v>32</v>
      </c>
      <c r="F203" s="22">
        <f>INDEX(【インプット】相関係数!$C$3:$X$24,MATCH(相関係数の組み合わせ!B203,【インプット】相関係数!$B$3:$B$24,0),MATCH(相関係数の組み合わせ!C203,【インプット】相関係数!$C$2:$X$2,0))</f>
        <v>-2.5518344301937914E-2</v>
      </c>
      <c r="G203" s="23">
        <f>INDEX(【インプット】相関係数!$C$3:$X$24,MATCH(相関係数の組み合わせ!C203,【インプット】相関係数!$B$3:$B$24,0),MATCH(相関係数の組み合わせ!D203,【インプット】相関係数!$C$2:$X$2,0))</f>
        <v>0.26245584625205198</v>
      </c>
      <c r="H203" s="24">
        <f>INDEX(【インプット】相関係数!$C$3:$X$24,MATCH(相関係数の組み合わせ!D203,【インプット】相関係数!$B$3:$B$24,0),MATCH(相関係数の組み合わせ!B203,【インプット】相関係数!$C$2:$X$2,0))</f>
        <v>4.3896912498438356E-2</v>
      </c>
      <c r="J203" s="30" t="str">
        <f t="shared" si="15"/>
        <v>Safe</v>
      </c>
      <c r="L203" s="22" t="str">
        <f t="shared" si="16"/>
        <v/>
      </c>
      <c r="M203" s="23" t="str">
        <f t="shared" si="13"/>
        <v/>
      </c>
      <c r="N203" s="24" t="str">
        <f t="shared" si="14"/>
        <v/>
      </c>
    </row>
    <row r="204" spans="2:14" x14ac:dyDescent="0.4">
      <c r="B204" s="11" t="s">
        <v>16</v>
      </c>
      <c r="C204" s="10" t="s">
        <v>0</v>
      </c>
      <c r="D204" s="12" t="s">
        <v>33</v>
      </c>
      <c r="F204" s="22">
        <f>INDEX(【インプット】相関係数!$C$3:$X$24,MATCH(相関係数の組み合わせ!B204,【インプット】相関係数!$B$3:$B$24,0),MATCH(相関係数の組み合わせ!C204,【インプット】相関係数!$C$2:$X$2,0))</f>
        <v>-2.5518344301937914E-2</v>
      </c>
      <c r="G204" s="23">
        <f>INDEX(【インプット】相関係数!$C$3:$X$24,MATCH(相関係数の組み合わせ!C204,【インプット】相関係数!$B$3:$B$24,0),MATCH(相関係数の組み合わせ!D204,【インプット】相関係数!$C$2:$X$2,0))</f>
        <v>-0.10213384086646682</v>
      </c>
      <c r="H204" s="24">
        <f>INDEX(【インプット】相関係数!$C$3:$X$24,MATCH(相関係数の組み合わせ!D204,【インプット】相関係数!$B$3:$B$24,0),MATCH(相関係数の組み合わせ!B204,【インプット】相関係数!$C$2:$X$2,0))</f>
        <v>0.12152776242610352</v>
      </c>
      <c r="J204" s="30" t="str">
        <f t="shared" si="15"/>
        <v>Safe</v>
      </c>
      <c r="L204" s="22" t="str">
        <f t="shared" si="16"/>
        <v/>
      </c>
      <c r="M204" s="23" t="str">
        <f t="shared" si="13"/>
        <v/>
      </c>
      <c r="N204" s="24" t="str">
        <f t="shared" si="14"/>
        <v/>
      </c>
    </row>
    <row r="205" spans="2:14" x14ac:dyDescent="0.4">
      <c r="B205" s="11" t="s">
        <v>16</v>
      </c>
      <c r="C205" s="10" t="s">
        <v>0</v>
      </c>
      <c r="D205" s="12" t="s">
        <v>34</v>
      </c>
      <c r="F205" s="22">
        <f>INDEX(【インプット】相関係数!$C$3:$X$24,MATCH(相関係数の組み合わせ!B205,【インプット】相関係数!$B$3:$B$24,0),MATCH(相関係数の組み合わせ!C205,【インプット】相関係数!$C$2:$X$2,0))</f>
        <v>-2.5518344301937914E-2</v>
      </c>
      <c r="G205" s="23">
        <f>INDEX(【インプット】相関係数!$C$3:$X$24,MATCH(相関係数の組み合わせ!C205,【インプット】相関係数!$B$3:$B$24,0),MATCH(相関係数の組み合わせ!D205,【インプット】相関係数!$C$2:$X$2,0))</f>
        <v>1.9196488389132564E-2</v>
      </c>
      <c r="H205" s="24">
        <f>INDEX(【インプット】相関係数!$C$3:$X$24,MATCH(相関係数の組み合わせ!D205,【インプット】相関係数!$B$3:$B$24,0),MATCH(相関係数の組み合わせ!B205,【インプット】相関係数!$C$2:$X$2,0))</f>
        <v>-2.1123531867168335E-2</v>
      </c>
      <c r="J205" s="30" t="str">
        <f t="shared" si="15"/>
        <v>Safe</v>
      </c>
      <c r="L205" s="22" t="str">
        <f t="shared" si="16"/>
        <v/>
      </c>
      <c r="M205" s="23" t="str">
        <f t="shared" si="13"/>
        <v/>
      </c>
      <c r="N205" s="24" t="str">
        <f t="shared" si="14"/>
        <v/>
      </c>
    </row>
    <row r="206" spans="2:14" x14ac:dyDescent="0.4">
      <c r="B206" s="11" t="s">
        <v>16</v>
      </c>
      <c r="C206" s="10" t="s">
        <v>0</v>
      </c>
      <c r="D206" s="12" t="s">
        <v>35</v>
      </c>
      <c r="F206" s="22">
        <f>INDEX(【インプット】相関係数!$C$3:$X$24,MATCH(相関係数の組み合わせ!B206,【インプット】相関係数!$B$3:$B$24,0),MATCH(相関係数の組み合わせ!C206,【インプット】相関係数!$C$2:$X$2,0))</f>
        <v>-2.5518344301937914E-2</v>
      </c>
      <c r="G206" s="23">
        <f>INDEX(【インプット】相関係数!$C$3:$X$24,MATCH(相関係数の組み合わせ!C206,【インプット】相関係数!$B$3:$B$24,0),MATCH(相関係数の組み合わせ!D206,【インプット】相関係数!$C$2:$X$2,0))</f>
        <v>3.2103948839848129E-2</v>
      </c>
      <c r="H206" s="24">
        <f>INDEX(【インプット】相関係数!$C$3:$X$24,MATCH(相関係数の組み合わせ!D206,【インプット】相関係数!$B$3:$B$24,0),MATCH(相関係数の組み合わせ!B206,【インプット】相関係数!$C$2:$X$2,0))</f>
        <v>6.4303869041791861E-3</v>
      </c>
      <c r="J206" s="30" t="str">
        <f t="shared" si="15"/>
        <v>Safe</v>
      </c>
      <c r="L206" s="22" t="str">
        <f t="shared" si="16"/>
        <v/>
      </c>
      <c r="M206" s="23" t="str">
        <f t="shared" si="13"/>
        <v/>
      </c>
      <c r="N206" s="24" t="str">
        <f t="shared" si="14"/>
        <v/>
      </c>
    </row>
    <row r="207" spans="2:14" x14ac:dyDescent="0.4">
      <c r="B207" s="11" t="s">
        <v>16</v>
      </c>
      <c r="C207" s="10" t="s">
        <v>0</v>
      </c>
      <c r="D207" s="12" t="s">
        <v>36</v>
      </c>
      <c r="F207" s="22">
        <f>INDEX(【インプット】相関係数!$C$3:$X$24,MATCH(相関係数の組み合わせ!B207,【インプット】相関係数!$B$3:$B$24,0),MATCH(相関係数の組み合わせ!C207,【インプット】相関係数!$C$2:$X$2,0))</f>
        <v>-2.5518344301937914E-2</v>
      </c>
      <c r="G207" s="23">
        <f>INDEX(【インプット】相関係数!$C$3:$X$24,MATCH(相関係数の組み合わせ!C207,【インプット】相関係数!$B$3:$B$24,0),MATCH(相関係数の組み合わせ!D207,【インプット】相関係数!$C$2:$X$2,0))</f>
        <v>7.5810612005134823E-2</v>
      </c>
      <c r="H207" s="24">
        <f>INDEX(【インプット】相関係数!$C$3:$X$24,MATCH(相関係数の組み合わせ!D207,【インプット】相関係数!$B$3:$B$24,0),MATCH(相関係数の組み合わせ!B207,【インプット】相関係数!$C$2:$X$2,0))</f>
        <v>-0.17399404606990507</v>
      </c>
      <c r="J207" s="30" t="str">
        <f t="shared" si="15"/>
        <v>Safe</v>
      </c>
      <c r="L207" s="22" t="str">
        <f t="shared" si="16"/>
        <v/>
      </c>
      <c r="M207" s="23" t="str">
        <f t="shared" si="13"/>
        <v/>
      </c>
      <c r="N207" s="24" t="str">
        <f t="shared" si="14"/>
        <v/>
      </c>
    </row>
    <row r="208" spans="2:14" x14ac:dyDescent="0.4">
      <c r="B208" s="11" t="s">
        <v>16</v>
      </c>
      <c r="C208" s="10" t="s">
        <v>32</v>
      </c>
      <c r="D208" s="12" t="s">
        <v>33</v>
      </c>
      <c r="F208" s="22">
        <f>INDEX(【インプット】相関係数!$C$3:$X$24,MATCH(相関係数の組み合わせ!B208,【インプット】相関係数!$B$3:$B$24,0),MATCH(相関係数の組み合わせ!C208,【インプット】相関係数!$C$2:$X$2,0))</f>
        <v>4.3896912498438356E-2</v>
      </c>
      <c r="G208" s="23">
        <f>INDEX(【インプット】相関係数!$C$3:$X$24,MATCH(相関係数の組み合わせ!C208,【インプット】相関係数!$B$3:$B$24,0),MATCH(相関係数の組み合わせ!D208,【インプット】相関係数!$C$2:$X$2,0))</f>
        <v>8.8581015674379926E-2</v>
      </c>
      <c r="H208" s="24">
        <f>INDEX(【インプット】相関係数!$C$3:$X$24,MATCH(相関係数の組み合わせ!D208,【インプット】相関係数!$B$3:$B$24,0),MATCH(相関係数の組み合わせ!B208,【インプット】相関係数!$C$2:$X$2,0))</f>
        <v>0.12152776242610352</v>
      </c>
      <c r="J208" s="30" t="str">
        <f t="shared" si="15"/>
        <v>Safe</v>
      </c>
      <c r="L208" s="22" t="str">
        <f t="shared" si="16"/>
        <v/>
      </c>
      <c r="M208" s="23" t="str">
        <f t="shared" si="13"/>
        <v/>
      </c>
      <c r="N208" s="24" t="str">
        <f t="shared" si="14"/>
        <v/>
      </c>
    </row>
    <row r="209" spans="2:14" x14ac:dyDescent="0.4">
      <c r="B209" s="11" t="s">
        <v>16</v>
      </c>
      <c r="C209" s="10" t="s">
        <v>32</v>
      </c>
      <c r="D209" s="12" t="s">
        <v>34</v>
      </c>
      <c r="F209" s="22">
        <f>INDEX(【インプット】相関係数!$C$3:$X$24,MATCH(相関係数の組み合わせ!B209,【インプット】相関係数!$B$3:$B$24,0),MATCH(相関係数の組み合わせ!C209,【インプット】相関係数!$C$2:$X$2,0))</f>
        <v>4.3896912498438356E-2</v>
      </c>
      <c r="G209" s="23">
        <f>INDEX(【インプット】相関係数!$C$3:$X$24,MATCH(相関係数の組み合わせ!C209,【インプット】相関係数!$B$3:$B$24,0),MATCH(相関係数の組み合わせ!D209,【インプット】相関係数!$C$2:$X$2,0))</f>
        <v>-0.11132315217421855</v>
      </c>
      <c r="H209" s="24">
        <f>INDEX(【インプット】相関係数!$C$3:$X$24,MATCH(相関係数の組み合わせ!D209,【インプット】相関係数!$B$3:$B$24,0),MATCH(相関係数の組み合わせ!B209,【インプット】相関係数!$C$2:$X$2,0))</f>
        <v>-2.1123531867168335E-2</v>
      </c>
      <c r="J209" s="30" t="str">
        <f t="shared" si="15"/>
        <v>Safe</v>
      </c>
      <c r="L209" s="22" t="str">
        <f t="shared" si="16"/>
        <v/>
      </c>
      <c r="M209" s="23" t="str">
        <f t="shared" si="13"/>
        <v/>
      </c>
      <c r="N209" s="24" t="str">
        <f t="shared" si="14"/>
        <v/>
      </c>
    </row>
    <row r="210" spans="2:14" x14ac:dyDescent="0.4">
      <c r="B210" s="11" t="s">
        <v>16</v>
      </c>
      <c r="C210" s="10" t="s">
        <v>32</v>
      </c>
      <c r="D210" s="12" t="s">
        <v>35</v>
      </c>
      <c r="F210" s="22">
        <f>INDEX(【インプット】相関係数!$C$3:$X$24,MATCH(相関係数の組み合わせ!B210,【インプット】相関係数!$B$3:$B$24,0),MATCH(相関係数の組み合わせ!C210,【インプット】相関係数!$C$2:$X$2,0))</f>
        <v>4.3896912498438356E-2</v>
      </c>
      <c r="G210" s="23">
        <f>INDEX(【インプット】相関係数!$C$3:$X$24,MATCH(相関係数の組み合わせ!C210,【インプット】相関係数!$B$3:$B$24,0),MATCH(相関係数の組み合わせ!D210,【インプット】相関係数!$C$2:$X$2,0))</f>
        <v>0.2533509627485675</v>
      </c>
      <c r="H210" s="24">
        <f>INDEX(【インプット】相関係数!$C$3:$X$24,MATCH(相関係数の組み合わせ!D210,【インプット】相関係数!$B$3:$B$24,0),MATCH(相関係数の組み合わせ!B210,【インプット】相関係数!$C$2:$X$2,0))</f>
        <v>6.4303869041791861E-3</v>
      </c>
      <c r="J210" s="30" t="str">
        <f t="shared" si="15"/>
        <v>Safe</v>
      </c>
      <c r="L210" s="22" t="str">
        <f t="shared" si="16"/>
        <v/>
      </c>
      <c r="M210" s="23" t="str">
        <f t="shared" si="13"/>
        <v/>
      </c>
      <c r="N210" s="24" t="str">
        <f t="shared" si="14"/>
        <v/>
      </c>
    </row>
    <row r="211" spans="2:14" x14ac:dyDescent="0.4">
      <c r="B211" s="11" t="s">
        <v>16</v>
      </c>
      <c r="C211" s="10" t="s">
        <v>32</v>
      </c>
      <c r="D211" s="12" t="s">
        <v>36</v>
      </c>
      <c r="F211" s="22">
        <f>INDEX(【インプット】相関係数!$C$3:$X$24,MATCH(相関係数の組み合わせ!B211,【インプット】相関係数!$B$3:$B$24,0),MATCH(相関係数の組み合わせ!C211,【インプット】相関係数!$C$2:$X$2,0))</f>
        <v>4.3896912498438356E-2</v>
      </c>
      <c r="G211" s="23">
        <f>INDEX(【インプット】相関係数!$C$3:$X$24,MATCH(相関係数の組み合わせ!C211,【インプット】相関係数!$B$3:$B$24,0),MATCH(相関係数の組み合わせ!D211,【インプット】相関係数!$C$2:$X$2,0))</f>
        <v>-8.1117900195278592E-2</v>
      </c>
      <c r="H211" s="24">
        <f>INDEX(【インプット】相関係数!$C$3:$X$24,MATCH(相関係数の組み合わせ!D211,【インプット】相関係数!$B$3:$B$24,0),MATCH(相関係数の組み合わせ!B211,【インプット】相関係数!$C$2:$X$2,0))</f>
        <v>-0.17399404606990507</v>
      </c>
      <c r="J211" s="30" t="str">
        <f t="shared" si="15"/>
        <v>Safe</v>
      </c>
      <c r="L211" s="22" t="str">
        <f t="shared" si="16"/>
        <v/>
      </c>
      <c r="M211" s="23" t="str">
        <f t="shared" si="13"/>
        <v/>
      </c>
      <c r="N211" s="24" t="str">
        <f t="shared" si="14"/>
        <v/>
      </c>
    </row>
    <row r="212" spans="2:14" x14ac:dyDescent="0.4">
      <c r="B212" s="11" t="s">
        <v>16</v>
      </c>
      <c r="C212" s="10" t="s">
        <v>33</v>
      </c>
      <c r="D212" s="12" t="s">
        <v>34</v>
      </c>
      <c r="F212" s="22">
        <f>INDEX(【インプット】相関係数!$C$3:$X$24,MATCH(相関係数の組み合わせ!B212,【インプット】相関係数!$B$3:$B$24,0),MATCH(相関係数の組み合わせ!C212,【インプット】相関係数!$C$2:$X$2,0))</f>
        <v>0.12152776242610352</v>
      </c>
      <c r="G212" s="23">
        <f>INDEX(【インプット】相関係数!$C$3:$X$24,MATCH(相関係数の組み合わせ!C212,【インプット】相関係数!$B$3:$B$24,0),MATCH(相関係数の組み合わせ!D212,【インプット】相関係数!$C$2:$X$2,0))</f>
        <v>0.30206475665754762</v>
      </c>
      <c r="H212" s="24">
        <f>INDEX(【インプット】相関係数!$C$3:$X$24,MATCH(相関係数の組み合わせ!D212,【インプット】相関係数!$B$3:$B$24,0),MATCH(相関係数の組み合わせ!B212,【インプット】相関係数!$C$2:$X$2,0))</f>
        <v>-2.1123531867168335E-2</v>
      </c>
      <c r="J212" s="30" t="str">
        <f t="shared" si="15"/>
        <v>Safe</v>
      </c>
      <c r="L212" s="22" t="str">
        <f t="shared" si="16"/>
        <v/>
      </c>
      <c r="M212" s="23" t="str">
        <f t="shared" si="13"/>
        <v/>
      </c>
      <c r="N212" s="24" t="str">
        <f t="shared" si="14"/>
        <v/>
      </c>
    </row>
    <row r="213" spans="2:14" x14ac:dyDescent="0.4">
      <c r="B213" s="11" t="s">
        <v>16</v>
      </c>
      <c r="C213" s="10" t="s">
        <v>33</v>
      </c>
      <c r="D213" s="12" t="s">
        <v>35</v>
      </c>
      <c r="F213" s="22">
        <f>INDEX(【インプット】相関係数!$C$3:$X$24,MATCH(相関係数の組み合わせ!B213,【インプット】相関係数!$B$3:$B$24,0),MATCH(相関係数の組み合わせ!C213,【インプット】相関係数!$C$2:$X$2,0))</f>
        <v>0.12152776242610352</v>
      </c>
      <c r="G213" s="23">
        <f>INDEX(【インプット】相関係数!$C$3:$X$24,MATCH(相関係数の組み合わせ!C213,【インプット】相関係数!$B$3:$B$24,0),MATCH(相関係数の組み合わせ!D213,【インプット】相関係数!$C$2:$X$2,0))</f>
        <v>0.35128513337096534</v>
      </c>
      <c r="H213" s="24">
        <f>INDEX(【インプット】相関係数!$C$3:$X$24,MATCH(相関係数の組み合わせ!D213,【インプット】相関係数!$B$3:$B$24,0),MATCH(相関係数の組み合わせ!B213,【インプット】相関係数!$C$2:$X$2,0))</f>
        <v>6.4303869041791861E-3</v>
      </c>
      <c r="J213" s="30" t="str">
        <f t="shared" si="15"/>
        <v>Safe</v>
      </c>
      <c r="L213" s="22" t="str">
        <f t="shared" si="16"/>
        <v/>
      </c>
      <c r="M213" s="23" t="str">
        <f t="shared" si="13"/>
        <v/>
      </c>
      <c r="N213" s="24" t="str">
        <f t="shared" si="14"/>
        <v/>
      </c>
    </row>
    <row r="214" spans="2:14" x14ac:dyDescent="0.4">
      <c r="B214" s="11" t="s">
        <v>16</v>
      </c>
      <c r="C214" s="10" t="s">
        <v>33</v>
      </c>
      <c r="D214" s="12" t="s">
        <v>36</v>
      </c>
      <c r="F214" s="22">
        <f>INDEX(【インプット】相関係数!$C$3:$X$24,MATCH(相関係数の組み合わせ!B214,【インプット】相関係数!$B$3:$B$24,0),MATCH(相関係数の組み合わせ!C214,【インプット】相関係数!$C$2:$X$2,0))</f>
        <v>0.12152776242610352</v>
      </c>
      <c r="G214" s="23">
        <f>INDEX(【インプット】相関係数!$C$3:$X$24,MATCH(相関係数の組み合わせ!C214,【インプット】相関係数!$B$3:$B$24,0),MATCH(相関係数の組み合わせ!D214,【インプット】相関係数!$C$2:$X$2,0))</f>
        <v>0.25907031564863342</v>
      </c>
      <c r="H214" s="24">
        <f>INDEX(【インプット】相関係数!$C$3:$X$24,MATCH(相関係数の組み合わせ!D214,【インプット】相関係数!$B$3:$B$24,0),MATCH(相関係数の組み合わせ!B214,【インプット】相関係数!$C$2:$X$2,0))</f>
        <v>-0.17399404606990507</v>
      </c>
      <c r="J214" s="30" t="str">
        <f t="shared" si="15"/>
        <v>Out</v>
      </c>
      <c r="L214" s="22" t="str">
        <f t="shared" si="16"/>
        <v>日本L</v>
      </c>
      <c r="M214" s="23" t="str">
        <f t="shared" si="13"/>
        <v>オルタナ(低相関系)</v>
      </c>
      <c r="N214" s="24" t="str">
        <f t="shared" si="14"/>
        <v>為替ボラティリティ</v>
      </c>
    </row>
    <row r="215" spans="2:14" x14ac:dyDescent="0.4">
      <c r="B215" s="11" t="s">
        <v>16</v>
      </c>
      <c r="C215" s="10" t="s">
        <v>34</v>
      </c>
      <c r="D215" s="12" t="s">
        <v>35</v>
      </c>
      <c r="F215" s="22">
        <f>INDEX(【インプット】相関係数!$C$3:$X$24,MATCH(相関係数の組み合わせ!B215,【インプット】相関係数!$B$3:$B$24,0),MATCH(相関係数の組み合わせ!C215,【インプット】相関係数!$C$2:$X$2,0))</f>
        <v>-2.1123531867168335E-2</v>
      </c>
      <c r="G215" s="23">
        <f>INDEX(【インプット】相関係数!$C$3:$X$24,MATCH(相関係数の組み合わせ!C215,【インプット】相関係数!$B$3:$B$24,0),MATCH(相関係数の組み合わせ!D215,【インプット】相関係数!$C$2:$X$2,0))</f>
        <v>0.450432474902142</v>
      </c>
      <c r="H215" s="24">
        <f>INDEX(【インプット】相関係数!$C$3:$X$24,MATCH(相関係数の組み合わせ!D215,【インプット】相関係数!$B$3:$B$24,0),MATCH(相関係数の組み合わせ!B215,【インプット】相関係数!$C$2:$X$2,0))</f>
        <v>6.4303869041791861E-3</v>
      </c>
      <c r="J215" s="30" t="str">
        <f t="shared" si="15"/>
        <v>Safe</v>
      </c>
      <c r="L215" s="22" t="str">
        <f t="shared" si="16"/>
        <v/>
      </c>
      <c r="M215" s="23" t="str">
        <f t="shared" si="13"/>
        <v/>
      </c>
      <c r="N215" s="24" t="str">
        <f t="shared" si="14"/>
        <v/>
      </c>
    </row>
    <row r="216" spans="2:14" x14ac:dyDescent="0.4">
      <c r="B216" s="11" t="s">
        <v>16</v>
      </c>
      <c r="C216" s="10" t="s">
        <v>34</v>
      </c>
      <c r="D216" s="12" t="s">
        <v>36</v>
      </c>
      <c r="F216" s="22">
        <f>INDEX(【インプット】相関係数!$C$3:$X$24,MATCH(相関係数の組み合わせ!B216,【インプット】相関係数!$B$3:$B$24,0),MATCH(相関係数の組み合わせ!C216,【インプット】相関係数!$C$2:$X$2,0))</f>
        <v>-2.1123531867168335E-2</v>
      </c>
      <c r="G216" s="23">
        <f>INDEX(【インプット】相関係数!$C$3:$X$24,MATCH(相関係数の組み合わせ!C216,【インプット】相関係数!$B$3:$B$24,0),MATCH(相関係数の組み合わせ!D216,【インプット】相関係数!$C$2:$X$2,0))</f>
        <v>0.27327180551994823</v>
      </c>
      <c r="H216" s="24">
        <f>INDEX(【インプット】相関係数!$C$3:$X$24,MATCH(相関係数の組み合わせ!D216,【インプット】相関係数!$B$3:$B$24,0),MATCH(相関係数の組み合わせ!B216,【インプット】相関係数!$C$2:$X$2,0))</f>
        <v>-0.17399404606990507</v>
      </c>
      <c r="J216" s="30" t="str">
        <f t="shared" si="15"/>
        <v>Safe</v>
      </c>
      <c r="L216" s="22" t="str">
        <f t="shared" si="16"/>
        <v/>
      </c>
      <c r="M216" s="23" t="str">
        <f t="shared" si="13"/>
        <v/>
      </c>
      <c r="N216" s="24" t="str">
        <f t="shared" si="14"/>
        <v/>
      </c>
    </row>
    <row r="217" spans="2:14" x14ac:dyDescent="0.4">
      <c r="B217" s="11" t="s">
        <v>16</v>
      </c>
      <c r="C217" s="10" t="s">
        <v>35</v>
      </c>
      <c r="D217" s="12" t="s">
        <v>36</v>
      </c>
      <c r="F217" s="22">
        <f>INDEX(【インプット】相関係数!$C$3:$X$24,MATCH(相関係数の組み合わせ!B217,【インプット】相関係数!$B$3:$B$24,0),MATCH(相関係数の組み合わせ!C217,【インプット】相関係数!$C$2:$X$2,0))</f>
        <v>6.4303869041791861E-3</v>
      </c>
      <c r="G217" s="23">
        <f>INDEX(【インプット】相関係数!$C$3:$X$24,MATCH(相関係数の組み合わせ!C217,【インプット】相関係数!$B$3:$B$24,0),MATCH(相関係数の組み合わせ!D217,【インプット】相関係数!$C$2:$X$2,0))</f>
        <v>0.54292931130652244</v>
      </c>
      <c r="H217" s="24">
        <f>INDEX(【インプット】相関係数!$C$3:$X$24,MATCH(相関係数の組み合わせ!D217,【インプット】相関係数!$B$3:$B$24,0),MATCH(相関係数の組み合わせ!B217,【インプット】相関係数!$C$2:$X$2,0))</f>
        <v>-0.17399404606990507</v>
      </c>
      <c r="J217" s="30" t="str">
        <f t="shared" si="15"/>
        <v>Safe</v>
      </c>
      <c r="L217" s="22" t="str">
        <f t="shared" si="16"/>
        <v/>
      </c>
      <c r="M217" s="23" t="str">
        <f t="shared" si="13"/>
        <v/>
      </c>
      <c r="N217" s="24" t="str">
        <f t="shared" si="14"/>
        <v/>
      </c>
    </row>
    <row r="218" spans="2:14" x14ac:dyDescent="0.4">
      <c r="B218" s="11" t="s">
        <v>17</v>
      </c>
      <c r="C218" s="10" t="s">
        <v>18</v>
      </c>
      <c r="D218" s="12" t="s">
        <v>19</v>
      </c>
      <c r="F218" s="22">
        <f>INDEX(【インプット】相関係数!$C$3:$X$24,MATCH(相関係数の組み合わせ!B218,【インプット】相関係数!$B$3:$B$24,0),MATCH(相関係数の組み合わせ!C218,【インプット】相関係数!$C$2:$X$2,0))</f>
        <v>1.4146773387956384E-2</v>
      </c>
      <c r="G218" s="23">
        <f>INDEX(【インプット】相関係数!$C$3:$X$24,MATCH(相関係数の組み合わせ!C218,【インプット】相関係数!$B$3:$B$24,0),MATCH(相関係数の組み合わせ!D218,【インプット】相関係数!$C$2:$X$2,0))</f>
        <v>-4.834738910106736E-2</v>
      </c>
      <c r="H218" s="24">
        <f>INDEX(【インプット】相関係数!$C$3:$X$24,MATCH(相関係数の組み合わせ!D218,【インプット】相関係数!$B$3:$B$24,0),MATCH(相関係数の組み合わせ!B218,【インプット】相関係数!$C$2:$X$2,0))</f>
        <v>-0.36874528632259851</v>
      </c>
      <c r="J218" s="30" t="str">
        <f t="shared" si="15"/>
        <v>Safe</v>
      </c>
      <c r="L218" s="22" t="str">
        <f t="shared" si="16"/>
        <v/>
      </c>
      <c r="M218" s="23" t="str">
        <f t="shared" si="13"/>
        <v/>
      </c>
      <c r="N218" s="24" t="str">
        <f t="shared" si="14"/>
        <v/>
      </c>
    </row>
    <row r="219" spans="2:14" x14ac:dyDescent="0.4">
      <c r="B219" s="11" t="s">
        <v>17</v>
      </c>
      <c r="C219" s="10" t="s">
        <v>18</v>
      </c>
      <c r="D219" s="12" t="s">
        <v>20</v>
      </c>
      <c r="F219" s="22">
        <f>INDEX(【インプット】相関係数!$C$3:$X$24,MATCH(相関係数の組み合わせ!B219,【インプット】相関係数!$B$3:$B$24,0),MATCH(相関係数の組み合わせ!C219,【インプット】相関係数!$C$2:$X$2,0))</f>
        <v>1.4146773387956384E-2</v>
      </c>
      <c r="G219" s="23">
        <f>INDEX(【インプット】相関係数!$C$3:$X$24,MATCH(相関係数の組み合わせ!C219,【インプット】相関係数!$B$3:$B$24,0),MATCH(相関係数の組み合わせ!D219,【インプット】相関係数!$C$2:$X$2,0))</f>
        <v>-2.9899280327386549E-2</v>
      </c>
      <c r="H219" s="24">
        <f>INDEX(【インプット】相関係数!$C$3:$X$24,MATCH(相関係数の組み合わせ!D219,【インプット】相関係数!$B$3:$B$24,0),MATCH(相関係数の組み合わせ!B219,【インプット】相関係数!$C$2:$X$2,0))</f>
        <v>0.16507960549573925</v>
      </c>
      <c r="J219" s="30" t="str">
        <f t="shared" si="15"/>
        <v>Safe</v>
      </c>
      <c r="L219" s="22" t="str">
        <f t="shared" si="16"/>
        <v/>
      </c>
      <c r="M219" s="23" t="str">
        <f t="shared" si="13"/>
        <v/>
      </c>
      <c r="N219" s="24" t="str">
        <f t="shared" si="14"/>
        <v/>
      </c>
    </row>
    <row r="220" spans="2:14" x14ac:dyDescent="0.4">
      <c r="B220" s="11" t="s">
        <v>17</v>
      </c>
      <c r="C220" s="10" t="s">
        <v>18</v>
      </c>
      <c r="D220" s="12" t="s">
        <v>21</v>
      </c>
      <c r="F220" s="22">
        <f>INDEX(【インプット】相関係数!$C$3:$X$24,MATCH(相関係数の組み合わせ!B220,【インプット】相関係数!$B$3:$B$24,0),MATCH(相関係数の組み合わせ!C220,【インプット】相関係数!$C$2:$X$2,0))</f>
        <v>1.4146773387956384E-2</v>
      </c>
      <c r="G220" s="23">
        <f>INDEX(【インプット】相関係数!$C$3:$X$24,MATCH(相関係数の組み合わせ!C220,【インプット】相関係数!$B$3:$B$24,0),MATCH(相関係数の組み合わせ!D220,【インプット】相関係数!$C$2:$X$2,0))</f>
        <v>1.4407170019995086E-2</v>
      </c>
      <c r="H220" s="24">
        <f>INDEX(【インプット】相関係数!$C$3:$X$24,MATCH(相関係数の組み合わせ!D220,【インプット】相関係数!$B$3:$B$24,0),MATCH(相関係数の組み合わせ!B220,【インプット】相関係数!$C$2:$X$2,0))</f>
        <v>2.7652978413869753E-2</v>
      </c>
      <c r="J220" s="30" t="str">
        <f t="shared" si="15"/>
        <v>Safe</v>
      </c>
      <c r="L220" s="22" t="str">
        <f t="shared" si="16"/>
        <v/>
      </c>
      <c r="M220" s="23" t="str">
        <f t="shared" si="13"/>
        <v/>
      </c>
      <c r="N220" s="24" t="str">
        <f t="shared" si="14"/>
        <v/>
      </c>
    </row>
    <row r="221" spans="2:14" x14ac:dyDescent="0.4">
      <c r="B221" s="11" t="s">
        <v>17</v>
      </c>
      <c r="C221" s="10" t="s">
        <v>18</v>
      </c>
      <c r="D221" s="12" t="s">
        <v>22</v>
      </c>
      <c r="F221" s="22">
        <f>INDEX(【インプット】相関係数!$C$3:$X$24,MATCH(相関係数の組み合わせ!B221,【インプット】相関係数!$B$3:$B$24,0),MATCH(相関係数の組み合わせ!C221,【インプット】相関係数!$C$2:$X$2,0))</f>
        <v>1.4146773387956384E-2</v>
      </c>
      <c r="G221" s="23">
        <f>INDEX(【インプット】相関係数!$C$3:$X$24,MATCH(相関係数の組み合わせ!C221,【インプット】相関係数!$B$3:$B$24,0),MATCH(相関係数の組み合わせ!D221,【インプット】相関係数!$C$2:$X$2,0))</f>
        <v>-0.27935793860017344</v>
      </c>
      <c r="H221" s="24">
        <f>INDEX(【インプット】相関係数!$C$3:$X$24,MATCH(相関係数の組み合わせ!D221,【インプット】相関係数!$B$3:$B$24,0),MATCH(相関係数の組み合わせ!B221,【インプット】相関係数!$C$2:$X$2,0))</f>
        <v>0.14014734621585395</v>
      </c>
      <c r="J221" s="30" t="str">
        <f t="shared" si="15"/>
        <v>Safe</v>
      </c>
      <c r="L221" s="22" t="str">
        <f t="shared" si="16"/>
        <v/>
      </c>
      <c r="M221" s="23" t="str">
        <f t="shared" si="13"/>
        <v/>
      </c>
      <c r="N221" s="24" t="str">
        <f t="shared" si="14"/>
        <v/>
      </c>
    </row>
    <row r="222" spans="2:14" x14ac:dyDescent="0.4">
      <c r="B222" s="11" t="s">
        <v>17</v>
      </c>
      <c r="C222" s="10" t="s">
        <v>18</v>
      </c>
      <c r="D222" s="12" t="s">
        <v>23</v>
      </c>
      <c r="F222" s="22">
        <f>INDEX(【インプット】相関係数!$C$3:$X$24,MATCH(相関係数の組み合わせ!B222,【インプット】相関係数!$B$3:$B$24,0),MATCH(相関係数の組み合わせ!C222,【インプット】相関係数!$C$2:$X$2,0))</f>
        <v>1.4146773387956384E-2</v>
      </c>
      <c r="G222" s="23">
        <f>INDEX(【インプット】相関係数!$C$3:$X$24,MATCH(相関係数の組み合わせ!C222,【インプット】相関係数!$B$3:$B$24,0),MATCH(相関係数の組み合わせ!D222,【インプット】相関係数!$C$2:$X$2,0))</f>
        <v>-7.0341448503490212E-3</v>
      </c>
      <c r="H222" s="24">
        <f>INDEX(【インプット】相関係数!$C$3:$X$24,MATCH(相関係数の組み合わせ!D222,【インプット】相関係数!$B$3:$B$24,0),MATCH(相関係数の組み合わせ!B222,【インプット】相関係数!$C$2:$X$2,0))</f>
        <v>6.821588058050522E-2</v>
      </c>
      <c r="J222" s="30" t="str">
        <f t="shared" si="15"/>
        <v>Safe</v>
      </c>
      <c r="L222" s="22" t="str">
        <f t="shared" si="16"/>
        <v/>
      </c>
      <c r="M222" s="23" t="str">
        <f t="shared" si="13"/>
        <v/>
      </c>
      <c r="N222" s="24" t="str">
        <f t="shared" si="14"/>
        <v/>
      </c>
    </row>
    <row r="223" spans="2:14" x14ac:dyDescent="0.4">
      <c r="B223" s="11" t="s">
        <v>17</v>
      </c>
      <c r="C223" s="10" t="s">
        <v>18</v>
      </c>
      <c r="D223" s="12" t="s">
        <v>24</v>
      </c>
      <c r="F223" s="22">
        <f>INDEX(【インプット】相関係数!$C$3:$X$24,MATCH(相関係数の組み合わせ!B223,【インプット】相関係数!$B$3:$B$24,0),MATCH(相関係数の組み合わせ!C223,【インプット】相関係数!$C$2:$X$2,0))</f>
        <v>1.4146773387956384E-2</v>
      </c>
      <c r="G223" s="23">
        <f>INDEX(【インプット】相関係数!$C$3:$X$24,MATCH(相関係数の組み合わせ!C223,【インプット】相関係数!$B$3:$B$24,0),MATCH(相関係数の組み合わせ!D223,【インプット】相関係数!$C$2:$X$2,0))</f>
        <v>0.10054514326123459</v>
      </c>
      <c r="H223" s="24">
        <f>INDEX(【インプット】相関係数!$C$3:$X$24,MATCH(相関係数の組み合わせ!D223,【インプット】相関係数!$B$3:$B$24,0),MATCH(相関係数の組み合わせ!B223,【インプット】相関係数!$C$2:$X$2,0))</f>
        <v>4.6323289331100345E-2</v>
      </c>
      <c r="J223" s="30" t="str">
        <f t="shared" si="15"/>
        <v>Safe</v>
      </c>
      <c r="L223" s="22" t="str">
        <f t="shared" si="16"/>
        <v/>
      </c>
      <c r="M223" s="23" t="str">
        <f t="shared" si="13"/>
        <v/>
      </c>
      <c r="N223" s="24" t="str">
        <f t="shared" si="14"/>
        <v/>
      </c>
    </row>
    <row r="224" spans="2:14" x14ac:dyDescent="0.4">
      <c r="B224" s="11" t="s">
        <v>17</v>
      </c>
      <c r="C224" s="10" t="s">
        <v>18</v>
      </c>
      <c r="D224" s="12" t="s">
        <v>25</v>
      </c>
      <c r="F224" s="22">
        <f>INDEX(【インプット】相関係数!$C$3:$X$24,MATCH(相関係数の組み合わせ!B224,【インプット】相関係数!$B$3:$B$24,0),MATCH(相関係数の組み合わせ!C224,【インプット】相関係数!$C$2:$X$2,0))</f>
        <v>1.4146773387956384E-2</v>
      </c>
      <c r="G224" s="23">
        <f>INDEX(【インプット】相関係数!$C$3:$X$24,MATCH(相関係数の組み合わせ!C224,【インプット】相関係数!$B$3:$B$24,0),MATCH(相関係数の組み合わせ!D224,【インプット】相関係数!$C$2:$X$2,0))</f>
        <v>0.31094137201473199</v>
      </c>
      <c r="H224" s="24">
        <f>INDEX(【インプット】相関係数!$C$3:$X$24,MATCH(相関係数の組み合わせ!D224,【インプット】相関係数!$B$3:$B$24,0),MATCH(相関係数の組み合わせ!B224,【インプット】相関係数!$C$2:$X$2,0))</f>
        <v>-0.11849621610472594</v>
      </c>
      <c r="J224" s="30" t="str">
        <f t="shared" si="15"/>
        <v>Safe</v>
      </c>
      <c r="L224" s="22" t="str">
        <f t="shared" si="16"/>
        <v/>
      </c>
      <c r="M224" s="23" t="str">
        <f t="shared" si="13"/>
        <v/>
      </c>
      <c r="N224" s="24" t="str">
        <f t="shared" si="14"/>
        <v/>
      </c>
    </row>
    <row r="225" spans="2:14" x14ac:dyDescent="0.4">
      <c r="B225" s="11" t="s">
        <v>17</v>
      </c>
      <c r="C225" s="10" t="s">
        <v>18</v>
      </c>
      <c r="D225" s="12" t="s">
        <v>26</v>
      </c>
      <c r="F225" s="22">
        <f>INDEX(【インプット】相関係数!$C$3:$X$24,MATCH(相関係数の組み合わせ!B225,【インプット】相関係数!$B$3:$B$24,0),MATCH(相関係数の組み合わせ!C225,【インプット】相関係数!$C$2:$X$2,0))</f>
        <v>1.4146773387956384E-2</v>
      </c>
      <c r="G225" s="23">
        <f>INDEX(【インプット】相関係数!$C$3:$X$24,MATCH(相関係数の組み合わせ!C225,【インプット】相関係数!$B$3:$B$24,0),MATCH(相関係数の組み合わせ!D225,【インプット】相関係数!$C$2:$X$2,0))</f>
        <v>3.6893098239338135E-3</v>
      </c>
      <c r="H225" s="24">
        <f>INDEX(【インプット】相関係数!$C$3:$X$24,MATCH(相関係数の組み合わせ!D225,【インプット】相関係数!$B$3:$B$24,0),MATCH(相関係数の組み合わせ!B225,【インプット】相関係数!$C$2:$X$2,0))</f>
        <v>0.12863351968229511</v>
      </c>
      <c r="J225" s="30" t="str">
        <f t="shared" si="15"/>
        <v>Safe</v>
      </c>
      <c r="L225" s="22" t="str">
        <f t="shared" si="16"/>
        <v/>
      </c>
      <c r="M225" s="23" t="str">
        <f t="shared" si="13"/>
        <v/>
      </c>
      <c r="N225" s="24" t="str">
        <f t="shared" si="14"/>
        <v/>
      </c>
    </row>
    <row r="226" spans="2:14" x14ac:dyDescent="0.4">
      <c r="B226" s="11" t="s">
        <v>17</v>
      </c>
      <c r="C226" s="10" t="s">
        <v>18</v>
      </c>
      <c r="D226" s="12" t="s">
        <v>27</v>
      </c>
      <c r="F226" s="22">
        <f>INDEX(【インプット】相関係数!$C$3:$X$24,MATCH(相関係数の組み合わせ!B226,【インプット】相関係数!$B$3:$B$24,0),MATCH(相関係数の組み合わせ!C226,【インプット】相関係数!$C$2:$X$2,0))</f>
        <v>1.4146773387956384E-2</v>
      </c>
      <c r="G226" s="23">
        <f>INDEX(【インプット】相関係数!$C$3:$X$24,MATCH(相関係数の組み合わせ!C226,【インプット】相関係数!$B$3:$B$24,0),MATCH(相関係数の組み合わせ!D226,【インプット】相関係数!$C$2:$X$2,0))</f>
        <v>0.25148819753062718</v>
      </c>
      <c r="H226" s="24">
        <f>INDEX(【インプット】相関係数!$C$3:$X$24,MATCH(相関係数の組み合わせ!D226,【インプット】相関係数!$B$3:$B$24,0),MATCH(相関係数の組み合わせ!B226,【インプット】相関係数!$C$2:$X$2,0))</f>
        <v>-1.2285192867670682E-3</v>
      </c>
      <c r="J226" s="30" t="str">
        <f t="shared" si="15"/>
        <v>Safe</v>
      </c>
      <c r="L226" s="22" t="str">
        <f t="shared" si="16"/>
        <v/>
      </c>
      <c r="M226" s="23" t="str">
        <f t="shared" si="13"/>
        <v/>
      </c>
      <c r="N226" s="24" t="str">
        <f t="shared" si="14"/>
        <v/>
      </c>
    </row>
    <row r="227" spans="2:14" x14ac:dyDescent="0.4">
      <c r="B227" s="11" t="s">
        <v>17</v>
      </c>
      <c r="C227" s="10" t="s">
        <v>18</v>
      </c>
      <c r="D227" s="12" t="s">
        <v>28</v>
      </c>
      <c r="F227" s="22">
        <f>INDEX(【インプット】相関係数!$C$3:$X$24,MATCH(相関係数の組み合わせ!B227,【インプット】相関係数!$B$3:$B$24,0),MATCH(相関係数の組み合わせ!C227,【インプット】相関係数!$C$2:$X$2,0))</f>
        <v>1.4146773387956384E-2</v>
      </c>
      <c r="G227" s="23">
        <f>INDEX(【インプット】相関係数!$C$3:$X$24,MATCH(相関係数の組み合わせ!C227,【インプット】相関係数!$B$3:$B$24,0),MATCH(相関係数の組み合わせ!D227,【インプット】相関係数!$C$2:$X$2,0))</f>
        <v>0.15529163726931067</v>
      </c>
      <c r="H227" s="24">
        <f>INDEX(【インプット】相関係数!$C$3:$X$24,MATCH(相関係数の組み合わせ!D227,【インプット】相関係数!$B$3:$B$24,0),MATCH(相関係数の組み合わせ!B227,【インプット】相関係数!$C$2:$X$2,0))</f>
        <v>1.4837582466697273E-2</v>
      </c>
      <c r="J227" s="30" t="str">
        <f t="shared" si="15"/>
        <v>Safe</v>
      </c>
      <c r="L227" s="22" t="str">
        <f t="shared" si="16"/>
        <v/>
      </c>
      <c r="M227" s="23" t="str">
        <f t="shared" si="13"/>
        <v/>
      </c>
      <c r="N227" s="24" t="str">
        <f t="shared" si="14"/>
        <v/>
      </c>
    </row>
    <row r="228" spans="2:14" x14ac:dyDescent="0.4">
      <c r="B228" s="11" t="s">
        <v>17</v>
      </c>
      <c r="C228" s="10" t="s">
        <v>18</v>
      </c>
      <c r="D228" s="12" t="s">
        <v>29</v>
      </c>
      <c r="F228" s="22">
        <f>INDEX(【インプット】相関係数!$C$3:$X$24,MATCH(相関係数の組み合わせ!B228,【インプット】相関係数!$B$3:$B$24,0),MATCH(相関係数の組み合わせ!C228,【インプット】相関係数!$C$2:$X$2,0))</f>
        <v>1.4146773387956384E-2</v>
      </c>
      <c r="G228" s="23">
        <f>INDEX(【インプット】相関係数!$C$3:$X$24,MATCH(相関係数の組み合わせ!C228,【インプット】相関係数!$B$3:$B$24,0),MATCH(相関係数の組み合わせ!D228,【インプット】相関係数!$C$2:$X$2,0))</f>
        <v>5.2403491279899801E-2</v>
      </c>
      <c r="H228" s="24">
        <f>INDEX(【インプット】相関係数!$C$3:$X$24,MATCH(相関係数の組み合わせ!D228,【インプット】相関係数!$B$3:$B$24,0),MATCH(相関係数の組み合わせ!B228,【インプット】相関係数!$C$2:$X$2,0))</f>
        <v>9.9392249973162275E-2</v>
      </c>
      <c r="J228" s="30" t="str">
        <f t="shared" si="15"/>
        <v>Safe</v>
      </c>
      <c r="L228" s="22" t="str">
        <f t="shared" si="16"/>
        <v/>
      </c>
      <c r="M228" s="23" t="str">
        <f t="shared" si="13"/>
        <v/>
      </c>
      <c r="N228" s="24" t="str">
        <f t="shared" si="14"/>
        <v/>
      </c>
    </row>
    <row r="229" spans="2:14" x14ac:dyDescent="0.4">
      <c r="B229" s="11" t="s">
        <v>17</v>
      </c>
      <c r="C229" s="10" t="s">
        <v>18</v>
      </c>
      <c r="D229" s="12" t="s">
        <v>30</v>
      </c>
      <c r="F229" s="22">
        <f>INDEX(【インプット】相関係数!$C$3:$X$24,MATCH(相関係数の組み合わせ!B229,【インプット】相関係数!$B$3:$B$24,0),MATCH(相関係数の組み合わせ!C229,【インプット】相関係数!$C$2:$X$2,0))</f>
        <v>1.4146773387956384E-2</v>
      </c>
      <c r="G229" s="23">
        <f>INDEX(【インプット】相関係数!$C$3:$X$24,MATCH(相関係数の組み合わせ!C229,【インプット】相関係数!$B$3:$B$24,0),MATCH(相関係数の組み合わせ!D229,【インプット】相関係数!$C$2:$X$2,0))</f>
        <v>-0.23448356512798382</v>
      </c>
      <c r="H229" s="24">
        <f>INDEX(【インプット】相関係数!$C$3:$X$24,MATCH(相関係数の組み合わせ!D229,【インプット】相関係数!$B$3:$B$24,0),MATCH(相関係数の組み合わせ!B229,【インプット】相関係数!$C$2:$X$2,0))</f>
        <v>0.15780461661254541</v>
      </c>
      <c r="J229" s="30" t="str">
        <f t="shared" si="15"/>
        <v>Safe</v>
      </c>
      <c r="L229" s="22" t="str">
        <f t="shared" si="16"/>
        <v/>
      </c>
      <c r="M229" s="23" t="str">
        <f t="shared" si="13"/>
        <v/>
      </c>
      <c r="N229" s="24" t="str">
        <f t="shared" si="14"/>
        <v/>
      </c>
    </row>
    <row r="230" spans="2:14" x14ac:dyDescent="0.4">
      <c r="B230" s="11" t="s">
        <v>17</v>
      </c>
      <c r="C230" s="10" t="s">
        <v>18</v>
      </c>
      <c r="D230" s="12" t="s">
        <v>31</v>
      </c>
      <c r="F230" s="22">
        <f>INDEX(【インプット】相関係数!$C$3:$X$24,MATCH(相関係数の組み合わせ!B230,【インプット】相関係数!$B$3:$B$24,0),MATCH(相関係数の組み合わせ!C230,【インプット】相関係数!$C$2:$X$2,0))</f>
        <v>1.4146773387956384E-2</v>
      </c>
      <c r="G230" s="23">
        <f>INDEX(【インプット】相関係数!$C$3:$X$24,MATCH(相関係数の組み合わせ!C230,【インプット】相関係数!$B$3:$B$24,0),MATCH(相関係数の組み合わせ!D230,【インプット】相関係数!$C$2:$X$2,0))</f>
        <v>0.11104269474924805</v>
      </c>
      <c r="H230" s="24">
        <f>INDEX(【インプット】相関係数!$C$3:$X$24,MATCH(相関係数の組み合わせ!D230,【インプット】相関係数!$B$3:$B$24,0),MATCH(相関係数の組み合わせ!B230,【インプット】相関係数!$C$2:$X$2,0))</f>
        <v>2.0684388318870994E-2</v>
      </c>
      <c r="J230" s="30" t="str">
        <f t="shared" si="15"/>
        <v>Safe</v>
      </c>
      <c r="L230" s="22" t="str">
        <f t="shared" si="16"/>
        <v/>
      </c>
      <c r="M230" s="23" t="str">
        <f t="shared" si="13"/>
        <v/>
      </c>
      <c r="N230" s="24" t="str">
        <f t="shared" si="14"/>
        <v/>
      </c>
    </row>
    <row r="231" spans="2:14" x14ac:dyDescent="0.4">
      <c r="B231" s="11" t="s">
        <v>17</v>
      </c>
      <c r="C231" s="10" t="s">
        <v>18</v>
      </c>
      <c r="D231" s="12" t="s">
        <v>0</v>
      </c>
      <c r="F231" s="22">
        <f>INDEX(【インプット】相関係数!$C$3:$X$24,MATCH(相関係数の組み合わせ!B231,【インプット】相関係数!$B$3:$B$24,0),MATCH(相関係数の組み合わせ!C231,【インプット】相関係数!$C$2:$X$2,0))</f>
        <v>1.4146773387956384E-2</v>
      </c>
      <c r="G231" s="23">
        <f>INDEX(【インプット】相関係数!$C$3:$X$24,MATCH(相関係数の組み合わせ!C231,【インプット】相関係数!$B$3:$B$24,0),MATCH(相関係数の組み合わせ!D231,【インプット】相関係数!$C$2:$X$2,0))</f>
        <v>0.22835174932884161</v>
      </c>
      <c r="H231" s="24">
        <f>INDEX(【インプット】相関係数!$C$3:$X$24,MATCH(相関係数の組み合わせ!D231,【インプット】相関係数!$B$3:$B$24,0),MATCH(相関係数の組み合わせ!B231,【インプット】相関係数!$C$2:$X$2,0))</f>
        <v>-6.6353592060853672E-2</v>
      </c>
      <c r="J231" s="30" t="str">
        <f t="shared" si="15"/>
        <v>Safe</v>
      </c>
      <c r="L231" s="22" t="str">
        <f t="shared" si="16"/>
        <v/>
      </c>
      <c r="M231" s="23" t="str">
        <f t="shared" si="13"/>
        <v/>
      </c>
      <c r="N231" s="24" t="str">
        <f t="shared" si="14"/>
        <v/>
      </c>
    </row>
    <row r="232" spans="2:14" x14ac:dyDescent="0.4">
      <c r="B232" s="11" t="s">
        <v>17</v>
      </c>
      <c r="C232" s="10" t="s">
        <v>18</v>
      </c>
      <c r="D232" s="12" t="s">
        <v>32</v>
      </c>
      <c r="F232" s="22">
        <f>INDEX(【インプット】相関係数!$C$3:$X$24,MATCH(相関係数の組み合わせ!B232,【インプット】相関係数!$B$3:$B$24,0),MATCH(相関係数の組み合わせ!C232,【インプット】相関係数!$C$2:$X$2,0))</f>
        <v>1.4146773387956384E-2</v>
      </c>
      <c r="G232" s="23">
        <f>INDEX(【インプット】相関係数!$C$3:$X$24,MATCH(相関係数の組み合わせ!C232,【インプット】相関係数!$B$3:$B$24,0),MATCH(相関係数の組み合わせ!D232,【インプット】相関係数!$C$2:$X$2,0))</f>
        <v>-0.14160124683035125</v>
      </c>
      <c r="H232" s="24">
        <f>INDEX(【インプット】相関係数!$C$3:$X$24,MATCH(相関係数の組み合わせ!D232,【インプット】相関係数!$B$3:$B$24,0),MATCH(相関係数の組み合わせ!B232,【インプット】相関係数!$C$2:$X$2,0))</f>
        <v>1.0239241434070668E-2</v>
      </c>
      <c r="J232" s="30" t="str">
        <f t="shared" si="15"/>
        <v>Safe</v>
      </c>
      <c r="L232" s="22" t="str">
        <f t="shared" si="16"/>
        <v/>
      </c>
      <c r="M232" s="23" t="str">
        <f t="shared" si="13"/>
        <v/>
      </c>
      <c r="N232" s="24" t="str">
        <f t="shared" si="14"/>
        <v/>
      </c>
    </row>
    <row r="233" spans="2:14" x14ac:dyDescent="0.4">
      <c r="B233" s="11" t="s">
        <v>17</v>
      </c>
      <c r="C233" s="10" t="s">
        <v>18</v>
      </c>
      <c r="D233" s="12" t="s">
        <v>33</v>
      </c>
      <c r="F233" s="22">
        <f>INDEX(【インプット】相関係数!$C$3:$X$24,MATCH(相関係数の組み合わせ!B233,【インプット】相関係数!$B$3:$B$24,0),MATCH(相関係数の組み合わせ!C233,【インプット】相関係数!$C$2:$X$2,0))</f>
        <v>1.4146773387956384E-2</v>
      </c>
      <c r="G233" s="23">
        <f>INDEX(【インプット】相関係数!$C$3:$X$24,MATCH(相関係数の組み合わせ!C233,【インプット】相関係数!$B$3:$B$24,0),MATCH(相関係数の組み合わせ!D233,【インプット】相関係数!$C$2:$X$2,0))</f>
        <v>-0.14383542504674685</v>
      </c>
      <c r="H233" s="24">
        <f>INDEX(【インプット】相関係数!$C$3:$X$24,MATCH(相関係数の組み合わせ!D233,【インプット】相関係数!$B$3:$B$24,0),MATCH(相関係数の組み合わせ!B233,【インプット】相関係数!$C$2:$X$2,0))</f>
        <v>0.21640542258233456</v>
      </c>
      <c r="J233" s="30" t="str">
        <f t="shared" si="15"/>
        <v>Safe</v>
      </c>
      <c r="L233" s="22" t="str">
        <f t="shared" si="16"/>
        <v/>
      </c>
      <c r="M233" s="23" t="str">
        <f t="shared" si="13"/>
        <v/>
      </c>
      <c r="N233" s="24" t="str">
        <f t="shared" si="14"/>
        <v/>
      </c>
    </row>
    <row r="234" spans="2:14" x14ac:dyDescent="0.4">
      <c r="B234" s="11" t="s">
        <v>17</v>
      </c>
      <c r="C234" s="10" t="s">
        <v>18</v>
      </c>
      <c r="D234" s="12" t="s">
        <v>34</v>
      </c>
      <c r="F234" s="22">
        <f>INDEX(【インプット】相関係数!$C$3:$X$24,MATCH(相関係数の組み合わせ!B234,【インプット】相関係数!$B$3:$B$24,0),MATCH(相関係数の組み合わせ!C234,【インプット】相関係数!$C$2:$X$2,0))</f>
        <v>1.4146773387956384E-2</v>
      </c>
      <c r="G234" s="23">
        <f>INDEX(【インプット】相関係数!$C$3:$X$24,MATCH(相関係数の組み合わせ!C234,【インプット】相関係数!$B$3:$B$24,0),MATCH(相関係数の組み合わせ!D234,【インプット】相関係数!$C$2:$X$2,0))</f>
        <v>1.3596520456387417E-2</v>
      </c>
      <c r="H234" s="24">
        <f>INDEX(【インプット】相関係数!$C$3:$X$24,MATCH(相関係数の組み合わせ!D234,【インプット】相関係数!$B$3:$B$24,0),MATCH(相関係数の組み合わせ!B234,【インプット】相関係数!$C$2:$X$2,0))</f>
        <v>0.14313568093632068</v>
      </c>
      <c r="J234" s="30" t="str">
        <f t="shared" si="15"/>
        <v>Safe</v>
      </c>
      <c r="L234" s="22" t="str">
        <f t="shared" si="16"/>
        <v/>
      </c>
      <c r="M234" s="23" t="str">
        <f t="shared" si="13"/>
        <v/>
      </c>
      <c r="N234" s="24" t="str">
        <f t="shared" si="14"/>
        <v/>
      </c>
    </row>
    <row r="235" spans="2:14" x14ac:dyDescent="0.4">
      <c r="B235" s="11" t="s">
        <v>17</v>
      </c>
      <c r="C235" s="10" t="s">
        <v>18</v>
      </c>
      <c r="D235" s="12" t="s">
        <v>35</v>
      </c>
      <c r="F235" s="22">
        <f>INDEX(【インプット】相関係数!$C$3:$X$24,MATCH(相関係数の組み合わせ!B235,【インプット】相関係数!$B$3:$B$24,0),MATCH(相関係数の組み合わせ!C235,【インプット】相関係数!$C$2:$X$2,0))</f>
        <v>1.4146773387956384E-2</v>
      </c>
      <c r="G235" s="23">
        <f>INDEX(【インプット】相関係数!$C$3:$X$24,MATCH(相関係数の組み合わせ!C235,【インプット】相関係数!$B$3:$B$24,0),MATCH(相関係数の組み合わせ!D235,【インプット】相関係数!$C$2:$X$2,0))</f>
        <v>0.98428667372751188</v>
      </c>
      <c r="H235" s="24">
        <f>INDEX(【インプット】相関係数!$C$3:$X$24,MATCH(相関係数の組み合わせ!D235,【インプット】相関係数!$B$3:$B$24,0),MATCH(相関係数の組み合わせ!B235,【インプット】相関係数!$C$2:$X$2,0))</f>
        <v>0.96397003356713307</v>
      </c>
      <c r="J235" s="30" t="str">
        <f t="shared" si="15"/>
        <v>Safe</v>
      </c>
      <c r="L235" s="22" t="str">
        <f t="shared" si="16"/>
        <v/>
      </c>
      <c r="M235" s="23" t="str">
        <f t="shared" si="13"/>
        <v/>
      </c>
      <c r="N235" s="24" t="str">
        <f t="shared" si="14"/>
        <v/>
      </c>
    </row>
    <row r="236" spans="2:14" x14ac:dyDescent="0.4">
      <c r="B236" s="11" t="s">
        <v>17</v>
      </c>
      <c r="C236" s="10" t="s">
        <v>18</v>
      </c>
      <c r="D236" s="12" t="s">
        <v>36</v>
      </c>
      <c r="F236" s="22">
        <f>INDEX(【インプット】相関係数!$C$3:$X$24,MATCH(相関係数の組み合わせ!B236,【インプット】相関係数!$B$3:$B$24,0),MATCH(相関係数の組み合わせ!C236,【インプット】相関係数!$C$2:$X$2,0))</f>
        <v>1.4146773387956384E-2</v>
      </c>
      <c r="G236" s="23">
        <f>INDEX(【インプット】相関係数!$C$3:$X$24,MATCH(相関係数の組み合わせ!C236,【インプット】相関係数!$B$3:$B$24,0),MATCH(相関係数の組み合わせ!D236,【インプット】相関係数!$C$2:$X$2,0))</f>
        <v>0.31116780531587007</v>
      </c>
      <c r="H236" s="24">
        <f>INDEX(【インプット】相関係数!$C$3:$X$24,MATCH(相関係数の組み合わせ!D236,【インプット】相関係数!$B$3:$B$24,0),MATCH(相関係数の組み合わせ!B236,【インプット】相関係数!$C$2:$X$2,0))</f>
        <v>-5.2496283282225296E-2</v>
      </c>
      <c r="J236" s="30" t="str">
        <f t="shared" si="15"/>
        <v>Safe</v>
      </c>
      <c r="L236" s="22" t="str">
        <f t="shared" si="16"/>
        <v/>
      </c>
      <c r="M236" s="23" t="str">
        <f t="shared" si="13"/>
        <v/>
      </c>
      <c r="N236" s="24" t="str">
        <f t="shared" si="14"/>
        <v/>
      </c>
    </row>
    <row r="237" spans="2:14" x14ac:dyDescent="0.4">
      <c r="B237" s="11" t="s">
        <v>17</v>
      </c>
      <c r="C237" s="10" t="s">
        <v>19</v>
      </c>
      <c r="D237" s="12" t="s">
        <v>20</v>
      </c>
      <c r="F237" s="22">
        <f>INDEX(【インプット】相関係数!$C$3:$X$24,MATCH(相関係数の組み合わせ!B237,【インプット】相関係数!$B$3:$B$24,0),MATCH(相関係数の組み合わせ!C237,【インプット】相関係数!$C$2:$X$2,0))</f>
        <v>-0.36874528632259851</v>
      </c>
      <c r="G237" s="23">
        <f>INDEX(【インプット】相関係数!$C$3:$X$24,MATCH(相関係数の組み合わせ!C237,【インプット】相関係数!$B$3:$B$24,0),MATCH(相関係数の組み合わせ!D237,【インプット】相関係数!$C$2:$X$2,0))</f>
        <v>0.20923302960589299</v>
      </c>
      <c r="H237" s="24">
        <f>INDEX(【インプット】相関係数!$C$3:$X$24,MATCH(相関係数の組み合わせ!D237,【インプット】相関係数!$B$3:$B$24,0),MATCH(相関係数の組み合わせ!B237,【インプット】相関係数!$C$2:$X$2,0))</f>
        <v>0.16507960549573925</v>
      </c>
      <c r="J237" s="30" t="str">
        <f t="shared" si="15"/>
        <v>Out</v>
      </c>
      <c r="L237" s="22" t="str">
        <f t="shared" si="16"/>
        <v>日本S</v>
      </c>
      <c r="M237" s="23" t="str">
        <f t="shared" si="13"/>
        <v>日本CPI変化率</v>
      </c>
      <c r="N237" s="24" t="str">
        <f t="shared" si="14"/>
        <v>日本GDPGAP</v>
      </c>
    </row>
    <row r="238" spans="2:14" x14ac:dyDescent="0.4">
      <c r="B238" s="11" t="s">
        <v>17</v>
      </c>
      <c r="C238" s="10" t="s">
        <v>19</v>
      </c>
      <c r="D238" s="12" t="s">
        <v>21</v>
      </c>
      <c r="F238" s="22">
        <f>INDEX(【インプット】相関係数!$C$3:$X$24,MATCH(相関係数の組み合わせ!B238,【インプット】相関係数!$B$3:$B$24,0),MATCH(相関係数の組み合わせ!C238,【インプット】相関係数!$C$2:$X$2,0))</f>
        <v>-0.36874528632259851</v>
      </c>
      <c r="G238" s="23">
        <f>INDEX(【インプット】相関係数!$C$3:$X$24,MATCH(相関係数の組み合わせ!C238,【インプット】相関係数!$B$3:$B$24,0),MATCH(相関係数の組み合わせ!D238,【インプット】相関係数!$C$2:$X$2,0))</f>
        <v>-1.3160406203354095E-2</v>
      </c>
      <c r="H238" s="24">
        <f>INDEX(【インプット】相関係数!$C$3:$X$24,MATCH(相関係数の組み合わせ!D238,【インプット】相関係数!$B$3:$B$24,0),MATCH(相関係数の組み合わせ!B238,【インプット】相関係数!$C$2:$X$2,0))</f>
        <v>2.7652978413869753E-2</v>
      </c>
      <c r="J238" s="30" t="str">
        <f t="shared" si="15"/>
        <v>Safe</v>
      </c>
      <c r="L238" s="22" t="str">
        <f t="shared" si="16"/>
        <v/>
      </c>
      <c r="M238" s="23" t="str">
        <f t="shared" si="13"/>
        <v/>
      </c>
      <c r="N238" s="24" t="str">
        <f t="shared" si="14"/>
        <v/>
      </c>
    </row>
    <row r="239" spans="2:14" x14ac:dyDescent="0.4">
      <c r="B239" s="11" t="s">
        <v>17</v>
      </c>
      <c r="C239" s="10" t="s">
        <v>19</v>
      </c>
      <c r="D239" s="12" t="s">
        <v>22</v>
      </c>
      <c r="F239" s="22">
        <f>INDEX(【インプット】相関係数!$C$3:$X$24,MATCH(相関係数の組み合わせ!B239,【インプット】相関係数!$B$3:$B$24,0),MATCH(相関係数の組み合わせ!C239,【インプット】相関係数!$C$2:$X$2,0))</f>
        <v>-0.36874528632259851</v>
      </c>
      <c r="G239" s="23">
        <f>INDEX(【インプット】相関係数!$C$3:$X$24,MATCH(相関係数の組み合わせ!C239,【インプット】相関係数!$B$3:$B$24,0),MATCH(相関係数の組み合わせ!D239,【インプット】相関係数!$C$2:$X$2,0))</f>
        <v>-0.24515389797229253</v>
      </c>
      <c r="H239" s="24">
        <f>INDEX(【インプット】相関係数!$C$3:$X$24,MATCH(相関係数の組み合わせ!D239,【インプット】相関係数!$B$3:$B$24,0),MATCH(相関係数の組み合わせ!B239,【インプット】相関係数!$C$2:$X$2,0))</f>
        <v>0.14014734621585395</v>
      </c>
      <c r="J239" s="30" t="str">
        <f t="shared" si="15"/>
        <v>Safe</v>
      </c>
      <c r="L239" s="22" t="str">
        <f t="shared" si="16"/>
        <v/>
      </c>
      <c r="M239" s="23" t="str">
        <f t="shared" si="13"/>
        <v/>
      </c>
      <c r="N239" s="24" t="str">
        <f t="shared" si="14"/>
        <v/>
      </c>
    </row>
    <row r="240" spans="2:14" x14ac:dyDescent="0.4">
      <c r="B240" s="11" t="s">
        <v>17</v>
      </c>
      <c r="C240" s="10" t="s">
        <v>19</v>
      </c>
      <c r="D240" s="12" t="s">
        <v>23</v>
      </c>
      <c r="F240" s="22">
        <f>INDEX(【インプット】相関係数!$C$3:$X$24,MATCH(相関係数の組み合わせ!B240,【インプット】相関係数!$B$3:$B$24,0),MATCH(相関係数の組み合わせ!C240,【インプット】相関係数!$C$2:$X$2,0))</f>
        <v>-0.36874528632259851</v>
      </c>
      <c r="G240" s="23">
        <f>INDEX(【インプット】相関係数!$C$3:$X$24,MATCH(相関係数の組み合わせ!C240,【インプット】相関係数!$B$3:$B$24,0),MATCH(相関係数の組み合わせ!D240,【インプット】相関係数!$C$2:$X$2,0))</f>
        <v>6.0432503155039605E-2</v>
      </c>
      <c r="H240" s="24">
        <f>INDEX(【インプット】相関係数!$C$3:$X$24,MATCH(相関係数の組み合わせ!D240,【インプット】相関係数!$B$3:$B$24,0),MATCH(相関係数の組み合わせ!B240,【インプット】相関係数!$C$2:$X$2,0))</f>
        <v>6.821588058050522E-2</v>
      </c>
      <c r="J240" s="30" t="str">
        <f t="shared" si="15"/>
        <v>Safe</v>
      </c>
      <c r="L240" s="22" t="str">
        <f t="shared" si="16"/>
        <v/>
      </c>
      <c r="M240" s="23" t="str">
        <f t="shared" si="13"/>
        <v/>
      </c>
      <c r="N240" s="24" t="str">
        <f t="shared" si="14"/>
        <v/>
      </c>
    </row>
    <row r="241" spans="2:14" x14ac:dyDescent="0.4">
      <c r="B241" s="11" t="s">
        <v>17</v>
      </c>
      <c r="C241" s="10" t="s">
        <v>19</v>
      </c>
      <c r="D241" s="12" t="s">
        <v>24</v>
      </c>
      <c r="F241" s="22">
        <f>INDEX(【インプット】相関係数!$C$3:$X$24,MATCH(相関係数の組み合わせ!B241,【インプット】相関係数!$B$3:$B$24,0),MATCH(相関係数の組み合わせ!C241,【インプット】相関係数!$C$2:$X$2,0))</f>
        <v>-0.36874528632259851</v>
      </c>
      <c r="G241" s="23">
        <f>INDEX(【インプット】相関係数!$C$3:$X$24,MATCH(相関係数の組み合わせ!C241,【インプット】相関係数!$B$3:$B$24,0),MATCH(相関係数の組み合わせ!D241,【インプット】相関係数!$C$2:$X$2,0))</f>
        <v>-0.15912979023487928</v>
      </c>
      <c r="H241" s="24">
        <f>INDEX(【インプット】相関係数!$C$3:$X$24,MATCH(相関係数の組み合わせ!D241,【インプット】相関係数!$B$3:$B$24,0),MATCH(相関係数の組み合わせ!B241,【インプット】相関係数!$C$2:$X$2,0))</f>
        <v>4.6323289331100345E-2</v>
      </c>
      <c r="J241" s="30" t="str">
        <f t="shared" si="15"/>
        <v>Safe</v>
      </c>
      <c r="L241" s="22" t="str">
        <f t="shared" si="16"/>
        <v/>
      </c>
      <c r="M241" s="23" t="str">
        <f t="shared" si="13"/>
        <v/>
      </c>
      <c r="N241" s="24" t="str">
        <f t="shared" si="14"/>
        <v/>
      </c>
    </row>
    <row r="242" spans="2:14" x14ac:dyDescent="0.4">
      <c r="B242" s="11" t="s">
        <v>17</v>
      </c>
      <c r="C242" s="10" t="s">
        <v>19</v>
      </c>
      <c r="D242" s="12" t="s">
        <v>25</v>
      </c>
      <c r="F242" s="22">
        <f>INDEX(【インプット】相関係数!$C$3:$X$24,MATCH(相関係数の組み合わせ!B242,【インプット】相関係数!$B$3:$B$24,0),MATCH(相関係数の組み合わせ!C242,【インプット】相関係数!$C$2:$X$2,0))</f>
        <v>-0.36874528632259851</v>
      </c>
      <c r="G242" s="23">
        <f>INDEX(【インプット】相関係数!$C$3:$X$24,MATCH(相関係数の組み合わせ!C242,【インプット】相関係数!$B$3:$B$24,0),MATCH(相関係数の組み合わせ!D242,【インプット】相関係数!$C$2:$X$2,0))</f>
        <v>-0.29013893490730058</v>
      </c>
      <c r="H242" s="24">
        <f>INDEX(【インプット】相関係数!$C$3:$X$24,MATCH(相関係数の組み合わせ!D242,【インプット】相関係数!$B$3:$B$24,0),MATCH(相関係数の組み合わせ!B242,【インプット】相関係数!$C$2:$X$2,0))</f>
        <v>-0.11849621610472594</v>
      </c>
      <c r="J242" s="30" t="str">
        <f t="shared" si="15"/>
        <v>Out</v>
      </c>
      <c r="L242" s="22" t="str">
        <f t="shared" si="16"/>
        <v>日本S</v>
      </c>
      <c r="M242" s="23" t="str">
        <f t="shared" si="13"/>
        <v>日本CPI変化率</v>
      </c>
      <c r="N242" s="24" t="str">
        <f t="shared" si="14"/>
        <v>米国GDPGAP</v>
      </c>
    </row>
    <row r="243" spans="2:14" x14ac:dyDescent="0.4">
      <c r="B243" s="11" t="s">
        <v>17</v>
      </c>
      <c r="C243" s="10" t="s">
        <v>19</v>
      </c>
      <c r="D243" s="12" t="s">
        <v>26</v>
      </c>
      <c r="F243" s="22">
        <f>INDEX(【インプット】相関係数!$C$3:$X$24,MATCH(相関係数の組み合わせ!B243,【インプット】相関係数!$B$3:$B$24,0),MATCH(相関係数の組み合わせ!C243,【インプット】相関係数!$C$2:$X$2,0))</f>
        <v>-0.36874528632259851</v>
      </c>
      <c r="G243" s="23">
        <f>INDEX(【インプット】相関係数!$C$3:$X$24,MATCH(相関係数の組み合わせ!C243,【インプット】相関係数!$B$3:$B$24,0),MATCH(相関係数の組み合わせ!D243,【インプット】相関係数!$C$2:$X$2,0))</f>
        <v>-7.7478937618885066E-2</v>
      </c>
      <c r="H243" s="24">
        <f>INDEX(【インプット】相関係数!$C$3:$X$24,MATCH(相関係数の組み合わせ!D243,【インプット】相関係数!$B$3:$B$24,0),MATCH(相関係数の組み合わせ!B243,【インプット】相関係数!$C$2:$X$2,0))</f>
        <v>0.12863351968229511</v>
      </c>
      <c r="J243" s="30" t="str">
        <f t="shared" si="15"/>
        <v>Safe</v>
      </c>
      <c r="L243" s="22" t="str">
        <f t="shared" si="16"/>
        <v/>
      </c>
      <c r="M243" s="23" t="str">
        <f t="shared" si="13"/>
        <v/>
      </c>
      <c r="N243" s="24" t="str">
        <f t="shared" si="14"/>
        <v/>
      </c>
    </row>
    <row r="244" spans="2:14" x14ac:dyDescent="0.4">
      <c r="B244" s="11" t="s">
        <v>17</v>
      </c>
      <c r="C244" s="10" t="s">
        <v>19</v>
      </c>
      <c r="D244" s="12" t="s">
        <v>27</v>
      </c>
      <c r="F244" s="22">
        <f>INDEX(【インプット】相関係数!$C$3:$X$24,MATCH(相関係数の組み合わせ!B244,【インプット】相関係数!$B$3:$B$24,0),MATCH(相関係数の組み合わせ!C244,【インプット】相関係数!$C$2:$X$2,0))</f>
        <v>-0.36874528632259851</v>
      </c>
      <c r="G244" s="23">
        <f>INDEX(【インプット】相関係数!$C$3:$X$24,MATCH(相関係数の組み合わせ!C244,【インプット】相関係数!$B$3:$B$24,0),MATCH(相関係数の組み合わせ!D244,【インプット】相関係数!$C$2:$X$2,0))</f>
        <v>-0.12022718937037571</v>
      </c>
      <c r="H244" s="24">
        <f>INDEX(【インプット】相関係数!$C$3:$X$24,MATCH(相関係数の組み合わせ!D244,【インプット】相関係数!$B$3:$B$24,0),MATCH(相関係数の組み合わせ!B244,【インプット】相関係数!$C$2:$X$2,0))</f>
        <v>-1.2285192867670682E-3</v>
      </c>
      <c r="J244" s="30" t="str">
        <f t="shared" si="15"/>
        <v>Safe</v>
      </c>
      <c r="L244" s="22" t="str">
        <f t="shared" si="16"/>
        <v/>
      </c>
      <c r="M244" s="23" t="str">
        <f t="shared" si="13"/>
        <v/>
      </c>
      <c r="N244" s="24" t="str">
        <f t="shared" si="14"/>
        <v/>
      </c>
    </row>
    <row r="245" spans="2:14" x14ac:dyDescent="0.4">
      <c r="B245" s="11" t="s">
        <v>17</v>
      </c>
      <c r="C245" s="10" t="s">
        <v>19</v>
      </c>
      <c r="D245" s="12" t="s">
        <v>28</v>
      </c>
      <c r="F245" s="22">
        <f>INDEX(【インプット】相関係数!$C$3:$X$24,MATCH(相関係数の組み合わせ!B245,【インプット】相関係数!$B$3:$B$24,0),MATCH(相関係数の組み合わせ!C245,【インプット】相関係数!$C$2:$X$2,0))</f>
        <v>-0.36874528632259851</v>
      </c>
      <c r="G245" s="23">
        <f>INDEX(【インプット】相関係数!$C$3:$X$24,MATCH(相関係数の組み合わせ!C245,【インプット】相関係数!$B$3:$B$24,0),MATCH(相関係数の組み合わせ!D245,【インプット】相関係数!$C$2:$X$2,0))</f>
        <v>-0.28573886419752265</v>
      </c>
      <c r="H245" s="24">
        <f>INDEX(【インプット】相関係数!$C$3:$X$24,MATCH(相関係数の組み合わせ!D245,【インプット】相関係数!$B$3:$B$24,0),MATCH(相関係数の組み合わせ!B245,【インプット】相関係数!$C$2:$X$2,0))</f>
        <v>1.4837582466697273E-2</v>
      </c>
      <c r="J245" s="30" t="str">
        <f t="shared" si="15"/>
        <v>Safe</v>
      </c>
      <c r="L245" s="22" t="str">
        <f t="shared" si="16"/>
        <v/>
      </c>
      <c r="M245" s="23" t="str">
        <f t="shared" si="13"/>
        <v/>
      </c>
      <c r="N245" s="24" t="str">
        <f t="shared" si="14"/>
        <v/>
      </c>
    </row>
    <row r="246" spans="2:14" x14ac:dyDescent="0.4">
      <c r="B246" s="11" t="s">
        <v>17</v>
      </c>
      <c r="C246" s="10" t="s">
        <v>19</v>
      </c>
      <c r="D246" s="12" t="s">
        <v>29</v>
      </c>
      <c r="F246" s="22">
        <f>INDEX(【インプット】相関係数!$C$3:$X$24,MATCH(相関係数の組み合わせ!B246,【インプット】相関係数!$B$3:$B$24,0),MATCH(相関係数の組み合わせ!C246,【インプット】相関係数!$C$2:$X$2,0))</f>
        <v>-0.36874528632259851</v>
      </c>
      <c r="G246" s="23">
        <f>INDEX(【インプット】相関係数!$C$3:$X$24,MATCH(相関係数の組み合わせ!C246,【インプット】相関係数!$B$3:$B$24,0),MATCH(相関係数の組み合わせ!D246,【インプット】相関係数!$C$2:$X$2,0))</f>
        <v>-0.13355405816032745</v>
      </c>
      <c r="H246" s="24">
        <f>INDEX(【インプット】相関係数!$C$3:$X$24,MATCH(相関係数の組み合わせ!D246,【インプット】相関係数!$B$3:$B$24,0),MATCH(相関係数の組み合わせ!B246,【インプット】相関係数!$C$2:$X$2,0))</f>
        <v>9.9392249973162275E-2</v>
      </c>
      <c r="J246" s="30" t="str">
        <f t="shared" si="15"/>
        <v>Safe</v>
      </c>
      <c r="L246" s="22" t="str">
        <f t="shared" si="16"/>
        <v/>
      </c>
      <c r="M246" s="23" t="str">
        <f t="shared" si="13"/>
        <v/>
      </c>
      <c r="N246" s="24" t="str">
        <f t="shared" si="14"/>
        <v/>
      </c>
    </row>
    <row r="247" spans="2:14" x14ac:dyDescent="0.4">
      <c r="B247" s="11" t="s">
        <v>17</v>
      </c>
      <c r="C247" s="10" t="s">
        <v>19</v>
      </c>
      <c r="D247" s="12" t="s">
        <v>30</v>
      </c>
      <c r="F247" s="22">
        <f>INDEX(【インプット】相関係数!$C$3:$X$24,MATCH(相関係数の組み合わせ!B247,【インプット】相関係数!$B$3:$B$24,0),MATCH(相関係数の組み合わせ!C247,【インプット】相関係数!$C$2:$X$2,0))</f>
        <v>-0.36874528632259851</v>
      </c>
      <c r="G247" s="23">
        <f>INDEX(【インプット】相関係数!$C$3:$X$24,MATCH(相関係数の組み合わせ!C247,【インプット】相関係数!$B$3:$B$24,0),MATCH(相関係数の組み合わせ!D247,【インプット】相関係数!$C$2:$X$2,0))</f>
        <v>-6.2296888254770928E-2</v>
      </c>
      <c r="H247" s="24">
        <f>INDEX(【インプット】相関係数!$C$3:$X$24,MATCH(相関係数の組み合わせ!D247,【インプット】相関係数!$B$3:$B$24,0),MATCH(相関係数の組み合わせ!B247,【インプット】相関係数!$C$2:$X$2,0))</f>
        <v>0.15780461661254541</v>
      </c>
      <c r="J247" s="30" t="str">
        <f t="shared" si="15"/>
        <v>Safe</v>
      </c>
      <c r="L247" s="22" t="str">
        <f t="shared" si="16"/>
        <v/>
      </c>
      <c r="M247" s="23" t="str">
        <f t="shared" si="13"/>
        <v/>
      </c>
      <c r="N247" s="24" t="str">
        <f t="shared" si="14"/>
        <v/>
      </c>
    </row>
    <row r="248" spans="2:14" x14ac:dyDescent="0.4">
      <c r="B248" s="11" t="s">
        <v>17</v>
      </c>
      <c r="C248" s="10" t="s">
        <v>19</v>
      </c>
      <c r="D248" s="12" t="s">
        <v>31</v>
      </c>
      <c r="F248" s="22">
        <f>INDEX(【インプット】相関係数!$C$3:$X$24,MATCH(相関係数の組み合わせ!B248,【インプット】相関係数!$B$3:$B$24,0),MATCH(相関係数の組み合わせ!C248,【インプット】相関係数!$C$2:$X$2,0))</f>
        <v>-0.36874528632259851</v>
      </c>
      <c r="G248" s="23">
        <f>INDEX(【インプット】相関係数!$C$3:$X$24,MATCH(相関係数の組み合わせ!C248,【インプット】相関係数!$B$3:$B$24,0),MATCH(相関係数の組み合わせ!D248,【インプット】相関係数!$C$2:$X$2,0))</f>
        <v>0.30863580806349733</v>
      </c>
      <c r="H248" s="24">
        <f>INDEX(【インプット】相関係数!$C$3:$X$24,MATCH(相関係数の組み合わせ!D248,【インプット】相関係数!$B$3:$B$24,0),MATCH(相関係数の組み合わせ!B248,【インプット】相関係数!$C$2:$X$2,0))</f>
        <v>2.0684388318870994E-2</v>
      </c>
      <c r="J248" s="30" t="str">
        <f t="shared" si="15"/>
        <v>Safe</v>
      </c>
      <c r="L248" s="22" t="str">
        <f t="shared" si="16"/>
        <v/>
      </c>
      <c r="M248" s="23" t="str">
        <f t="shared" si="13"/>
        <v/>
      </c>
      <c r="N248" s="24" t="str">
        <f t="shared" si="14"/>
        <v/>
      </c>
    </row>
    <row r="249" spans="2:14" x14ac:dyDescent="0.4">
      <c r="B249" s="11" t="s">
        <v>17</v>
      </c>
      <c r="C249" s="10" t="s">
        <v>19</v>
      </c>
      <c r="D249" s="12" t="s">
        <v>0</v>
      </c>
      <c r="F249" s="22">
        <f>INDEX(【インプット】相関係数!$C$3:$X$24,MATCH(相関係数の組み合わせ!B249,【インプット】相関係数!$B$3:$B$24,0),MATCH(相関係数の組み合わせ!C249,【インプット】相関係数!$C$2:$X$2,0))</f>
        <v>-0.36874528632259851</v>
      </c>
      <c r="G249" s="23">
        <f>INDEX(【インプット】相関係数!$C$3:$X$24,MATCH(相関係数の組み合わせ!C249,【インプット】相関係数!$B$3:$B$24,0),MATCH(相関係数の組み合わせ!D249,【インプット】相関係数!$C$2:$X$2,0))</f>
        <v>-3.4133060989717919E-2</v>
      </c>
      <c r="H249" s="24">
        <f>INDEX(【インプット】相関係数!$C$3:$X$24,MATCH(相関係数の組み合わせ!D249,【インプット】相関係数!$B$3:$B$24,0),MATCH(相関係数の組み合わせ!B249,【インプット】相関係数!$C$2:$X$2,0))</f>
        <v>-6.6353592060853672E-2</v>
      </c>
      <c r="J249" s="30" t="str">
        <f t="shared" si="15"/>
        <v>Safe</v>
      </c>
      <c r="L249" s="22" t="str">
        <f t="shared" si="16"/>
        <v/>
      </c>
      <c r="M249" s="23" t="str">
        <f t="shared" si="13"/>
        <v/>
      </c>
      <c r="N249" s="24" t="str">
        <f t="shared" si="14"/>
        <v/>
      </c>
    </row>
    <row r="250" spans="2:14" x14ac:dyDescent="0.4">
      <c r="B250" s="11" t="s">
        <v>17</v>
      </c>
      <c r="C250" s="10" t="s">
        <v>19</v>
      </c>
      <c r="D250" s="12" t="s">
        <v>32</v>
      </c>
      <c r="F250" s="22">
        <f>INDEX(【インプット】相関係数!$C$3:$X$24,MATCH(相関係数の組み合わせ!B250,【インプット】相関係数!$B$3:$B$24,0),MATCH(相関係数の組み合わせ!C250,【インプット】相関係数!$C$2:$X$2,0))</f>
        <v>-0.36874528632259851</v>
      </c>
      <c r="G250" s="23">
        <f>INDEX(【インプット】相関係数!$C$3:$X$24,MATCH(相関係数の組み合わせ!C250,【インプット】相関係数!$B$3:$B$24,0),MATCH(相関係数の組み合わせ!D250,【インプット】相関係数!$C$2:$X$2,0))</f>
        <v>0.15173208464629992</v>
      </c>
      <c r="H250" s="24">
        <f>INDEX(【インプット】相関係数!$C$3:$X$24,MATCH(相関係数の組み合わせ!D250,【インプット】相関係数!$B$3:$B$24,0),MATCH(相関係数の組み合わせ!B250,【インプット】相関係数!$C$2:$X$2,0))</f>
        <v>1.0239241434070668E-2</v>
      </c>
      <c r="J250" s="30" t="str">
        <f t="shared" si="15"/>
        <v>Safe</v>
      </c>
      <c r="L250" s="22" t="str">
        <f t="shared" si="16"/>
        <v/>
      </c>
      <c r="M250" s="23" t="str">
        <f t="shared" si="13"/>
        <v/>
      </c>
      <c r="N250" s="24" t="str">
        <f t="shared" si="14"/>
        <v/>
      </c>
    </row>
    <row r="251" spans="2:14" x14ac:dyDescent="0.4">
      <c r="B251" s="11" t="s">
        <v>17</v>
      </c>
      <c r="C251" s="10" t="s">
        <v>19</v>
      </c>
      <c r="D251" s="12" t="s">
        <v>33</v>
      </c>
      <c r="F251" s="22">
        <f>INDEX(【インプット】相関係数!$C$3:$X$24,MATCH(相関係数の組み合わせ!B251,【インプット】相関係数!$B$3:$B$24,0),MATCH(相関係数の組み合わせ!C251,【インプット】相関係数!$C$2:$X$2,0))</f>
        <v>-0.36874528632259851</v>
      </c>
      <c r="G251" s="23">
        <f>INDEX(【インプット】相関係数!$C$3:$X$24,MATCH(相関係数の組み合わせ!C251,【インプット】相関係数!$B$3:$B$24,0),MATCH(相関係数の組み合わせ!D251,【インプット】相関係数!$C$2:$X$2,0))</f>
        <v>-0.19798314249531535</v>
      </c>
      <c r="H251" s="24">
        <f>INDEX(【インプット】相関係数!$C$3:$X$24,MATCH(相関係数の組み合わせ!D251,【インプット】相関係数!$B$3:$B$24,0),MATCH(相関係数の組み合わせ!B251,【インプット】相関係数!$C$2:$X$2,0))</f>
        <v>0.21640542258233456</v>
      </c>
      <c r="J251" s="30" t="str">
        <f t="shared" si="15"/>
        <v>Safe</v>
      </c>
      <c r="L251" s="22" t="str">
        <f t="shared" si="16"/>
        <v/>
      </c>
      <c r="M251" s="23" t="str">
        <f t="shared" si="13"/>
        <v/>
      </c>
      <c r="N251" s="24" t="str">
        <f t="shared" si="14"/>
        <v/>
      </c>
    </row>
    <row r="252" spans="2:14" x14ac:dyDescent="0.4">
      <c r="B252" s="11" t="s">
        <v>17</v>
      </c>
      <c r="C252" s="10" t="s">
        <v>19</v>
      </c>
      <c r="D252" s="12" t="s">
        <v>34</v>
      </c>
      <c r="F252" s="22">
        <f>INDEX(【インプット】相関係数!$C$3:$X$24,MATCH(相関係数の組み合わせ!B252,【インプット】相関係数!$B$3:$B$24,0),MATCH(相関係数の組み合わせ!C252,【インプット】相関係数!$C$2:$X$2,0))</f>
        <v>-0.36874528632259851</v>
      </c>
      <c r="G252" s="23">
        <f>INDEX(【インプット】相関係数!$C$3:$X$24,MATCH(相関係数の組み合わせ!C252,【インプット】相関係数!$B$3:$B$24,0),MATCH(相関係数の組み合わせ!D252,【インプット】相関係数!$C$2:$X$2,0))</f>
        <v>-0.45624613373787781</v>
      </c>
      <c r="H252" s="24">
        <f>INDEX(【インプット】相関係数!$C$3:$X$24,MATCH(相関係数の組み合わせ!D252,【インプット】相関係数!$B$3:$B$24,0),MATCH(相関係数の組み合わせ!B252,【インプット】相関係数!$C$2:$X$2,0))</f>
        <v>0.14313568093632068</v>
      </c>
      <c r="J252" s="30" t="str">
        <f t="shared" si="15"/>
        <v>Safe</v>
      </c>
      <c r="L252" s="22" t="str">
        <f t="shared" si="16"/>
        <v/>
      </c>
      <c r="M252" s="23" t="str">
        <f t="shared" si="13"/>
        <v/>
      </c>
      <c r="N252" s="24" t="str">
        <f t="shared" si="14"/>
        <v/>
      </c>
    </row>
    <row r="253" spans="2:14" x14ac:dyDescent="0.4">
      <c r="B253" s="11" t="s">
        <v>17</v>
      </c>
      <c r="C253" s="10" t="s">
        <v>19</v>
      </c>
      <c r="D253" s="12" t="s">
        <v>35</v>
      </c>
      <c r="F253" s="22">
        <f>INDEX(【インプット】相関係数!$C$3:$X$24,MATCH(相関係数の組み合わせ!B253,【インプット】相関係数!$B$3:$B$24,0),MATCH(相関係数の組み合わせ!C253,【インプット】相関係数!$C$2:$X$2,0))</f>
        <v>-0.36874528632259851</v>
      </c>
      <c r="G253" s="23">
        <f>INDEX(【インプット】相関係数!$C$3:$X$24,MATCH(相関係数の組み合わせ!C253,【インプット】相関係数!$B$3:$B$24,0),MATCH(相関係数の組み合わせ!D253,【インプット】相関係数!$C$2:$X$2,0))</f>
        <v>7.3555300106164956E-2</v>
      </c>
      <c r="H253" s="24">
        <f>INDEX(【インプット】相関係数!$C$3:$X$24,MATCH(相関係数の組み合わせ!D253,【インプット】相関係数!$B$3:$B$24,0),MATCH(相関係数の組み合わせ!B253,【インプット】相関係数!$C$2:$X$2,0))</f>
        <v>0.96397003356713307</v>
      </c>
      <c r="J253" s="30" t="str">
        <f t="shared" si="15"/>
        <v>Safe</v>
      </c>
      <c r="L253" s="22" t="str">
        <f t="shared" si="16"/>
        <v/>
      </c>
      <c r="M253" s="23" t="str">
        <f t="shared" si="13"/>
        <v/>
      </c>
      <c r="N253" s="24" t="str">
        <f t="shared" si="14"/>
        <v/>
      </c>
    </row>
    <row r="254" spans="2:14" x14ac:dyDescent="0.4">
      <c r="B254" s="11" t="s">
        <v>17</v>
      </c>
      <c r="C254" s="10" t="s">
        <v>19</v>
      </c>
      <c r="D254" s="12" t="s">
        <v>36</v>
      </c>
      <c r="F254" s="22">
        <f>INDEX(【インプット】相関係数!$C$3:$X$24,MATCH(相関係数の組み合わせ!B254,【インプット】相関係数!$B$3:$B$24,0),MATCH(相関係数の組み合わせ!C254,【インプット】相関係数!$C$2:$X$2,0))</f>
        <v>-0.36874528632259851</v>
      </c>
      <c r="G254" s="23">
        <f>INDEX(【インプット】相関係数!$C$3:$X$24,MATCH(相関係数の組み合わせ!C254,【インプット】相関係数!$B$3:$B$24,0),MATCH(相関係数の組み合わせ!D254,【インプット】相関係数!$C$2:$X$2,0))</f>
        <v>7.8704994177583865E-2</v>
      </c>
      <c r="H254" s="24">
        <f>INDEX(【インプット】相関係数!$C$3:$X$24,MATCH(相関係数の組み合わせ!D254,【インプット】相関係数!$B$3:$B$24,0),MATCH(相関係数の組み合わせ!B254,【インプット】相関係数!$C$2:$X$2,0))</f>
        <v>-5.2496283282225296E-2</v>
      </c>
      <c r="J254" s="30" t="str">
        <f t="shared" si="15"/>
        <v>Safe</v>
      </c>
      <c r="L254" s="22" t="str">
        <f t="shared" si="16"/>
        <v/>
      </c>
      <c r="M254" s="23" t="str">
        <f t="shared" si="13"/>
        <v/>
      </c>
      <c r="N254" s="24" t="str">
        <f t="shared" si="14"/>
        <v/>
      </c>
    </row>
    <row r="255" spans="2:14" x14ac:dyDescent="0.4">
      <c r="B255" s="11" t="s">
        <v>17</v>
      </c>
      <c r="C255" s="10" t="s">
        <v>20</v>
      </c>
      <c r="D255" s="12" t="s">
        <v>21</v>
      </c>
      <c r="F255" s="22">
        <f>INDEX(【インプット】相関係数!$C$3:$X$24,MATCH(相関係数の組み合わせ!B255,【インプット】相関係数!$B$3:$B$24,0),MATCH(相関係数の組み合わせ!C255,【インプット】相関係数!$C$2:$X$2,0))</f>
        <v>0.16507960549573925</v>
      </c>
      <c r="G255" s="23">
        <f>INDEX(【インプット】相関係数!$C$3:$X$24,MATCH(相関係数の組み合わせ!C255,【インプット】相関係数!$B$3:$B$24,0),MATCH(相関係数の組み合わせ!D255,【インプット】相関係数!$C$2:$X$2,0))</f>
        <v>0.31521592060455089</v>
      </c>
      <c r="H255" s="24">
        <f>INDEX(【インプット】相関係数!$C$3:$X$24,MATCH(相関係数の組み合わせ!D255,【インプット】相関係数!$B$3:$B$24,0),MATCH(相関係数の組み合わせ!B255,【インプット】相関係数!$C$2:$X$2,0))</f>
        <v>2.7652978413869753E-2</v>
      </c>
      <c r="J255" s="30" t="str">
        <f t="shared" si="15"/>
        <v>Safe</v>
      </c>
      <c r="L255" s="22" t="str">
        <f t="shared" si="16"/>
        <v/>
      </c>
      <c r="M255" s="23" t="str">
        <f t="shared" si="13"/>
        <v/>
      </c>
      <c r="N255" s="24" t="str">
        <f t="shared" si="14"/>
        <v/>
      </c>
    </row>
    <row r="256" spans="2:14" x14ac:dyDescent="0.4">
      <c r="B256" s="11" t="s">
        <v>17</v>
      </c>
      <c r="C256" s="10" t="s">
        <v>20</v>
      </c>
      <c r="D256" s="12" t="s">
        <v>22</v>
      </c>
      <c r="F256" s="22">
        <f>INDEX(【インプット】相関係数!$C$3:$X$24,MATCH(相関係数の組み合わせ!B256,【インプット】相関係数!$B$3:$B$24,0),MATCH(相関係数の組み合わせ!C256,【インプット】相関係数!$C$2:$X$2,0))</f>
        <v>0.16507960549573925</v>
      </c>
      <c r="G256" s="23">
        <f>INDEX(【インプット】相関係数!$C$3:$X$24,MATCH(相関係数の組み合わせ!C256,【インプット】相関係数!$B$3:$B$24,0),MATCH(相関係数の組み合わせ!D256,【インプット】相関係数!$C$2:$X$2,0))</f>
        <v>-9.8030988214730386E-2</v>
      </c>
      <c r="H256" s="24">
        <f>INDEX(【インプット】相関係数!$C$3:$X$24,MATCH(相関係数の組み合わせ!D256,【インプット】相関係数!$B$3:$B$24,0),MATCH(相関係数の組み合わせ!B256,【インプット】相関係数!$C$2:$X$2,0))</f>
        <v>0.14014734621585395</v>
      </c>
      <c r="J256" s="30" t="str">
        <f t="shared" si="15"/>
        <v>Safe</v>
      </c>
      <c r="L256" s="22" t="str">
        <f t="shared" si="16"/>
        <v/>
      </c>
      <c r="M256" s="23" t="str">
        <f t="shared" si="13"/>
        <v/>
      </c>
      <c r="N256" s="24" t="str">
        <f t="shared" si="14"/>
        <v/>
      </c>
    </row>
    <row r="257" spans="2:14" x14ac:dyDescent="0.4">
      <c r="B257" s="11" t="s">
        <v>17</v>
      </c>
      <c r="C257" s="10" t="s">
        <v>20</v>
      </c>
      <c r="D257" s="12" t="s">
        <v>23</v>
      </c>
      <c r="F257" s="22">
        <f>INDEX(【インプット】相関係数!$C$3:$X$24,MATCH(相関係数の組み合わせ!B257,【インプット】相関係数!$B$3:$B$24,0),MATCH(相関係数の組み合わせ!C257,【インプット】相関係数!$C$2:$X$2,0))</f>
        <v>0.16507960549573925</v>
      </c>
      <c r="G257" s="23">
        <f>INDEX(【インプット】相関係数!$C$3:$X$24,MATCH(相関係数の組み合わせ!C257,【インプット】相関係数!$B$3:$B$24,0),MATCH(相関係数の組み合わせ!D257,【インプット】相関係数!$C$2:$X$2,0))</f>
        <v>7.857060545116068E-2</v>
      </c>
      <c r="H257" s="24">
        <f>INDEX(【インプット】相関係数!$C$3:$X$24,MATCH(相関係数の組み合わせ!D257,【インプット】相関係数!$B$3:$B$24,0),MATCH(相関係数の組み合わせ!B257,【インプット】相関係数!$C$2:$X$2,0))</f>
        <v>6.821588058050522E-2</v>
      </c>
      <c r="J257" s="30" t="str">
        <f t="shared" si="15"/>
        <v>Safe</v>
      </c>
      <c r="L257" s="22" t="str">
        <f t="shared" si="16"/>
        <v/>
      </c>
      <c r="M257" s="23" t="str">
        <f t="shared" si="13"/>
        <v/>
      </c>
      <c r="N257" s="24" t="str">
        <f t="shared" si="14"/>
        <v/>
      </c>
    </row>
    <row r="258" spans="2:14" x14ac:dyDescent="0.4">
      <c r="B258" s="11" t="s">
        <v>17</v>
      </c>
      <c r="C258" s="10" t="s">
        <v>20</v>
      </c>
      <c r="D258" s="12" t="s">
        <v>24</v>
      </c>
      <c r="F258" s="22">
        <f>INDEX(【インプット】相関係数!$C$3:$X$24,MATCH(相関係数の組み合わせ!B258,【インプット】相関係数!$B$3:$B$24,0),MATCH(相関係数の組み合わせ!C258,【インプット】相関係数!$C$2:$X$2,0))</f>
        <v>0.16507960549573925</v>
      </c>
      <c r="G258" s="23">
        <f>INDEX(【インプット】相関係数!$C$3:$X$24,MATCH(相関係数の組み合わせ!C258,【インプット】相関係数!$B$3:$B$24,0),MATCH(相関係数の組み合わせ!D258,【インプット】相関係数!$C$2:$X$2,0))</f>
        <v>-0.19796710466279113</v>
      </c>
      <c r="H258" s="24">
        <f>INDEX(【インプット】相関係数!$C$3:$X$24,MATCH(相関係数の組み合わせ!D258,【インプット】相関係数!$B$3:$B$24,0),MATCH(相関係数の組み合わせ!B258,【インプット】相関係数!$C$2:$X$2,0))</f>
        <v>4.6323289331100345E-2</v>
      </c>
      <c r="J258" s="30" t="str">
        <f t="shared" si="15"/>
        <v>Safe</v>
      </c>
      <c r="L258" s="22" t="str">
        <f t="shared" si="16"/>
        <v/>
      </c>
      <c r="M258" s="23" t="str">
        <f t="shared" si="13"/>
        <v/>
      </c>
      <c r="N258" s="24" t="str">
        <f t="shared" si="14"/>
        <v/>
      </c>
    </row>
    <row r="259" spans="2:14" x14ac:dyDescent="0.4">
      <c r="B259" s="11" t="s">
        <v>17</v>
      </c>
      <c r="C259" s="10" t="s">
        <v>20</v>
      </c>
      <c r="D259" s="12" t="s">
        <v>25</v>
      </c>
      <c r="F259" s="22">
        <f>INDEX(【インプット】相関係数!$C$3:$X$24,MATCH(相関係数の組み合わせ!B259,【インプット】相関係数!$B$3:$B$24,0),MATCH(相関係数の組み合わせ!C259,【インプット】相関係数!$C$2:$X$2,0))</f>
        <v>0.16507960549573925</v>
      </c>
      <c r="G259" s="23">
        <f>INDEX(【インプット】相関係数!$C$3:$X$24,MATCH(相関係数の組み合わせ!C259,【インプット】相関係数!$B$3:$B$24,0),MATCH(相関係数の組み合わせ!D259,【インプット】相関係数!$C$2:$X$2,0))</f>
        <v>-0.25209729919082285</v>
      </c>
      <c r="H259" s="24">
        <f>INDEX(【インプット】相関係数!$C$3:$X$24,MATCH(相関係数の組み合わせ!D259,【インプット】相関係数!$B$3:$B$24,0),MATCH(相関係数の組み合わせ!B259,【インプット】相関係数!$C$2:$X$2,0))</f>
        <v>-0.11849621610472594</v>
      </c>
      <c r="J259" s="30" t="str">
        <f t="shared" si="15"/>
        <v>Safe</v>
      </c>
      <c r="L259" s="22" t="str">
        <f t="shared" si="16"/>
        <v/>
      </c>
      <c r="M259" s="23" t="str">
        <f t="shared" si="13"/>
        <v/>
      </c>
      <c r="N259" s="24" t="str">
        <f t="shared" si="14"/>
        <v/>
      </c>
    </row>
    <row r="260" spans="2:14" x14ac:dyDescent="0.4">
      <c r="B260" s="11" t="s">
        <v>17</v>
      </c>
      <c r="C260" s="10" t="s">
        <v>20</v>
      </c>
      <c r="D260" s="12" t="s">
        <v>26</v>
      </c>
      <c r="F260" s="22">
        <f>INDEX(【インプット】相関係数!$C$3:$X$24,MATCH(相関係数の組み合わせ!B260,【インプット】相関係数!$B$3:$B$24,0),MATCH(相関係数の組み合わせ!C260,【インプット】相関係数!$C$2:$X$2,0))</f>
        <v>0.16507960549573925</v>
      </c>
      <c r="G260" s="23">
        <f>INDEX(【インプット】相関係数!$C$3:$X$24,MATCH(相関係数の組み合わせ!C260,【インプット】相関係数!$B$3:$B$24,0),MATCH(相関係数の組み合わせ!D260,【インプット】相関係数!$C$2:$X$2,0))</f>
        <v>0.11387092113842476</v>
      </c>
      <c r="H260" s="24">
        <f>INDEX(【インプット】相関係数!$C$3:$X$24,MATCH(相関係数の組み合わせ!D260,【インプット】相関係数!$B$3:$B$24,0),MATCH(相関係数の組み合わせ!B260,【インプット】相関係数!$C$2:$X$2,0))</f>
        <v>0.12863351968229511</v>
      </c>
      <c r="J260" s="30" t="str">
        <f t="shared" si="15"/>
        <v>Safe</v>
      </c>
      <c r="L260" s="22" t="str">
        <f t="shared" si="16"/>
        <v/>
      </c>
      <c r="M260" s="23" t="str">
        <f t="shared" si="13"/>
        <v/>
      </c>
      <c r="N260" s="24" t="str">
        <f t="shared" si="14"/>
        <v/>
      </c>
    </row>
    <row r="261" spans="2:14" x14ac:dyDescent="0.4">
      <c r="B261" s="11" t="s">
        <v>17</v>
      </c>
      <c r="C261" s="10" t="s">
        <v>20</v>
      </c>
      <c r="D261" s="12" t="s">
        <v>27</v>
      </c>
      <c r="F261" s="22">
        <f>INDEX(【インプット】相関係数!$C$3:$X$24,MATCH(相関係数の組み合わせ!B261,【インプット】相関係数!$B$3:$B$24,0),MATCH(相関係数の組み合わせ!C261,【インプット】相関係数!$C$2:$X$2,0))</f>
        <v>0.16507960549573925</v>
      </c>
      <c r="G261" s="23">
        <f>INDEX(【インプット】相関係数!$C$3:$X$24,MATCH(相関係数の組み合わせ!C261,【インプット】相関係数!$B$3:$B$24,0),MATCH(相関係数の組み合わせ!D261,【インプット】相関係数!$C$2:$X$2,0))</f>
        <v>4.7179668985792352E-2</v>
      </c>
      <c r="H261" s="24">
        <f>INDEX(【インプット】相関係数!$C$3:$X$24,MATCH(相関係数の組み合わせ!D261,【インプット】相関係数!$B$3:$B$24,0),MATCH(相関係数の組み合わせ!B261,【インプット】相関係数!$C$2:$X$2,0))</f>
        <v>-1.2285192867670682E-3</v>
      </c>
      <c r="J261" s="30" t="str">
        <f t="shared" si="15"/>
        <v>Safe</v>
      </c>
      <c r="L261" s="22" t="str">
        <f t="shared" si="16"/>
        <v/>
      </c>
      <c r="M261" s="23" t="str">
        <f t="shared" si="13"/>
        <v/>
      </c>
      <c r="N261" s="24" t="str">
        <f t="shared" si="14"/>
        <v/>
      </c>
    </row>
    <row r="262" spans="2:14" x14ac:dyDescent="0.4">
      <c r="B262" s="11" t="s">
        <v>17</v>
      </c>
      <c r="C262" s="10" t="s">
        <v>20</v>
      </c>
      <c r="D262" s="12" t="s">
        <v>28</v>
      </c>
      <c r="F262" s="22">
        <f>INDEX(【インプット】相関係数!$C$3:$X$24,MATCH(相関係数の組み合わせ!B262,【インプット】相関係数!$B$3:$B$24,0),MATCH(相関係数の組み合わせ!C262,【インプット】相関係数!$C$2:$X$2,0))</f>
        <v>0.16507960549573925</v>
      </c>
      <c r="G262" s="23">
        <f>INDEX(【インプット】相関係数!$C$3:$X$24,MATCH(相関係数の組み合わせ!C262,【インプット】相関係数!$B$3:$B$24,0),MATCH(相関係数の組み合わせ!D262,【インプット】相関係数!$C$2:$X$2,0))</f>
        <v>-0.36847072895988114</v>
      </c>
      <c r="H262" s="24">
        <f>INDEX(【インプット】相関係数!$C$3:$X$24,MATCH(相関係数の組み合わせ!D262,【インプット】相関係数!$B$3:$B$24,0),MATCH(相関係数の組み合わせ!B262,【インプット】相関係数!$C$2:$X$2,0))</f>
        <v>1.4837582466697273E-2</v>
      </c>
      <c r="J262" s="30" t="str">
        <f t="shared" si="15"/>
        <v>Safe</v>
      </c>
      <c r="L262" s="22" t="str">
        <f t="shared" si="16"/>
        <v/>
      </c>
      <c r="M262" s="23" t="str">
        <f t="shared" si="13"/>
        <v/>
      </c>
      <c r="N262" s="24" t="str">
        <f t="shared" si="14"/>
        <v/>
      </c>
    </row>
    <row r="263" spans="2:14" x14ac:dyDescent="0.4">
      <c r="B263" s="11" t="s">
        <v>17</v>
      </c>
      <c r="C263" s="10" t="s">
        <v>20</v>
      </c>
      <c r="D263" s="12" t="s">
        <v>29</v>
      </c>
      <c r="F263" s="22">
        <f>INDEX(【インプット】相関係数!$C$3:$X$24,MATCH(相関係数の組み合わせ!B263,【インプット】相関係数!$B$3:$B$24,0),MATCH(相関係数の組み合わせ!C263,【インプット】相関係数!$C$2:$X$2,0))</f>
        <v>0.16507960549573925</v>
      </c>
      <c r="G263" s="23">
        <f>INDEX(【インプット】相関係数!$C$3:$X$24,MATCH(相関係数の組み合わせ!C263,【インプット】相関係数!$B$3:$B$24,0),MATCH(相関係数の組み合わせ!D263,【インプット】相関係数!$C$2:$X$2,0))</f>
        <v>0.23675323933981765</v>
      </c>
      <c r="H263" s="24">
        <f>INDEX(【インプット】相関係数!$C$3:$X$24,MATCH(相関係数の組み合わせ!D263,【インプット】相関係数!$B$3:$B$24,0),MATCH(相関係数の組み合わせ!B263,【インプット】相関係数!$C$2:$X$2,0))</f>
        <v>9.9392249973162275E-2</v>
      </c>
      <c r="J263" s="30" t="str">
        <f t="shared" si="15"/>
        <v>Safe</v>
      </c>
      <c r="L263" s="22" t="str">
        <f t="shared" si="16"/>
        <v/>
      </c>
      <c r="M263" s="23" t="str">
        <f t="shared" si="13"/>
        <v/>
      </c>
      <c r="N263" s="24" t="str">
        <f t="shared" si="14"/>
        <v/>
      </c>
    </row>
    <row r="264" spans="2:14" x14ac:dyDescent="0.4">
      <c r="B264" s="11" t="s">
        <v>17</v>
      </c>
      <c r="C264" s="10" t="s">
        <v>20</v>
      </c>
      <c r="D264" s="12" t="s">
        <v>30</v>
      </c>
      <c r="F264" s="22">
        <f>INDEX(【インプット】相関係数!$C$3:$X$24,MATCH(相関係数の組み合わせ!B264,【インプット】相関係数!$B$3:$B$24,0),MATCH(相関係数の組み合わせ!C264,【インプット】相関係数!$C$2:$X$2,0))</f>
        <v>0.16507960549573925</v>
      </c>
      <c r="G264" s="23">
        <f>INDEX(【インプット】相関係数!$C$3:$X$24,MATCH(相関係数の組み合わせ!C264,【インプット】相関係数!$B$3:$B$24,0),MATCH(相関係数の組み合わせ!D264,【インプット】相関係数!$C$2:$X$2,0))</f>
        <v>-0.11489575358076164</v>
      </c>
      <c r="H264" s="24">
        <f>INDEX(【インプット】相関係数!$C$3:$X$24,MATCH(相関係数の組み合わせ!D264,【インプット】相関係数!$B$3:$B$24,0),MATCH(相関係数の組み合わせ!B264,【インプット】相関係数!$C$2:$X$2,0))</f>
        <v>0.15780461661254541</v>
      </c>
      <c r="J264" s="30" t="str">
        <f t="shared" si="15"/>
        <v>Out</v>
      </c>
      <c r="L264" s="22" t="str">
        <f t="shared" si="16"/>
        <v>日本S</v>
      </c>
      <c r="M264" s="23" t="str">
        <f t="shared" ref="M264:M327" si="17">IF($J264="Out",C264,"")</f>
        <v>日本GDPGAP</v>
      </c>
      <c r="N264" s="24" t="str">
        <f t="shared" ref="N264:N327" si="18">IF($J264="Out",D264,"")</f>
        <v>第2総合口</v>
      </c>
    </row>
    <row r="265" spans="2:14" x14ac:dyDescent="0.4">
      <c r="B265" s="11" t="s">
        <v>17</v>
      </c>
      <c r="C265" s="10" t="s">
        <v>20</v>
      </c>
      <c r="D265" s="12" t="s">
        <v>31</v>
      </c>
      <c r="F265" s="22">
        <f>INDEX(【インプット】相関係数!$C$3:$X$24,MATCH(相関係数の組み合わせ!B265,【インプット】相関係数!$B$3:$B$24,0),MATCH(相関係数の組み合わせ!C265,【インプット】相関係数!$C$2:$X$2,0))</f>
        <v>0.16507960549573925</v>
      </c>
      <c r="G265" s="23">
        <f>INDEX(【インプット】相関係数!$C$3:$X$24,MATCH(相関係数の組み合わせ!C265,【インプット】相関係数!$B$3:$B$24,0),MATCH(相関係数の組み合わせ!D265,【インプット】相関係数!$C$2:$X$2,0))</f>
        <v>-4.2962863653364443E-2</v>
      </c>
      <c r="H265" s="24">
        <f>INDEX(【インプット】相関係数!$C$3:$X$24,MATCH(相関係数の組み合わせ!D265,【インプット】相関係数!$B$3:$B$24,0),MATCH(相関係数の組み合わせ!B265,【インプット】相関係数!$C$2:$X$2,0))</f>
        <v>2.0684388318870994E-2</v>
      </c>
      <c r="J265" s="30" t="str">
        <f t="shared" ref="J265:J328" si="19">IF(AND(F265*G265*H265&lt;0,ABS(F265)&gt;$K$4,ABS(G265)&gt;$K$4,ABS(H265)&gt;$K$4),"Out","Safe")</f>
        <v>Safe</v>
      </c>
      <c r="L265" s="22" t="str">
        <f t="shared" ref="L265:L328" si="20">IF($J265="Out",B265,"")</f>
        <v/>
      </c>
      <c r="M265" s="23" t="str">
        <f t="shared" si="17"/>
        <v/>
      </c>
      <c r="N265" s="24" t="str">
        <f t="shared" si="18"/>
        <v/>
      </c>
    </row>
    <row r="266" spans="2:14" x14ac:dyDescent="0.4">
      <c r="B266" s="11" t="s">
        <v>17</v>
      </c>
      <c r="C266" s="10" t="s">
        <v>20</v>
      </c>
      <c r="D266" s="12" t="s">
        <v>0</v>
      </c>
      <c r="F266" s="22">
        <f>INDEX(【インプット】相関係数!$C$3:$X$24,MATCH(相関係数の組み合わせ!B266,【インプット】相関係数!$B$3:$B$24,0),MATCH(相関係数の組み合わせ!C266,【インプット】相関係数!$C$2:$X$2,0))</f>
        <v>0.16507960549573925</v>
      </c>
      <c r="G266" s="23">
        <f>INDEX(【インプット】相関係数!$C$3:$X$24,MATCH(相関係数の組み合わせ!C266,【インプット】相関係数!$B$3:$B$24,0),MATCH(相関係数の組み合わせ!D266,【インプット】相関係数!$C$2:$X$2,0))</f>
        <v>5.1051673239804196E-2</v>
      </c>
      <c r="H266" s="24">
        <f>INDEX(【インプット】相関係数!$C$3:$X$24,MATCH(相関係数の組み合わせ!D266,【インプット】相関係数!$B$3:$B$24,0),MATCH(相関係数の組み合わせ!B266,【インプット】相関係数!$C$2:$X$2,0))</f>
        <v>-6.6353592060853672E-2</v>
      </c>
      <c r="J266" s="30" t="str">
        <f t="shared" si="19"/>
        <v>Safe</v>
      </c>
      <c r="L266" s="22" t="str">
        <f t="shared" si="20"/>
        <v/>
      </c>
      <c r="M266" s="23" t="str">
        <f t="shared" si="17"/>
        <v/>
      </c>
      <c r="N266" s="24" t="str">
        <f t="shared" si="18"/>
        <v/>
      </c>
    </row>
    <row r="267" spans="2:14" x14ac:dyDescent="0.4">
      <c r="B267" s="11" t="s">
        <v>17</v>
      </c>
      <c r="C267" s="10" t="s">
        <v>20</v>
      </c>
      <c r="D267" s="12" t="s">
        <v>32</v>
      </c>
      <c r="F267" s="22">
        <f>INDEX(【インプット】相関係数!$C$3:$X$24,MATCH(相関係数の組み合わせ!B267,【インプット】相関係数!$B$3:$B$24,0),MATCH(相関係数の組み合わせ!C267,【インプット】相関係数!$C$2:$X$2,0))</f>
        <v>0.16507960549573925</v>
      </c>
      <c r="G267" s="23">
        <f>INDEX(【インプット】相関係数!$C$3:$X$24,MATCH(相関係数の組み合わせ!C267,【インプット】相関係数!$B$3:$B$24,0),MATCH(相関係数の組み合わせ!D267,【インプット】相関係数!$C$2:$X$2,0))</f>
        <v>8.9120849808867433E-2</v>
      </c>
      <c r="H267" s="24">
        <f>INDEX(【インプット】相関係数!$C$3:$X$24,MATCH(相関係数の組み合わせ!D267,【インプット】相関係数!$B$3:$B$24,0),MATCH(相関係数の組み合わせ!B267,【インプット】相関係数!$C$2:$X$2,0))</f>
        <v>1.0239241434070668E-2</v>
      </c>
      <c r="J267" s="30" t="str">
        <f t="shared" si="19"/>
        <v>Safe</v>
      </c>
      <c r="L267" s="22" t="str">
        <f t="shared" si="20"/>
        <v/>
      </c>
      <c r="M267" s="23" t="str">
        <f t="shared" si="17"/>
        <v/>
      </c>
      <c r="N267" s="24" t="str">
        <f t="shared" si="18"/>
        <v/>
      </c>
    </row>
    <row r="268" spans="2:14" x14ac:dyDescent="0.4">
      <c r="B268" s="11" t="s">
        <v>17</v>
      </c>
      <c r="C268" s="10" t="s">
        <v>20</v>
      </c>
      <c r="D268" s="12" t="s">
        <v>33</v>
      </c>
      <c r="F268" s="22">
        <f>INDEX(【インプット】相関係数!$C$3:$X$24,MATCH(相関係数の組み合わせ!B268,【インプット】相関係数!$B$3:$B$24,0),MATCH(相関係数の組み合わせ!C268,【インプット】相関係数!$C$2:$X$2,0))</f>
        <v>0.16507960549573925</v>
      </c>
      <c r="G268" s="23">
        <f>INDEX(【インプット】相関係数!$C$3:$X$24,MATCH(相関係数の組み合わせ!C268,【インプット】相関係数!$B$3:$B$24,0),MATCH(相関係数の組み合わせ!D268,【インプット】相関係数!$C$2:$X$2,0))</f>
        <v>0.13334988005479503</v>
      </c>
      <c r="H268" s="24">
        <f>INDEX(【インプット】相関係数!$C$3:$X$24,MATCH(相関係数の組み合わせ!D268,【インプット】相関係数!$B$3:$B$24,0),MATCH(相関係数の組み合わせ!B268,【インプット】相関係数!$C$2:$X$2,0))</f>
        <v>0.21640542258233456</v>
      </c>
      <c r="J268" s="30" t="str">
        <f t="shared" si="19"/>
        <v>Safe</v>
      </c>
      <c r="L268" s="22" t="str">
        <f t="shared" si="20"/>
        <v/>
      </c>
      <c r="M268" s="23" t="str">
        <f t="shared" si="17"/>
        <v/>
      </c>
      <c r="N268" s="24" t="str">
        <f t="shared" si="18"/>
        <v/>
      </c>
    </row>
    <row r="269" spans="2:14" x14ac:dyDescent="0.4">
      <c r="B269" s="11" t="s">
        <v>17</v>
      </c>
      <c r="C269" s="10" t="s">
        <v>20</v>
      </c>
      <c r="D269" s="12" t="s">
        <v>34</v>
      </c>
      <c r="F269" s="22">
        <f>INDEX(【インプット】相関係数!$C$3:$X$24,MATCH(相関係数の組み合わせ!B269,【インプット】相関係数!$B$3:$B$24,0),MATCH(相関係数の組み合わせ!C269,【インプット】相関係数!$C$2:$X$2,0))</f>
        <v>0.16507960549573925</v>
      </c>
      <c r="G269" s="23">
        <f>INDEX(【インプット】相関係数!$C$3:$X$24,MATCH(相関係数の組み合わせ!C269,【インプット】相関係数!$B$3:$B$24,0),MATCH(相関係数の組み合わせ!D269,【インプット】相関係数!$C$2:$X$2,0))</f>
        <v>6.9126622661364587E-2</v>
      </c>
      <c r="H269" s="24">
        <f>INDEX(【インプット】相関係数!$C$3:$X$24,MATCH(相関係数の組み合わせ!D269,【インプット】相関係数!$B$3:$B$24,0),MATCH(相関係数の組み合わせ!B269,【インプット】相関係数!$C$2:$X$2,0))</f>
        <v>0.14313568093632068</v>
      </c>
      <c r="J269" s="30" t="str">
        <f t="shared" si="19"/>
        <v>Safe</v>
      </c>
      <c r="L269" s="22" t="str">
        <f t="shared" si="20"/>
        <v/>
      </c>
      <c r="M269" s="23" t="str">
        <f t="shared" si="17"/>
        <v/>
      </c>
      <c r="N269" s="24" t="str">
        <f t="shared" si="18"/>
        <v/>
      </c>
    </row>
    <row r="270" spans="2:14" x14ac:dyDescent="0.4">
      <c r="B270" s="11" t="s">
        <v>17</v>
      </c>
      <c r="C270" s="10" t="s">
        <v>20</v>
      </c>
      <c r="D270" s="12" t="s">
        <v>35</v>
      </c>
      <c r="F270" s="22">
        <f>INDEX(【インプット】相関係数!$C$3:$X$24,MATCH(相関係数の組み合わせ!B270,【インプット】相関係数!$B$3:$B$24,0),MATCH(相関係数の組み合わせ!C270,【インプット】相関係数!$C$2:$X$2,0))</f>
        <v>0.16507960549573925</v>
      </c>
      <c r="G270" s="23">
        <f>INDEX(【インプット】相関係数!$C$3:$X$24,MATCH(相関係数の組み合わせ!C270,【インプット】相関係数!$B$3:$B$24,0),MATCH(相関係数の組み合わせ!D270,【インプット】相関係数!$C$2:$X$2,0))</f>
        <v>0.32509740727600334</v>
      </c>
      <c r="H270" s="24">
        <f>INDEX(【インプット】相関係数!$C$3:$X$24,MATCH(相関係数の組み合わせ!D270,【インプット】相関係数!$B$3:$B$24,0),MATCH(相関係数の組み合わせ!B270,【インプット】相関係数!$C$2:$X$2,0))</f>
        <v>0.96397003356713307</v>
      </c>
      <c r="J270" s="30" t="str">
        <f t="shared" si="19"/>
        <v>Safe</v>
      </c>
      <c r="L270" s="22" t="str">
        <f t="shared" si="20"/>
        <v/>
      </c>
      <c r="M270" s="23" t="str">
        <f t="shared" si="17"/>
        <v/>
      </c>
      <c r="N270" s="24" t="str">
        <f t="shared" si="18"/>
        <v/>
      </c>
    </row>
    <row r="271" spans="2:14" x14ac:dyDescent="0.4">
      <c r="B271" s="11" t="s">
        <v>17</v>
      </c>
      <c r="C271" s="10" t="s">
        <v>20</v>
      </c>
      <c r="D271" s="12" t="s">
        <v>36</v>
      </c>
      <c r="F271" s="22">
        <f>INDEX(【インプット】相関係数!$C$3:$X$24,MATCH(相関係数の組み合わせ!B271,【インプット】相関係数!$B$3:$B$24,0),MATCH(相関係数の組み合わせ!C271,【インプット】相関係数!$C$2:$X$2,0))</f>
        <v>0.16507960549573925</v>
      </c>
      <c r="G271" s="23">
        <f>INDEX(【インプット】相関係数!$C$3:$X$24,MATCH(相関係数の組み合わせ!C271,【インプット】相関係数!$B$3:$B$24,0),MATCH(相関係数の組み合わせ!D271,【インプット】相関係数!$C$2:$X$2,0))</f>
        <v>0.17873864424505728</v>
      </c>
      <c r="H271" s="24">
        <f>INDEX(【インプット】相関係数!$C$3:$X$24,MATCH(相関係数の組み合わせ!D271,【インプット】相関係数!$B$3:$B$24,0),MATCH(相関係数の組み合わせ!B271,【インプット】相関係数!$C$2:$X$2,0))</f>
        <v>-5.2496283282225296E-2</v>
      </c>
      <c r="J271" s="30" t="str">
        <f t="shared" si="19"/>
        <v>Safe</v>
      </c>
      <c r="L271" s="22" t="str">
        <f t="shared" si="20"/>
        <v/>
      </c>
      <c r="M271" s="23" t="str">
        <f t="shared" si="17"/>
        <v/>
      </c>
      <c r="N271" s="24" t="str">
        <f t="shared" si="18"/>
        <v/>
      </c>
    </row>
    <row r="272" spans="2:14" x14ac:dyDescent="0.4">
      <c r="B272" s="11" t="s">
        <v>17</v>
      </c>
      <c r="C272" s="10" t="s">
        <v>21</v>
      </c>
      <c r="D272" s="12" t="s">
        <v>22</v>
      </c>
      <c r="F272" s="22">
        <f>INDEX(【インプット】相関係数!$C$3:$X$24,MATCH(相関係数の組み合わせ!B272,【インプット】相関係数!$B$3:$B$24,0),MATCH(相関係数の組み合わせ!C272,【インプット】相関係数!$C$2:$X$2,0))</f>
        <v>2.7652978413869753E-2</v>
      </c>
      <c r="G272" s="23">
        <f>INDEX(【インプット】相関係数!$C$3:$X$24,MATCH(相関係数の組み合わせ!C272,【インプット】相関係数!$B$3:$B$24,0),MATCH(相関係数の組み合わせ!D272,【インプット】相関係数!$C$2:$X$2,0))</f>
        <v>-9.8311987249110389E-2</v>
      </c>
      <c r="H272" s="24">
        <f>INDEX(【インプット】相関係数!$C$3:$X$24,MATCH(相関係数の組み合わせ!D272,【インプット】相関係数!$B$3:$B$24,0),MATCH(相関係数の組み合わせ!B272,【インプット】相関係数!$C$2:$X$2,0))</f>
        <v>0.14014734621585395</v>
      </c>
      <c r="J272" s="30" t="str">
        <f t="shared" si="19"/>
        <v>Safe</v>
      </c>
      <c r="L272" s="22" t="str">
        <f t="shared" si="20"/>
        <v/>
      </c>
      <c r="M272" s="23" t="str">
        <f t="shared" si="17"/>
        <v/>
      </c>
      <c r="N272" s="24" t="str">
        <f t="shared" si="18"/>
        <v/>
      </c>
    </row>
    <row r="273" spans="2:14" x14ac:dyDescent="0.4">
      <c r="B273" s="11" t="s">
        <v>17</v>
      </c>
      <c r="C273" s="10" t="s">
        <v>21</v>
      </c>
      <c r="D273" s="12" t="s">
        <v>23</v>
      </c>
      <c r="F273" s="22">
        <f>INDEX(【インプット】相関係数!$C$3:$X$24,MATCH(相関係数の組み合わせ!B273,【インプット】相関係数!$B$3:$B$24,0),MATCH(相関係数の組み合わせ!C273,【インプット】相関係数!$C$2:$X$2,0))</f>
        <v>2.7652978413869753E-2</v>
      </c>
      <c r="G273" s="23">
        <f>INDEX(【インプット】相関係数!$C$3:$X$24,MATCH(相関係数の組み合わせ!C273,【インプット】相関係数!$B$3:$B$24,0),MATCH(相関係数の組み合わせ!D273,【インプット】相関係数!$C$2:$X$2,0))</f>
        <v>-7.1249258342748881E-2</v>
      </c>
      <c r="H273" s="24">
        <f>INDEX(【インプット】相関係数!$C$3:$X$24,MATCH(相関係数の組み合わせ!D273,【インプット】相関係数!$B$3:$B$24,0),MATCH(相関係数の組み合わせ!B273,【インプット】相関係数!$C$2:$X$2,0))</f>
        <v>6.821588058050522E-2</v>
      </c>
      <c r="J273" s="30" t="str">
        <f t="shared" si="19"/>
        <v>Safe</v>
      </c>
      <c r="L273" s="22" t="str">
        <f t="shared" si="20"/>
        <v/>
      </c>
      <c r="M273" s="23" t="str">
        <f t="shared" si="17"/>
        <v/>
      </c>
      <c r="N273" s="24" t="str">
        <f t="shared" si="18"/>
        <v/>
      </c>
    </row>
    <row r="274" spans="2:14" x14ac:dyDescent="0.4">
      <c r="B274" s="11" t="s">
        <v>17</v>
      </c>
      <c r="C274" s="10" t="s">
        <v>21</v>
      </c>
      <c r="D274" s="12" t="s">
        <v>24</v>
      </c>
      <c r="F274" s="22">
        <f>INDEX(【インプット】相関係数!$C$3:$X$24,MATCH(相関係数の組み合わせ!B274,【インプット】相関係数!$B$3:$B$24,0),MATCH(相関係数の組み合わせ!C274,【インプット】相関係数!$C$2:$X$2,0))</f>
        <v>2.7652978413869753E-2</v>
      </c>
      <c r="G274" s="23">
        <f>INDEX(【インプット】相関係数!$C$3:$X$24,MATCH(相関係数の組み合わせ!C274,【インプット】相関係数!$B$3:$B$24,0),MATCH(相関係数の組み合わせ!D274,【インプット】相関係数!$C$2:$X$2,0))</f>
        <v>-0.39472711135191174</v>
      </c>
      <c r="H274" s="24">
        <f>INDEX(【インプット】相関係数!$C$3:$X$24,MATCH(相関係数の組み合わせ!D274,【インプット】相関係数!$B$3:$B$24,0),MATCH(相関係数の組み合わせ!B274,【インプット】相関係数!$C$2:$X$2,0))</f>
        <v>4.6323289331100345E-2</v>
      </c>
      <c r="J274" s="30" t="str">
        <f t="shared" si="19"/>
        <v>Safe</v>
      </c>
      <c r="L274" s="22" t="str">
        <f t="shared" si="20"/>
        <v/>
      </c>
      <c r="M274" s="23" t="str">
        <f t="shared" si="17"/>
        <v/>
      </c>
      <c r="N274" s="24" t="str">
        <f t="shared" si="18"/>
        <v/>
      </c>
    </row>
    <row r="275" spans="2:14" x14ac:dyDescent="0.4">
      <c r="B275" s="11" t="s">
        <v>17</v>
      </c>
      <c r="C275" s="10" t="s">
        <v>21</v>
      </c>
      <c r="D275" s="12" t="s">
        <v>25</v>
      </c>
      <c r="F275" s="22">
        <f>INDEX(【インプット】相関係数!$C$3:$X$24,MATCH(相関係数の組み合わせ!B275,【インプット】相関係数!$B$3:$B$24,0),MATCH(相関係数の組み合わせ!C275,【インプット】相関係数!$C$2:$X$2,0))</f>
        <v>2.7652978413869753E-2</v>
      </c>
      <c r="G275" s="23">
        <f>INDEX(【インプット】相関係数!$C$3:$X$24,MATCH(相関係数の組み合わせ!C275,【インプット】相関係数!$B$3:$B$24,0),MATCH(相関係数の組み合わせ!D275,【インプット】相関係数!$C$2:$X$2,0))</f>
        <v>3.1680574665947245E-2</v>
      </c>
      <c r="H275" s="24">
        <f>INDEX(【インプット】相関係数!$C$3:$X$24,MATCH(相関係数の組み合わせ!D275,【インプット】相関係数!$B$3:$B$24,0),MATCH(相関係数の組み合わせ!B275,【インプット】相関係数!$C$2:$X$2,0))</f>
        <v>-0.11849621610472594</v>
      </c>
      <c r="J275" s="30" t="str">
        <f t="shared" si="19"/>
        <v>Safe</v>
      </c>
      <c r="L275" s="22" t="str">
        <f t="shared" si="20"/>
        <v/>
      </c>
      <c r="M275" s="23" t="str">
        <f t="shared" si="17"/>
        <v/>
      </c>
      <c r="N275" s="24" t="str">
        <f t="shared" si="18"/>
        <v/>
      </c>
    </row>
    <row r="276" spans="2:14" x14ac:dyDescent="0.4">
      <c r="B276" s="11" t="s">
        <v>17</v>
      </c>
      <c r="C276" s="10" t="s">
        <v>21</v>
      </c>
      <c r="D276" s="12" t="s">
        <v>26</v>
      </c>
      <c r="F276" s="22">
        <f>INDEX(【インプット】相関係数!$C$3:$X$24,MATCH(相関係数の組み合わせ!B276,【インプット】相関係数!$B$3:$B$24,0),MATCH(相関係数の組み合わせ!C276,【インプット】相関係数!$C$2:$X$2,0))</f>
        <v>2.7652978413869753E-2</v>
      </c>
      <c r="G276" s="23">
        <f>INDEX(【インプット】相関係数!$C$3:$X$24,MATCH(相関係数の組み合わせ!C276,【インプット】相関係数!$B$3:$B$24,0),MATCH(相関係数の組み合わせ!D276,【インプット】相関係数!$C$2:$X$2,0))</f>
        <v>-0.26737620762264724</v>
      </c>
      <c r="H276" s="24">
        <f>INDEX(【インプット】相関係数!$C$3:$X$24,MATCH(相関係数の組み合わせ!D276,【インプット】相関係数!$B$3:$B$24,0),MATCH(相関係数の組み合わせ!B276,【インプット】相関係数!$C$2:$X$2,0))</f>
        <v>0.12863351968229511</v>
      </c>
      <c r="J276" s="30" t="str">
        <f t="shared" si="19"/>
        <v>Safe</v>
      </c>
      <c r="L276" s="22" t="str">
        <f t="shared" si="20"/>
        <v/>
      </c>
      <c r="M276" s="23" t="str">
        <f t="shared" si="17"/>
        <v/>
      </c>
      <c r="N276" s="24" t="str">
        <f t="shared" si="18"/>
        <v/>
      </c>
    </row>
    <row r="277" spans="2:14" x14ac:dyDescent="0.4">
      <c r="B277" s="11" t="s">
        <v>17</v>
      </c>
      <c r="C277" s="10" t="s">
        <v>21</v>
      </c>
      <c r="D277" s="12" t="s">
        <v>27</v>
      </c>
      <c r="F277" s="22">
        <f>INDEX(【インプット】相関係数!$C$3:$X$24,MATCH(相関係数の組み合わせ!B277,【インプット】相関係数!$B$3:$B$24,0),MATCH(相関係数の組み合わせ!C277,【インプット】相関係数!$C$2:$X$2,0))</f>
        <v>2.7652978413869753E-2</v>
      </c>
      <c r="G277" s="23">
        <f>INDEX(【インプット】相関係数!$C$3:$X$24,MATCH(相関係数の組み合わせ!C277,【インプット】相関係数!$B$3:$B$24,0),MATCH(相関係数の組み合わせ!D277,【インプット】相関係数!$C$2:$X$2,0))</f>
        <v>-4.0838186245182317E-2</v>
      </c>
      <c r="H277" s="24">
        <f>INDEX(【インプット】相関係数!$C$3:$X$24,MATCH(相関係数の組み合わせ!D277,【インプット】相関係数!$B$3:$B$24,0),MATCH(相関係数の組み合わせ!B277,【インプット】相関係数!$C$2:$X$2,0))</f>
        <v>-1.2285192867670682E-3</v>
      </c>
      <c r="J277" s="30" t="str">
        <f t="shared" si="19"/>
        <v>Safe</v>
      </c>
      <c r="L277" s="22" t="str">
        <f t="shared" si="20"/>
        <v/>
      </c>
      <c r="M277" s="23" t="str">
        <f t="shared" si="17"/>
        <v/>
      </c>
      <c r="N277" s="24" t="str">
        <f t="shared" si="18"/>
        <v/>
      </c>
    </row>
    <row r="278" spans="2:14" x14ac:dyDescent="0.4">
      <c r="B278" s="11" t="s">
        <v>17</v>
      </c>
      <c r="C278" s="10" t="s">
        <v>21</v>
      </c>
      <c r="D278" s="12" t="s">
        <v>28</v>
      </c>
      <c r="F278" s="22">
        <f>INDEX(【インプット】相関係数!$C$3:$X$24,MATCH(相関係数の組み合わせ!B278,【インプット】相関係数!$B$3:$B$24,0),MATCH(相関係数の組み合わせ!C278,【インプット】相関係数!$C$2:$X$2,0))</f>
        <v>2.7652978413869753E-2</v>
      </c>
      <c r="G278" s="23">
        <f>INDEX(【インプット】相関係数!$C$3:$X$24,MATCH(相関係数の組み合わせ!C278,【インプット】相関係数!$B$3:$B$24,0),MATCH(相関係数の組み合わせ!D278,【インプット】相関係数!$C$2:$X$2,0))</f>
        <v>-6.1575238090118091E-2</v>
      </c>
      <c r="H278" s="24">
        <f>INDEX(【インプット】相関係数!$C$3:$X$24,MATCH(相関係数の組み合わせ!D278,【インプット】相関係数!$B$3:$B$24,0),MATCH(相関係数の組み合わせ!B278,【インプット】相関係数!$C$2:$X$2,0))</f>
        <v>1.4837582466697273E-2</v>
      </c>
      <c r="J278" s="30" t="str">
        <f t="shared" si="19"/>
        <v>Safe</v>
      </c>
      <c r="L278" s="22" t="str">
        <f t="shared" si="20"/>
        <v/>
      </c>
      <c r="M278" s="23" t="str">
        <f t="shared" si="17"/>
        <v/>
      </c>
      <c r="N278" s="24" t="str">
        <f t="shared" si="18"/>
        <v/>
      </c>
    </row>
    <row r="279" spans="2:14" x14ac:dyDescent="0.4">
      <c r="B279" s="11" t="s">
        <v>17</v>
      </c>
      <c r="C279" s="10" t="s">
        <v>21</v>
      </c>
      <c r="D279" s="12" t="s">
        <v>29</v>
      </c>
      <c r="F279" s="22">
        <f>INDEX(【インプット】相関係数!$C$3:$X$24,MATCH(相関係数の組み合わせ!B279,【インプット】相関係数!$B$3:$B$24,0),MATCH(相関係数の組み合わせ!C279,【インプット】相関係数!$C$2:$X$2,0))</f>
        <v>2.7652978413869753E-2</v>
      </c>
      <c r="G279" s="23">
        <f>INDEX(【インプット】相関係数!$C$3:$X$24,MATCH(相関係数の組み合わせ!C279,【インプット】相関係数!$B$3:$B$24,0),MATCH(相関係数の組み合わせ!D279,【インプット】相関係数!$C$2:$X$2,0))</f>
        <v>8.9556484321965932E-2</v>
      </c>
      <c r="H279" s="24">
        <f>INDEX(【インプット】相関係数!$C$3:$X$24,MATCH(相関係数の組み合わせ!D279,【インプット】相関係数!$B$3:$B$24,0),MATCH(相関係数の組み合わせ!B279,【インプット】相関係数!$C$2:$X$2,0))</f>
        <v>9.9392249973162275E-2</v>
      </c>
      <c r="J279" s="30" t="str">
        <f t="shared" si="19"/>
        <v>Safe</v>
      </c>
      <c r="L279" s="22" t="str">
        <f t="shared" si="20"/>
        <v/>
      </c>
      <c r="M279" s="23" t="str">
        <f t="shared" si="17"/>
        <v/>
      </c>
      <c r="N279" s="24" t="str">
        <f t="shared" si="18"/>
        <v/>
      </c>
    </row>
    <row r="280" spans="2:14" x14ac:dyDescent="0.4">
      <c r="B280" s="11" t="s">
        <v>17</v>
      </c>
      <c r="C280" s="10" t="s">
        <v>21</v>
      </c>
      <c r="D280" s="12" t="s">
        <v>30</v>
      </c>
      <c r="F280" s="22">
        <f>INDEX(【インプット】相関係数!$C$3:$X$24,MATCH(相関係数の組み合わせ!B280,【インプット】相関係数!$B$3:$B$24,0),MATCH(相関係数の組み合わせ!C280,【インプット】相関係数!$C$2:$X$2,0))</f>
        <v>2.7652978413869753E-2</v>
      </c>
      <c r="G280" s="23">
        <f>INDEX(【インプット】相関係数!$C$3:$X$24,MATCH(相関係数の組み合わせ!C280,【インプット】相関係数!$B$3:$B$24,0),MATCH(相関係数の組み合わせ!D280,【インプット】相関係数!$C$2:$X$2,0))</f>
        <v>-6.3657030780406521E-2</v>
      </c>
      <c r="H280" s="24">
        <f>INDEX(【インプット】相関係数!$C$3:$X$24,MATCH(相関係数の組み合わせ!D280,【インプット】相関係数!$B$3:$B$24,0),MATCH(相関係数の組み合わせ!B280,【インプット】相関係数!$C$2:$X$2,0))</f>
        <v>0.15780461661254541</v>
      </c>
      <c r="J280" s="30" t="str">
        <f t="shared" si="19"/>
        <v>Safe</v>
      </c>
      <c r="L280" s="22" t="str">
        <f t="shared" si="20"/>
        <v/>
      </c>
      <c r="M280" s="23" t="str">
        <f t="shared" si="17"/>
        <v/>
      </c>
      <c r="N280" s="24" t="str">
        <f t="shared" si="18"/>
        <v/>
      </c>
    </row>
    <row r="281" spans="2:14" x14ac:dyDescent="0.4">
      <c r="B281" s="11" t="s">
        <v>17</v>
      </c>
      <c r="C281" s="10" t="s">
        <v>21</v>
      </c>
      <c r="D281" s="12" t="s">
        <v>31</v>
      </c>
      <c r="F281" s="22">
        <f>INDEX(【インプット】相関係数!$C$3:$X$24,MATCH(相関係数の組み合わせ!B281,【インプット】相関係数!$B$3:$B$24,0),MATCH(相関係数の組み合わせ!C281,【インプット】相関係数!$C$2:$X$2,0))</f>
        <v>2.7652978413869753E-2</v>
      </c>
      <c r="G281" s="23">
        <f>INDEX(【インプット】相関係数!$C$3:$X$24,MATCH(相関係数の組み合わせ!C281,【インプット】相関係数!$B$3:$B$24,0),MATCH(相関係数の組み合わせ!D281,【インプット】相関係数!$C$2:$X$2,0))</f>
        <v>0.1160590566560069</v>
      </c>
      <c r="H281" s="24">
        <f>INDEX(【インプット】相関係数!$C$3:$X$24,MATCH(相関係数の組み合わせ!D281,【インプット】相関係数!$B$3:$B$24,0),MATCH(相関係数の組み合わせ!B281,【インプット】相関係数!$C$2:$X$2,0))</f>
        <v>2.0684388318870994E-2</v>
      </c>
      <c r="J281" s="30" t="str">
        <f t="shared" si="19"/>
        <v>Safe</v>
      </c>
      <c r="L281" s="22" t="str">
        <f t="shared" si="20"/>
        <v/>
      </c>
      <c r="M281" s="23" t="str">
        <f t="shared" si="17"/>
        <v/>
      </c>
      <c r="N281" s="24" t="str">
        <f t="shared" si="18"/>
        <v/>
      </c>
    </row>
    <row r="282" spans="2:14" x14ac:dyDescent="0.4">
      <c r="B282" s="11" t="s">
        <v>17</v>
      </c>
      <c r="C282" s="10" t="s">
        <v>21</v>
      </c>
      <c r="D282" s="12" t="s">
        <v>0</v>
      </c>
      <c r="F282" s="22">
        <f>INDEX(【インプット】相関係数!$C$3:$X$24,MATCH(相関係数の組み合わせ!B282,【インプット】相関係数!$B$3:$B$24,0),MATCH(相関係数の組み合わせ!C282,【インプット】相関係数!$C$2:$X$2,0))</f>
        <v>2.7652978413869753E-2</v>
      </c>
      <c r="G282" s="23">
        <f>INDEX(【インプット】相関係数!$C$3:$X$24,MATCH(相関係数の組み合わせ!C282,【インプット】相関係数!$B$3:$B$24,0),MATCH(相関係数の組み合わせ!D282,【インプット】相関係数!$C$2:$X$2,0))</f>
        <v>0.1855056798276388</v>
      </c>
      <c r="H282" s="24">
        <f>INDEX(【インプット】相関係数!$C$3:$X$24,MATCH(相関係数の組み合わせ!D282,【インプット】相関係数!$B$3:$B$24,0),MATCH(相関係数の組み合わせ!B282,【インプット】相関係数!$C$2:$X$2,0))</f>
        <v>-6.6353592060853672E-2</v>
      </c>
      <c r="J282" s="30" t="str">
        <f t="shared" si="19"/>
        <v>Safe</v>
      </c>
      <c r="L282" s="22" t="str">
        <f t="shared" si="20"/>
        <v/>
      </c>
      <c r="M282" s="23" t="str">
        <f t="shared" si="17"/>
        <v/>
      </c>
      <c r="N282" s="24" t="str">
        <f t="shared" si="18"/>
        <v/>
      </c>
    </row>
    <row r="283" spans="2:14" x14ac:dyDescent="0.4">
      <c r="B283" s="11" t="s">
        <v>17</v>
      </c>
      <c r="C283" s="10" t="s">
        <v>21</v>
      </c>
      <c r="D283" s="12" t="s">
        <v>32</v>
      </c>
      <c r="F283" s="22">
        <f>INDEX(【インプット】相関係数!$C$3:$X$24,MATCH(相関係数の組み合わせ!B283,【インプット】相関係数!$B$3:$B$24,0),MATCH(相関係数の組み合わせ!C283,【インプット】相関係数!$C$2:$X$2,0))</f>
        <v>2.7652978413869753E-2</v>
      </c>
      <c r="G283" s="23">
        <f>INDEX(【インプット】相関係数!$C$3:$X$24,MATCH(相関係数の組み合わせ!C283,【インプット】相関係数!$B$3:$B$24,0),MATCH(相関係数の組み合わせ!D283,【インプット】相関係数!$C$2:$X$2,0))</f>
        <v>1.1074246527790028E-2</v>
      </c>
      <c r="H283" s="24">
        <f>INDEX(【インプット】相関係数!$C$3:$X$24,MATCH(相関係数の組み合わせ!D283,【インプット】相関係数!$B$3:$B$24,0),MATCH(相関係数の組み合わせ!B283,【インプット】相関係数!$C$2:$X$2,0))</f>
        <v>1.0239241434070668E-2</v>
      </c>
      <c r="J283" s="30" t="str">
        <f t="shared" si="19"/>
        <v>Safe</v>
      </c>
      <c r="L283" s="22" t="str">
        <f t="shared" si="20"/>
        <v/>
      </c>
      <c r="M283" s="23" t="str">
        <f t="shared" si="17"/>
        <v/>
      </c>
      <c r="N283" s="24" t="str">
        <f t="shared" si="18"/>
        <v/>
      </c>
    </row>
    <row r="284" spans="2:14" x14ac:dyDescent="0.4">
      <c r="B284" s="11" t="s">
        <v>17</v>
      </c>
      <c r="C284" s="10" t="s">
        <v>21</v>
      </c>
      <c r="D284" s="12" t="s">
        <v>33</v>
      </c>
      <c r="F284" s="22">
        <f>INDEX(【インプット】相関係数!$C$3:$X$24,MATCH(相関係数の組み合わせ!B284,【インプット】相関係数!$B$3:$B$24,0),MATCH(相関係数の組み合わせ!C284,【インプット】相関係数!$C$2:$X$2,0))</f>
        <v>2.7652978413869753E-2</v>
      </c>
      <c r="G284" s="23">
        <f>INDEX(【インプット】相関係数!$C$3:$X$24,MATCH(相関係数の組み合わせ!C284,【インプット】相関係数!$B$3:$B$24,0),MATCH(相関係数の組み合わせ!D284,【インプット】相関係数!$C$2:$X$2,0))</f>
        <v>3.5555025172219193E-3</v>
      </c>
      <c r="H284" s="24">
        <f>INDEX(【インプット】相関係数!$C$3:$X$24,MATCH(相関係数の組み合わせ!D284,【インプット】相関係数!$B$3:$B$24,0),MATCH(相関係数の組み合わせ!B284,【インプット】相関係数!$C$2:$X$2,0))</f>
        <v>0.21640542258233456</v>
      </c>
      <c r="J284" s="30" t="str">
        <f t="shared" si="19"/>
        <v>Safe</v>
      </c>
      <c r="L284" s="22" t="str">
        <f t="shared" si="20"/>
        <v/>
      </c>
      <c r="M284" s="23" t="str">
        <f t="shared" si="17"/>
        <v/>
      </c>
      <c r="N284" s="24" t="str">
        <f t="shared" si="18"/>
        <v/>
      </c>
    </row>
    <row r="285" spans="2:14" x14ac:dyDescent="0.4">
      <c r="B285" s="11" t="s">
        <v>17</v>
      </c>
      <c r="C285" s="10" t="s">
        <v>21</v>
      </c>
      <c r="D285" s="12" t="s">
        <v>34</v>
      </c>
      <c r="F285" s="22">
        <f>INDEX(【インプット】相関係数!$C$3:$X$24,MATCH(相関係数の組み合わせ!B285,【インプット】相関係数!$B$3:$B$24,0),MATCH(相関係数の組み合わせ!C285,【インプット】相関係数!$C$2:$X$2,0))</f>
        <v>2.7652978413869753E-2</v>
      </c>
      <c r="G285" s="23">
        <f>INDEX(【インプット】相関係数!$C$3:$X$24,MATCH(相関係数の組み合わせ!C285,【インプット】相関係数!$B$3:$B$24,0),MATCH(相関係数の組み合わせ!D285,【インプット】相関係数!$C$2:$X$2,0))</f>
        <v>-6.914580440135068E-2</v>
      </c>
      <c r="H285" s="24">
        <f>INDEX(【インプット】相関係数!$C$3:$X$24,MATCH(相関係数の組み合わせ!D285,【インプット】相関係数!$B$3:$B$24,0),MATCH(相関係数の組み合わせ!B285,【インプット】相関係数!$C$2:$X$2,0))</f>
        <v>0.14313568093632068</v>
      </c>
      <c r="J285" s="30" t="str">
        <f t="shared" si="19"/>
        <v>Safe</v>
      </c>
      <c r="L285" s="22" t="str">
        <f t="shared" si="20"/>
        <v/>
      </c>
      <c r="M285" s="23" t="str">
        <f t="shared" si="17"/>
        <v/>
      </c>
      <c r="N285" s="24" t="str">
        <f t="shared" si="18"/>
        <v/>
      </c>
    </row>
    <row r="286" spans="2:14" x14ac:dyDescent="0.4">
      <c r="B286" s="11" t="s">
        <v>17</v>
      </c>
      <c r="C286" s="10" t="s">
        <v>21</v>
      </c>
      <c r="D286" s="12" t="s">
        <v>35</v>
      </c>
      <c r="F286" s="22">
        <f>INDEX(【インプット】相関係数!$C$3:$X$24,MATCH(相関係数の組み合わせ!B286,【インプット】相関係数!$B$3:$B$24,0),MATCH(相関係数の組み合わせ!C286,【インプット】相関係数!$C$2:$X$2,0))</f>
        <v>2.7652978413869753E-2</v>
      </c>
      <c r="G286" s="23">
        <f>INDEX(【インプット】相関係数!$C$3:$X$24,MATCH(相関係数の組み合わせ!C286,【インプット】相関係数!$B$3:$B$24,0),MATCH(相関係数の組み合わせ!D286,【インプット】相関係数!$C$2:$X$2,0))</f>
        <v>0.2692091625665507</v>
      </c>
      <c r="H286" s="24">
        <f>INDEX(【インプット】相関係数!$C$3:$X$24,MATCH(相関係数の組み合わせ!D286,【インプット】相関係数!$B$3:$B$24,0),MATCH(相関係数の組み合わせ!B286,【インプット】相関係数!$C$2:$X$2,0))</f>
        <v>0.96397003356713307</v>
      </c>
      <c r="J286" s="30" t="str">
        <f t="shared" si="19"/>
        <v>Safe</v>
      </c>
      <c r="L286" s="22" t="str">
        <f t="shared" si="20"/>
        <v/>
      </c>
      <c r="M286" s="23" t="str">
        <f t="shared" si="17"/>
        <v/>
      </c>
      <c r="N286" s="24" t="str">
        <f t="shared" si="18"/>
        <v/>
      </c>
    </row>
    <row r="287" spans="2:14" x14ac:dyDescent="0.4">
      <c r="B287" s="11" t="s">
        <v>17</v>
      </c>
      <c r="C287" s="10" t="s">
        <v>21</v>
      </c>
      <c r="D287" s="12" t="s">
        <v>36</v>
      </c>
      <c r="F287" s="22">
        <f>INDEX(【インプット】相関係数!$C$3:$X$24,MATCH(相関係数の組み合わせ!B287,【インプット】相関係数!$B$3:$B$24,0),MATCH(相関係数の組み合わせ!C287,【インプット】相関係数!$C$2:$X$2,0))</f>
        <v>2.7652978413869753E-2</v>
      </c>
      <c r="G287" s="23">
        <f>INDEX(【インプット】相関係数!$C$3:$X$24,MATCH(相関係数の組み合わせ!C287,【インプット】相関係数!$B$3:$B$24,0),MATCH(相関係数の組み合わせ!D287,【インプット】相関係数!$C$2:$X$2,0))</f>
        <v>0.181711644686742</v>
      </c>
      <c r="H287" s="24">
        <f>INDEX(【インプット】相関係数!$C$3:$X$24,MATCH(相関係数の組み合わせ!D287,【インプット】相関係数!$B$3:$B$24,0),MATCH(相関係数の組み合わせ!B287,【インプット】相関係数!$C$2:$X$2,0))</f>
        <v>-5.2496283282225296E-2</v>
      </c>
      <c r="J287" s="30" t="str">
        <f t="shared" si="19"/>
        <v>Safe</v>
      </c>
      <c r="L287" s="22" t="str">
        <f t="shared" si="20"/>
        <v/>
      </c>
      <c r="M287" s="23" t="str">
        <f t="shared" si="17"/>
        <v/>
      </c>
      <c r="N287" s="24" t="str">
        <f t="shared" si="18"/>
        <v/>
      </c>
    </row>
    <row r="288" spans="2:14" x14ac:dyDescent="0.4">
      <c r="B288" s="11" t="s">
        <v>17</v>
      </c>
      <c r="C288" s="10" t="s">
        <v>22</v>
      </c>
      <c r="D288" s="12" t="s">
        <v>23</v>
      </c>
      <c r="F288" s="22">
        <f>INDEX(【インプット】相関係数!$C$3:$X$24,MATCH(相関係数の組み合わせ!B288,【インプット】相関係数!$B$3:$B$24,0),MATCH(相関係数の組み合わせ!C288,【インプット】相関係数!$C$2:$X$2,0))</f>
        <v>0.14014734621585395</v>
      </c>
      <c r="G288" s="23">
        <f>INDEX(【インプット】相関係数!$C$3:$X$24,MATCH(相関係数の組み合わせ!C288,【インプット】相関係数!$B$3:$B$24,0),MATCH(相関係数の組み合わせ!D288,【インプット】相関係数!$C$2:$X$2,0))</f>
        <v>-9.4119167142307308E-2</v>
      </c>
      <c r="H288" s="24">
        <f>INDEX(【インプット】相関係数!$C$3:$X$24,MATCH(相関係数の組み合わせ!D288,【インプット】相関係数!$B$3:$B$24,0),MATCH(相関係数の組み合わせ!B288,【インプット】相関係数!$C$2:$X$2,0))</f>
        <v>6.821588058050522E-2</v>
      </c>
      <c r="J288" s="30" t="str">
        <f t="shared" si="19"/>
        <v>Safe</v>
      </c>
      <c r="L288" s="22" t="str">
        <f t="shared" si="20"/>
        <v/>
      </c>
      <c r="M288" s="23" t="str">
        <f t="shared" si="17"/>
        <v/>
      </c>
      <c r="N288" s="24" t="str">
        <f t="shared" si="18"/>
        <v/>
      </c>
    </row>
    <row r="289" spans="2:14" x14ac:dyDescent="0.4">
      <c r="B289" s="11" t="s">
        <v>17</v>
      </c>
      <c r="C289" s="10" t="s">
        <v>22</v>
      </c>
      <c r="D289" s="12" t="s">
        <v>24</v>
      </c>
      <c r="F289" s="22">
        <f>INDEX(【インプット】相関係数!$C$3:$X$24,MATCH(相関係数の組み合わせ!B289,【インプット】相関係数!$B$3:$B$24,0),MATCH(相関係数の組み合わせ!C289,【インプット】相関係数!$C$2:$X$2,0))</f>
        <v>0.14014734621585395</v>
      </c>
      <c r="G289" s="23">
        <f>INDEX(【インプット】相関係数!$C$3:$X$24,MATCH(相関係数の組み合わせ!C289,【インプット】相関係数!$B$3:$B$24,0),MATCH(相関係数の組み合わせ!D289,【インプット】相関係数!$C$2:$X$2,0))</f>
        <v>0.36842334588734699</v>
      </c>
      <c r="H289" s="24">
        <f>INDEX(【インプット】相関係数!$C$3:$X$24,MATCH(相関係数の組み合わせ!D289,【インプット】相関係数!$B$3:$B$24,0),MATCH(相関係数の組み合わせ!B289,【インプット】相関係数!$C$2:$X$2,0))</f>
        <v>4.6323289331100345E-2</v>
      </c>
      <c r="J289" s="30" t="str">
        <f t="shared" si="19"/>
        <v>Safe</v>
      </c>
      <c r="L289" s="22" t="str">
        <f t="shared" si="20"/>
        <v/>
      </c>
      <c r="M289" s="23" t="str">
        <f t="shared" si="17"/>
        <v/>
      </c>
      <c r="N289" s="24" t="str">
        <f t="shared" si="18"/>
        <v/>
      </c>
    </row>
    <row r="290" spans="2:14" x14ac:dyDescent="0.4">
      <c r="B290" s="11" t="s">
        <v>17</v>
      </c>
      <c r="C290" s="10" t="s">
        <v>22</v>
      </c>
      <c r="D290" s="12" t="s">
        <v>25</v>
      </c>
      <c r="F290" s="22">
        <f>INDEX(【インプット】相関係数!$C$3:$X$24,MATCH(相関係数の組み合わせ!B290,【インプット】相関係数!$B$3:$B$24,0),MATCH(相関係数の組み合わせ!C290,【インプット】相関係数!$C$2:$X$2,0))</f>
        <v>0.14014734621585395</v>
      </c>
      <c r="G290" s="23">
        <f>INDEX(【インプット】相関係数!$C$3:$X$24,MATCH(相関係数の組み合わせ!C290,【インプット】相関係数!$B$3:$B$24,0),MATCH(相関係数の組み合わせ!D290,【インプット】相関係数!$C$2:$X$2,0))</f>
        <v>1.5609683880174825E-3</v>
      </c>
      <c r="H290" s="24">
        <f>INDEX(【インプット】相関係数!$C$3:$X$24,MATCH(相関係数の組み合わせ!D290,【インプット】相関係数!$B$3:$B$24,0),MATCH(相関係数の組み合わせ!B290,【インプット】相関係数!$C$2:$X$2,0))</f>
        <v>-0.11849621610472594</v>
      </c>
      <c r="J290" s="30" t="str">
        <f t="shared" si="19"/>
        <v>Safe</v>
      </c>
      <c r="L290" s="22" t="str">
        <f t="shared" si="20"/>
        <v/>
      </c>
      <c r="M290" s="23" t="str">
        <f t="shared" si="17"/>
        <v/>
      </c>
      <c r="N290" s="24" t="str">
        <f t="shared" si="18"/>
        <v/>
      </c>
    </row>
    <row r="291" spans="2:14" x14ac:dyDescent="0.4">
      <c r="B291" s="11" t="s">
        <v>17</v>
      </c>
      <c r="C291" s="10" t="s">
        <v>22</v>
      </c>
      <c r="D291" s="12" t="s">
        <v>26</v>
      </c>
      <c r="F291" s="22">
        <f>INDEX(【インプット】相関係数!$C$3:$X$24,MATCH(相関係数の組み合わせ!B291,【インプット】相関係数!$B$3:$B$24,0),MATCH(相関係数の組み合わせ!C291,【インプット】相関係数!$C$2:$X$2,0))</f>
        <v>0.14014734621585395</v>
      </c>
      <c r="G291" s="23">
        <f>INDEX(【インプット】相関係数!$C$3:$X$24,MATCH(相関係数の組み合わせ!C291,【インプット】相関係数!$B$3:$B$24,0),MATCH(相関係数の組み合わせ!D291,【インプット】相関係数!$C$2:$X$2,0))</f>
        <v>1.4163908802298258E-2</v>
      </c>
      <c r="H291" s="24">
        <f>INDEX(【インプット】相関係数!$C$3:$X$24,MATCH(相関係数の組み合わせ!D291,【インプット】相関係数!$B$3:$B$24,0),MATCH(相関係数の組み合わせ!B291,【インプット】相関係数!$C$2:$X$2,0))</f>
        <v>0.12863351968229511</v>
      </c>
      <c r="J291" s="30" t="str">
        <f t="shared" si="19"/>
        <v>Safe</v>
      </c>
      <c r="L291" s="22" t="str">
        <f t="shared" si="20"/>
        <v/>
      </c>
      <c r="M291" s="23" t="str">
        <f t="shared" si="17"/>
        <v/>
      </c>
      <c r="N291" s="24" t="str">
        <f t="shared" si="18"/>
        <v/>
      </c>
    </row>
    <row r="292" spans="2:14" x14ac:dyDescent="0.4">
      <c r="B292" s="11" t="s">
        <v>17</v>
      </c>
      <c r="C292" s="10" t="s">
        <v>22</v>
      </c>
      <c r="D292" s="12" t="s">
        <v>27</v>
      </c>
      <c r="F292" s="22">
        <f>INDEX(【インプット】相関係数!$C$3:$X$24,MATCH(相関係数の組み合わせ!B292,【インプット】相関係数!$B$3:$B$24,0),MATCH(相関係数の組み合わせ!C292,【インプット】相関係数!$C$2:$X$2,0))</f>
        <v>0.14014734621585395</v>
      </c>
      <c r="G292" s="23">
        <f>INDEX(【インプット】相関係数!$C$3:$X$24,MATCH(相関係数の組み合わせ!C292,【インプット】相関係数!$B$3:$B$24,0),MATCH(相関係数の組み合わせ!D292,【インプット】相関係数!$C$2:$X$2,0))</f>
        <v>-0.18134978401044832</v>
      </c>
      <c r="H292" s="24">
        <f>INDEX(【インプット】相関係数!$C$3:$X$24,MATCH(相関係数の組み合わせ!D292,【インプット】相関係数!$B$3:$B$24,0),MATCH(相関係数の組み合わせ!B292,【インプット】相関係数!$C$2:$X$2,0))</f>
        <v>-1.2285192867670682E-3</v>
      </c>
      <c r="J292" s="30" t="str">
        <f t="shared" si="19"/>
        <v>Safe</v>
      </c>
      <c r="L292" s="22" t="str">
        <f t="shared" si="20"/>
        <v/>
      </c>
      <c r="M292" s="23" t="str">
        <f t="shared" si="17"/>
        <v/>
      </c>
      <c r="N292" s="24" t="str">
        <f t="shared" si="18"/>
        <v/>
      </c>
    </row>
    <row r="293" spans="2:14" x14ac:dyDescent="0.4">
      <c r="B293" s="11" t="s">
        <v>17</v>
      </c>
      <c r="C293" s="10" t="s">
        <v>22</v>
      </c>
      <c r="D293" s="12" t="s">
        <v>28</v>
      </c>
      <c r="F293" s="22">
        <f>INDEX(【インプット】相関係数!$C$3:$X$24,MATCH(相関係数の組み合わせ!B293,【インプット】相関係数!$B$3:$B$24,0),MATCH(相関係数の組み合わせ!C293,【インプット】相関係数!$C$2:$X$2,0))</f>
        <v>0.14014734621585395</v>
      </c>
      <c r="G293" s="23">
        <f>INDEX(【インプット】相関係数!$C$3:$X$24,MATCH(相関係数の組み合わせ!C293,【インプット】相関係数!$B$3:$B$24,0),MATCH(相関係数の組み合わせ!D293,【インプット】相関係数!$C$2:$X$2,0))</f>
        <v>0.38200784123374454</v>
      </c>
      <c r="H293" s="24">
        <f>INDEX(【インプット】相関係数!$C$3:$X$24,MATCH(相関係数の組み合わせ!D293,【インプット】相関係数!$B$3:$B$24,0),MATCH(相関係数の組み合わせ!B293,【インプット】相関係数!$C$2:$X$2,0))</f>
        <v>1.4837582466697273E-2</v>
      </c>
      <c r="J293" s="30" t="str">
        <f t="shared" si="19"/>
        <v>Safe</v>
      </c>
      <c r="L293" s="22" t="str">
        <f t="shared" si="20"/>
        <v/>
      </c>
      <c r="M293" s="23" t="str">
        <f t="shared" si="17"/>
        <v/>
      </c>
      <c r="N293" s="24" t="str">
        <f t="shared" si="18"/>
        <v/>
      </c>
    </row>
    <row r="294" spans="2:14" x14ac:dyDescent="0.4">
      <c r="B294" s="11" t="s">
        <v>17</v>
      </c>
      <c r="C294" s="10" t="s">
        <v>22</v>
      </c>
      <c r="D294" s="12" t="s">
        <v>29</v>
      </c>
      <c r="F294" s="22">
        <f>INDEX(【インプット】相関係数!$C$3:$X$24,MATCH(相関係数の組み合わせ!B294,【インプット】相関係数!$B$3:$B$24,0),MATCH(相関係数の組み合わせ!C294,【インプット】相関係数!$C$2:$X$2,0))</f>
        <v>0.14014734621585395</v>
      </c>
      <c r="G294" s="23">
        <f>INDEX(【インプット】相関係数!$C$3:$X$24,MATCH(相関係数の組み合わせ!C294,【インプット】相関係数!$B$3:$B$24,0),MATCH(相関係数の組み合わせ!D294,【インプット】相関係数!$C$2:$X$2,0))</f>
        <v>0.11441101858639485</v>
      </c>
      <c r="H294" s="24">
        <f>INDEX(【インプット】相関係数!$C$3:$X$24,MATCH(相関係数の組み合わせ!D294,【インプット】相関係数!$B$3:$B$24,0),MATCH(相関係数の組み合わせ!B294,【インプット】相関係数!$C$2:$X$2,0))</f>
        <v>9.9392249973162275E-2</v>
      </c>
      <c r="J294" s="30" t="str">
        <f t="shared" si="19"/>
        <v>Safe</v>
      </c>
      <c r="L294" s="22" t="str">
        <f t="shared" si="20"/>
        <v/>
      </c>
      <c r="M294" s="23" t="str">
        <f t="shared" si="17"/>
        <v/>
      </c>
      <c r="N294" s="24" t="str">
        <f t="shared" si="18"/>
        <v/>
      </c>
    </row>
    <row r="295" spans="2:14" x14ac:dyDescent="0.4">
      <c r="B295" s="11" t="s">
        <v>17</v>
      </c>
      <c r="C295" s="10" t="s">
        <v>22</v>
      </c>
      <c r="D295" s="12" t="s">
        <v>30</v>
      </c>
      <c r="F295" s="22">
        <f>INDEX(【インプット】相関係数!$C$3:$X$24,MATCH(相関係数の組み合わせ!B295,【インプット】相関係数!$B$3:$B$24,0),MATCH(相関係数の組み合わせ!C295,【インプット】相関係数!$C$2:$X$2,0))</f>
        <v>0.14014734621585395</v>
      </c>
      <c r="G295" s="23">
        <f>INDEX(【インプット】相関係数!$C$3:$X$24,MATCH(相関係数の組み合わせ!C295,【インプット】相関係数!$B$3:$B$24,0),MATCH(相関係数の組み合わせ!D295,【インプット】相関係数!$C$2:$X$2,0))</f>
        <v>-7.3548427476835002E-2</v>
      </c>
      <c r="H295" s="24">
        <f>INDEX(【インプット】相関係数!$C$3:$X$24,MATCH(相関係数の組み合わせ!D295,【インプット】相関係数!$B$3:$B$24,0),MATCH(相関係数の組み合わせ!B295,【インプット】相関係数!$C$2:$X$2,0))</f>
        <v>0.15780461661254541</v>
      </c>
      <c r="J295" s="30" t="str">
        <f t="shared" si="19"/>
        <v>Safe</v>
      </c>
      <c r="L295" s="22" t="str">
        <f t="shared" si="20"/>
        <v/>
      </c>
      <c r="M295" s="23" t="str">
        <f t="shared" si="17"/>
        <v/>
      </c>
      <c r="N295" s="24" t="str">
        <f t="shared" si="18"/>
        <v/>
      </c>
    </row>
    <row r="296" spans="2:14" x14ac:dyDescent="0.4">
      <c r="B296" s="11" t="s">
        <v>17</v>
      </c>
      <c r="C296" s="10" t="s">
        <v>22</v>
      </c>
      <c r="D296" s="12" t="s">
        <v>31</v>
      </c>
      <c r="F296" s="22">
        <f>INDEX(【インプット】相関係数!$C$3:$X$24,MATCH(相関係数の組み合わせ!B296,【インプット】相関係数!$B$3:$B$24,0),MATCH(相関係数の組み合わせ!C296,【インプット】相関係数!$C$2:$X$2,0))</f>
        <v>0.14014734621585395</v>
      </c>
      <c r="G296" s="23">
        <f>INDEX(【インプット】相関係数!$C$3:$X$24,MATCH(相関係数の組み合わせ!C296,【インプット】相関係数!$B$3:$B$24,0),MATCH(相関係数の組み合わせ!D296,【インプット】相関係数!$C$2:$X$2,0))</f>
        <v>-0.40955298005334873</v>
      </c>
      <c r="H296" s="24">
        <f>INDEX(【インプット】相関係数!$C$3:$X$24,MATCH(相関係数の組み合わせ!D296,【インプット】相関係数!$B$3:$B$24,0),MATCH(相関係数の組み合わせ!B296,【インプット】相関係数!$C$2:$X$2,0))</f>
        <v>2.0684388318870994E-2</v>
      </c>
      <c r="J296" s="30" t="str">
        <f t="shared" si="19"/>
        <v>Safe</v>
      </c>
      <c r="L296" s="22" t="str">
        <f t="shared" si="20"/>
        <v/>
      </c>
      <c r="M296" s="23" t="str">
        <f t="shared" si="17"/>
        <v/>
      </c>
      <c r="N296" s="24" t="str">
        <f t="shared" si="18"/>
        <v/>
      </c>
    </row>
    <row r="297" spans="2:14" x14ac:dyDescent="0.4">
      <c r="B297" s="11" t="s">
        <v>17</v>
      </c>
      <c r="C297" s="10" t="s">
        <v>22</v>
      </c>
      <c r="D297" s="12" t="s">
        <v>0</v>
      </c>
      <c r="F297" s="22">
        <f>INDEX(【インプット】相関係数!$C$3:$X$24,MATCH(相関係数の組み合わせ!B297,【インプット】相関係数!$B$3:$B$24,0),MATCH(相関係数の組み合わせ!C297,【インプット】相関係数!$C$2:$X$2,0))</f>
        <v>0.14014734621585395</v>
      </c>
      <c r="G297" s="23">
        <f>INDEX(【インプット】相関係数!$C$3:$X$24,MATCH(相関係数の組み合わせ!C297,【インプット】相関係数!$B$3:$B$24,0),MATCH(相関係数の組み合わせ!D297,【インプット】相関係数!$C$2:$X$2,0))</f>
        <v>-0.17197906475478453</v>
      </c>
      <c r="H297" s="24">
        <f>INDEX(【インプット】相関係数!$C$3:$X$24,MATCH(相関係数の組み合わせ!D297,【インプット】相関係数!$B$3:$B$24,0),MATCH(相関係数の組み合わせ!B297,【インプット】相関係数!$C$2:$X$2,0))</f>
        <v>-6.6353592060853672E-2</v>
      </c>
      <c r="J297" s="30" t="str">
        <f t="shared" si="19"/>
        <v>Safe</v>
      </c>
      <c r="L297" s="22" t="str">
        <f t="shared" si="20"/>
        <v/>
      </c>
      <c r="M297" s="23" t="str">
        <f t="shared" si="17"/>
        <v/>
      </c>
      <c r="N297" s="24" t="str">
        <f t="shared" si="18"/>
        <v/>
      </c>
    </row>
    <row r="298" spans="2:14" x14ac:dyDescent="0.4">
      <c r="B298" s="11" t="s">
        <v>17</v>
      </c>
      <c r="C298" s="10" t="s">
        <v>22</v>
      </c>
      <c r="D298" s="12" t="s">
        <v>32</v>
      </c>
      <c r="F298" s="22">
        <f>INDEX(【インプット】相関係数!$C$3:$X$24,MATCH(相関係数の組み合わせ!B298,【インプット】相関係数!$B$3:$B$24,0),MATCH(相関係数の組み合わせ!C298,【インプット】相関係数!$C$2:$X$2,0))</f>
        <v>0.14014734621585395</v>
      </c>
      <c r="G298" s="23">
        <f>INDEX(【インプット】相関係数!$C$3:$X$24,MATCH(相関係数の組み合わせ!C298,【インプット】相関係数!$B$3:$B$24,0),MATCH(相関係数の組み合わせ!D298,【インプット】相関係数!$C$2:$X$2,0))</f>
        <v>-0.12813693650364821</v>
      </c>
      <c r="H298" s="24">
        <f>INDEX(【インプット】相関係数!$C$3:$X$24,MATCH(相関係数の組み合わせ!D298,【インプット】相関係数!$B$3:$B$24,0),MATCH(相関係数の組み合わせ!B298,【インプット】相関係数!$C$2:$X$2,0))</f>
        <v>1.0239241434070668E-2</v>
      </c>
      <c r="J298" s="30" t="str">
        <f t="shared" si="19"/>
        <v>Safe</v>
      </c>
      <c r="L298" s="22" t="str">
        <f t="shared" si="20"/>
        <v/>
      </c>
      <c r="M298" s="23" t="str">
        <f t="shared" si="17"/>
        <v/>
      </c>
      <c r="N298" s="24" t="str">
        <f t="shared" si="18"/>
        <v/>
      </c>
    </row>
    <row r="299" spans="2:14" x14ac:dyDescent="0.4">
      <c r="B299" s="11" t="s">
        <v>17</v>
      </c>
      <c r="C299" s="10" t="s">
        <v>22</v>
      </c>
      <c r="D299" s="12" t="s">
        <v>33</v>
      </c>
      <c r="F299" s="22">
        <f>INDEX(【インプット】相関係数!$C$3:$X$24,MATCH(相関係数の組み合わせ!B299,【インプット】相関係数!$B$3:$B$24,0),MATCH(相関係数の組み合わせ!C299,【インプット】相関係数!$C$2:$X$2,0))</f>
        <v>0.14014734621585395</v>
      </c>
      <c r="G299" s="23">
        <f>INDEX(【インプット】相関係数!$C$3:$X$24,MATCH(相関係数の組み合わせ!C299,【インプット】相関係数!$B$3:$B$24,0),MATCH(相関係数の組み合わせ!D299,【インプット】相関係数!$C$2:$X$2,0))</f>
        <v>0.26650023843068282</v>
      </c>
      <c r="H299" s="24">
        <f>INDEX(【インプット】相関係数!$C$3:$X$24,MATCH(相関係数の組み合わせ!D299,【インプット】相関係数!$B$3:$B$24,0),MATCH(相関係数の組み合わせ!B299,【インプット】相関係数!$C$2:$X$2,0))</f>
        <v>0.21640542258233456</v>
      </c>
      <c r="J299" s="30" t="str">
        <f t="shared" si="19"/>
        <v>Safe</v>
      </c>
      <c r="L299" s="22" t="str">
        <f t="shared" si="20"/>
        <v/>
      </c>
      <c r="M299" s="23" t="str">
        <f t="shared" si="17"/>
        <v/>
      </c>
      <c r="N299" s="24" t="str">
        <f t="shared" si="18"/>
        <v/>
      </c>
    </row>
    <row r="300" spans="2:14" x14ac:dyDescent="0.4">
      <c r="B300" s="11" t="s">
        <v>17</v>
      </c>
      <c r="C300" s="10" t="s">
        <v>22</v>
      </c>
      <c r="D300" s="12" t="s">
        <v>34</v>
      </c>
      <c r="F300" s="22">
        <f>INDEX(【インプット】相関係数!$C$3:$X$24,MATCH(相関係数の組み合わせ!B300,【インプット】相関係数!$B$3:$B$24,0),MATCH(相関係数の組み合わせ!C300,【インプット】相関係数!$C$2:$X$2,0))</f>
        <v>0.14014734621585395</v>
      </c>
      <c r="G300" s="23">
        <f>INDEX(【インプット】相関係数!$C$3:$X$24,MATCH(相関係数の組み合わせ!C300,【インプット】相関係数!$B$3:$B$24,0),MATCH(相関係数の組み合わせ!D300,【インプット】相関係数!$C$2:$X$2,0))</f>
        <v>0.35220535662248637</v>
      </c>
      <c r="H300" s="24">
        <f>INDEX(【インプット】相関係数!$C$3:$X$24,MATCH(相関係数の組み合わせ!D300,【インプット】相関係数!$B$3:$B$24,0),MATCH(相関係数の組み合わせ!B300,【インプット】相関係数!$C$2:$X$2,0))</f>
        <v>0.14313568093632068</v>
      </c>
      <c r="J300" s="30" t="str">
        <f t="shared" si="19"/>
        <v>Safe</v>
      </c>
      <c r="L300" s="22" t="str">
        <f t="shared" si="20"/>
        <v/>
      </c>
      <c r="M300" s="23" t="str">
        <f t="shared" si="17"/>
        <v/>
      </c>
      <c r="N300" s="24" t="str">
        <f t="shared" si="18"/>
        <v/>
      </c>
    </row>
    <row r="301" spans="2:14" x14ac:dyDescent="0.4">
      <c r="B301" s="11" t="s">
        <v>17</v>
      </c>
      <c r="C301" s="10" t="s">
        <v>22</v>
      </c>
      <c r="D301" s="12" t="s">
        <v>35</v>
      </c>
      <c r="F301" s="22">
        <f>INDEX(【インプット】相関係数!$C$3:$X$24,MATCH(相関係数の組み合わせ!B301,【インプット】相関係数!$B$3:$B$24,0),MATCH(相関係数の組み合わせ!C301,【インプット】相関係数!$C$2:$X$2,0))</f>
        <v>0.14014734621585395</v>
      </c>
      <c r="G301" s="23">
        <f>INDEX(【インプット】相関係数!$C$3:$X$24,MATCH(相関係数の組み合わせ!C301,【インプット】相関係数!$B$3:$B$24,0),MATCH(相関係数の組み合わせ!D301,【インプット】相関係数!$C$2:$X$2,0))</f>
        <v>0.16512792249464137</v>
      </c>
      <c r="H301" s="24">
        <f>INDEX(【インプット】相関係数!$C$3:$X$24,MATCH(相関係数の組み合わせ!D301,【インプット】相関係数!$B$3:$B$24,0),MATCH(相関係数の組み合わせ!B301,【インプット】相関係数!$C$2:$X$2,0))</f>
        <v>0.96397003356713307</v>
      </c>
      <c r="J301" s="30" t="str">
        <f t="shared" si="19"/>
        <v>Safe</v>
      </c>
      <c r="L301" s="22" t="str">
        <f t="shared" si="20"/>
        <v/>
      </c>
      <c r="M301" s="23" t="str">
        <f t="shared" si="17"/>
        <v/>
      </c>
      <c r="N301" s="24" t="str">
        <f t="shared" si="18"/>
        <v/>
      </c>
    </row>
    <row r="302" spans="2:14" x14ac:dyDescent="0.4">
      <c r="B302" s="11" t="s">
        <v>17</v>
      </c>
      <c r="C302" s="10" t="s">
        <v>22</v>
      </c>
      <c r="D302" s="12" t="s">
        <v>36</v>
      </c>
      <c r="F302" s="22">
        <f>INDEX(【インプット】相関係数!$C$3:$X$24,MATCH(相関係数の組み合わせ!B302,【インプット】相関係数!$B$3:$B$24,0),MATCH(相関係数の組み合わせ!C302,【インプット】相関係数!$C$2:$X$2,0))</f>
        <v>0.14014734621585395</v>
      </c>
      <c r="G302" s="23">
        <f>INDEX(【インプット】相関係数!$C$3:$X$24,MATCH(相関係数の組み合わせ!C302,【インプット】相関係数!$B$3:$B$24,0),MATCH(相関係数の組み合わせ!D302,【インプット】相関係数!$C$2:$X$2,0))</f>
        <v>3.1068510522842169E-2</v>
      </c>
      <c r="H302" s="24">
        <f>INDEX(【インプット】相関係数!$C$3:$X$24,MATCH(相関係数の組み合わせ!D302,【インプット】相関係数!$B$3:$B$24,0),MATCH(相関係数の組み合わせ!B302,【インプット】相関係数!$C$2:$X$2,0))</f>
        <v>-5.2496283282225296E-2</v>
      </c>
      <c r="J302" s="30" t="str">
        <f t="shared" si="19"/>
        <v>Safe</v>
      </c>
      <c r="L302" s="22" t="str">
        <f t="shared" si="20"/>
        <v/>
      </c>
      <c r="M302" s="23" t="str">
        <f t="shared" si="17"/>
        <v/>
      </c>
      <c r="N302" s="24" t="str">
        <f t="shared" si="18"/>
        <v/>
      </c>
    </row>
    <row r="303" spans="2:14" x14ac:dyDescent="0.4">
      <c r="B303" s="11" t="s">
        <v>17</v>
      </c>
      <c r="C303" s="10" t="s">
        <v>23</v>
      </c>
      <c r="D303" s="12" t="s">
        <v>24</v>
      </c>
      <c r="F303" s="22">
        <f>INDEX(【インプット】相関係数!$C$3:$X$24,MATCH(相関係数の組み合わせ!B303,【インプット】相関係数!$B$3:$B$24,0),MATCH(相関係数の組み合わせ!C303,【インプット】相関係数!$C$2:$X$2,0))</f>
        <v>6.821588058050522E-2</v>
      </c>
      <c r="G303" s="23">
        <f>INDEX(【インプット】相関係数!$C$3:$X$24,MATCH(相関係数の組み合わせ!C303,【インプット】相関係数!$B$3:$B$24,0),MATCH(相関係数の組み合わせ!D303,【インプット】相関係数!$C$2:$X$2,0))</f>
        <v>0.15822204972515883</v>
      </c>
      <c r="H303" s="24">
        <f>INDEX(【インプット】相関係数!$C$3:$X$24,MATCH(相関係数の組み合わせ!D303,【インプット】相関係数!$B$3:$B$24,0),MATCH(相関係数の組み合わせ!B303,【インプット】相関係数!$C$2:$X$2,0))</f>
        <v>4.6323289331100345E-2</v>
      </c>
      <c r="J303" s="30" t="str">
        <f t="shared" si="19"/>
        <v>Safe</v>
      </c>
      <c r="L303" s="22" t="str">
        <f t="shared" si="20"/>
        <v/>
      </c>
      <c r="M303" s="23" t="str">
        <f t="shared" si="17"/>
        <v/>
      </c>
      <c r="N303" s="24" t="str">
        <f t="shared" si="18"/>
        <v/>
      </c>
    </row>
    <row r="304" spans="2:14" x14ac:dyDescent="0.4">
      <c r="B304" s="11" t="s">
        <v>17</v>
      </c>
      <c r="C304" s="10" t="s">
        <v>23</v>
      </c>
      <c r="D304" s="12" t="s">
        <v>25</v>
      </c>
      <c r="F304" s="22">
        <f>INDEX(【インプット】相関係数!$C$3:$X$24,MATCH(相関係数の組み合わせ!B304,【インプット】相関係数!$B$3:$B$24,0),MATCH(相関係数の組み合わせ!C304,【インプット】相関係数!$C$2:$X$2,0))</f>
        <v>6.821588058050522E-2</v>
      </c>
      <c r="G304" s="23">
        <f>INDEX(【インプット】相関係数!$C$3:$X$24,MATCH(相関係数の組み合わせ!C304,【インプット】相関係数!$B$3:$B$24,0),MATCH(相関係数の組み合わせ!D304,【インプット】相関係数!$C$2:$X$2,0))</f>
        <v>-9.0516045848824694E-2</v>
      </c>
      <c r="H304" s="24">
        <f>INDEX(【インプット】相関係数!$C$3:$X$24,MATCH(相関係数の組み合わせ!D304,【インプット】相関係数!$B$3:$B$24,0),MATCH(相関係数の組み合わせ!B304,【インプット】相関係数!$C$2:$X$2,0))</f>
        <v>-0.11849621610472594</v>
      </c>
      <c r="J304" s="30" t="str">
        <f t="shared" si="19"/>
        <v>Safe</v>
      </c>
      <c r="L304" s="22" t="str">
        <f t="shared" si="20"/>
        <v/>
      </c>
      <c r="M304" s="23" t="str">
        <f t="shared" si="17"/>
        <v/>
      </c>
      <c r="N304" s="24" t="str">
        <f t="shared" si="18"/>
        <v/>
      </c>
    </row>
    <row r="305" spans="2:14" x14ac:dyDescent="0.4">
      <c r="B305" s="11" t="s">
        <v>17</v>
      </c>
      <c r="C305" s="10" t="s">
        <v>23</v>
      </c>
      <c r="D305" s="12" t="s">
        <v>26</v>
      </c>
      <c r="F305" s="22">
        <f>INDEX(【インプット】相関係数!$C$3:$X$24,MATCH(相関係数の組み合わせ!B305,【インプット】相関係数!$B$3:$B$24,0),MATCH(相関係数の組み合わせ!C305,【インプット】相関係数!$C$2:$X$2,0))</f>
        <v>6.821588058050522E-2</v>
      </c>
      <c r="G305" s="23">
        <f>INDEX(【インプット】相関係数!$C$3:$X$24,MATCH(相関係数の組み合わせ!C305,【インプット】相関係数!$B$3:$B$24,0),MATCH(相関係数の組み合わせ!D305,【インプット】相関係数!$C$2:$X$2,0))</f>
        <v>-0.19365793337488652</v>
      </c>
      <c r="H305" s="24">
        <f>INDEX(【インプット】相関係数!$C$3:$X$24,MATCH(相関係数の組み合わせ!D305,【インプット】相関係数!$B$3:$B$24,0),MATCH(相関係数の組み合わせ!B305,【インプット】相関係数!$C$2:$X$2,0))</f>
        <v>0.12863351968229511</v>
      </c>
      <c r="J305" s="30" t="str">
        <f t="shared" si="19"/>
        <v>Safe</v>
      </c>
      <c r="L305" s="22" t="str">
        <f t="shared" si="20"/>
        <v/>
      </c>
      <c r="M305" s="23" t="str">
        <f t="shared" si="17"/>
        <v/>
      </c>
      <c r="N305" s="24" t="str">
        <f t="shared" si="18"/>
        <v/>
      </c>
    </row>
    <row r="306" spans="2:14" x14ac:dyDescent="0.4">
      <c r="B306" s="11" t="s">
        <v>17</v>
      </c>
      <c r="C306" s="10" t="s">
        <v>23</v>
      </c>
      <c r="D306" s="12" t="s">
        <v>27</v>
      </c>
      <c r="F306" s="22">
        <f>INDEX(【インプット】相関係数!$C$3:$X$24,MATCH(相関係数の組み合わせ!B306,【インプット】相関係数!$B$3:$B$24,0),MATCH(相関係数の組み合わせ!C306,【インプット】相関係数!$C$2:$X$2,0))</f>
        <v>6.821588058050522E-2</v>
      </c>
      <c r="G306" s="23">
        <f>INDEX(【インプット】相関係数!$C$3:$X$24,MATCH(相関係数の組み合わせ!C306,【インプット】相関係数!$B$3:$B$24,0),MATCH(相関係数の組み合わせ!D306,【インプット】相関係数!$C$2:$X$2,0))</f>
        <v>0.27221945571516365</v>
      </c>
      <c r="H306" s="24">
        <f>INDEX(【インプット】相関係数!$C$3:$X$24,MATCH(相関係数の組み合わせ!D306,【インプット】相関係数!$B$3:$B$24,0),MATCH(相関係数の組み合わせ!B306,【インプット】相関係数!$C$2:$X$2,0))</f>
        <v>-1.2285192867670682E-3</v>
      </c>
      <c r="J306" s="30" t="str">
        <f t="shared" si="19"/>
        <v>Safe</v>
      </c>
      <c r="L306" s="22" t="str">
        <f t="shared" si="20"/>
        <v/>
      </c>
      <c r="M306" s="23" t="str">
        <f t="shared" si="17"/>
        <v/>
      </c>
      <c r="N306" s="24" t="str">
        <f t="shared" si="18"/>
        <v/>
      </c>
    </row>
    <row r="307" spans="2:14" x14ac:dyDescent="0.4">
      <c r="B307" s="11" t="s">
        <v>17</v>
      </c>
      <c r="C307" s="10" t="s">
        <v>23</v>
      </c>
      <c r="D307" s="12" t="s">
        <v>28</v>
      </c>
      <c r="F307" s="22">
        <f>INDEX(【インプット】相関係数!$C$3:$X$24,MATCH(相関係数の組み合わせ!B307,【インプット】相関係数!$B$3:$B$24,0),MATCH(相関係数の組み合わせ!C307,【インプット】相関係数!$C$2:$X$2,0))</f>
        <v>6.821588058050522E-2</v>
      </c>
      <c r="G307" s="23">
        <f>INDEX(【インプット】相関係数!$C$3:$X$24,MATCH(相関係数の組み合わせ!C307,【インプット】相関係数!$B$3:$B$24,0),MATCH(相関係数の組み合わせ!D307,【インプット】相関係数!$C$2:$X$2,0))</f>
        <v>-4.5961241267093229E-2</v>
      </c>
      <c r="H307" s="24">
        <f>INDEX(【インプット】相関係数!$C$3:$X$24,MATCH(相関係数の組み合わせ!D307,【インプット】相関係数!$B$3:$B$24,0),MATCH(相関係数の組み合わせ!B307,【インプット】相関係数!$C$2:$X$2,0))</f>
        <v>1.4837582466697273E-2</v>
      </c>
      <c r="J307" s="30" t="str">
        <f t="shared" si="19"/>
        <v>Safe</v>
      </c>
      <c r="L307" s="22" t="str">
        <f t="shared" si="20"/>
        <v/>
      </c>
      <c r="M307" s="23" t="str">
        <f t="shared" si="17"/>
        <v/>
      </c>
      <c r="N307" s="24" t="str">
        <f t="shared" si="18"/>
        <v/>
      </c>
    </row>
    <row r="308" spans="2:14" x14ac:dyDescent="0.4">
      <c r="B308" s="11" t="s">
        <v>17</v>
      </c>
      <c r="C308" s="10" t="s">
        <v>23</v>
      </c>
      <c r="D308" s="12" t="s">
        <v>29</v>
      </c>
      <c r="F308" s="22">
        <f>INDEX(【インプット】相関係数!$C$3:$X$24,MATCH(相関係数の組み合わせ!B308,【インプット】相関係数!$B$3:$B$24,0),MATCH(相関係数の組み合わせ!C308,【インプット】相関係数!$C$2:$X$2,0))</f>
        <v>6.821588058050522E-2</v>
      </c>
      <c r="G308" s="23">
        <f>INDEX(【インプット】相関係数!$C$3:$X$24,MATCH(相関係数の組み合わせ!C308,【インプット】相関係数!$B$3:$B$24,0),MATCH(相関係数の組み合わせ!D308,【インプット】相関係数!$C$2:$X$2,0))</f>
        <v>0.39194638697301498</v>
      </c>
      <c r="H308" s="24">
        <f>INDEX(【インプット】相関係数!$C$3:$X$24,MATCH(相関係数の組み合わせ!D308,【インプット】相関係数!$B$3:$B$24,0),MATCH(相関係数の組み合わせ!B308,【インプット】相関係数!$C$2:$X$2,0))</f>
        <v>9.9392249973162275E-2</v>
      </c>
      <c r="J308" s="30" t="str">
        <f t="shared" si="19"/>
        <v>Safe</v>
      </c>
      <c r="L308" s="22" t="str">
        <f t="shared" si="20"/>
        <v/>
      </c>
      <c r="M308" s="23" t="str">
        <f t="shared" si="17"/>
        <v/>
      </c>
      <c r="N308" s="24" t="str">
        <f t="shared" si="18"/>
        <v/>
      </c>
    </row>
    <row r="309" spans="2:14" x14ac:dyDescent="0.4">
      <c r="B309" s="11" t="s">
        <v>17</v>
      </c>
      <c r="C309" s="10" t="s">
        <v>23</v>
      </c>
      <c r="D309" s="12" t="s">
        <v>30</v>
      </c>
      <c r="F309" s="22">
        <f>INDEX(【インプット】相関係数!$C$3:$X$24,MATCH(相関係数の組み合わせ!B309,【インプット】相関係数!$B$3:$B$24,0),MATCH(相関係数の組み合わせ!C309,【インプット】相関係数!$C$2:$X$2,0))</f>
        <v>6.821588058050522E-2</v>
      </c>
      <c r="G309" s="23">
        <f>INDEX(【インプット】相関係数!$C$3:$X$24,MATCH(相関係数の組み合わせ!C309,【インプット】相関係数!$B$3:$B$24,0),MATCH(相関係数の組み合わせ!D309,【インプット】相関係数!$C$2:$X$2,0))</f>
        <v>-0.21098217032343675</v>
      </c>
      <c r="H309" s="24">
        <f>INDEX(【インプット】相関係数!$C$3:$X$24,MATCH(相関係数の組み合わせ!D309,【インプット】相関係数!$B$3:$B$24,0),MATCH(相関係数の組み合わせ!B309,【インプット】相関係数!$C$2:$X$2,0))</f>
        <v>0.15780461661254541</v>
      </c>
      <c r="J309" s="30" t="str">
        <f t="shared" si="19"/>
        <v>Safe</v>
      </c>
      <c r="L309" s="22" t="str">
        <f t="shared" si="20"/>
        <v/>
      </c>
      <c r="M309" s="23" t="str">
        <f t="shared" si="17"/>
        <v/>
      </c>
      <c r="N309" s="24" t="str">
        <f t="shared" si="18"/>
        <v/>
      </c>
    </row>
    <row r="310" spans="2:14" x14ac:dyDescent="0.4">
      <c r="B310" s="11" t="s">
        <v>17</v>
      </c>
      <c r="C310" s="10" t="s">
        <v>23</v>
      </c>
      <c r="D310" s="12" t="s">
        <v>31</v>
      </c>
      <c r="F310" s="22">
        <f>INDEX(【インプット】相関係数!$C$3:$X$24,MATCH(相関係数の組み合わせ!B310,【インプット】相関係数!$B$3:$B$24,0),MATCH(相関係数の組み合わせ!C310,【インプット】相関係数!$C$2:$X$2,0))</f>
        <v>6.821588058050522E-2</v>
      </c>
      <c r="G310" s="23">
        <f>INDEX(【インプット】相関係数!$C$3:$X$24,MATCH(相関係数の組み合わせ!C310,【インプット】相関係数!$B$3:$B$24,0),MATCH(相関係数の組み合わせ!D310,【インプット】相関係数!$C$2:$X$2,0))</f>
        <v>0.18570801018742536</v>
      </c>
      <c r="H310" s="24">
        <f>INDEX(【インプット】相関係数!$C$3:$X$24,MATCH(相関係数の組み合わせ!D310,【インプット】相関係数!$B$3:$B$24,0),MATCH(相関係数の組み合わせ!B310,【インプット】相関係数!$C$2:$X$2,0))</f>
        <v>2.0684388318870994E-2</v>
      </c>
      <c r="J310" s="30" t="str">
        <f t="shared" si="19"/>
        <v>Safe</v>
      </c>
      <c r="L310" s="22" t="str">
        <f t="shared" si="20"/>
        <v/>
      </c>
      <c r="M310" s="23" t="str">
        <f t="shared" si="17"/>
        <v/>
      </c>
      <c r="N310" s="24" t="str">
        <f t="shared" si="18"/>
        <v/>
      </c>
    </row>
    <row r="311" spans="2:14" x14ac:dyDescent="0.4">
      <c r="B311" s="11" t="s">
        <v>17</v>
      </c>
      <c r="C311" s="10" t="s">
        <v>23</v>
      </c>
      <c r="D311" s="12" t="s">
        <v>0</v>
      </c>
      <c r="F311" s="22">
        <f>INDEX(【インプット】相関係数!$C$3:$X$24,MATCH(相関係数の組み合わせ!B311,【インプット】相関係数!$B$3:$B$24,0),MATCH(相関係数の組み合わせ!C311,【インプット】相関係数!$C$2:$X$2,0))</f>
        <v>6.821588058050522E-2</v>
      </c>
      <c r="G311" s="23">
        <f>INDEX(【インプット】相関係数!$C$3:$X$24,MATCH(相関係数の組み合わせ!C311,【インプット】相関係数!$B$3:$B$24,0),MATCH(相関係数の組み合わせ!D311,【インプット】相関係数!$C$2:$X$2,0))</f>
        <v>-7.6323725854209962E-2</v>
      </c>
      <c r="H311" s="24">
        <f>INDEX(【インプット】相関係数!$C$3:$X$24,MATCH(相関係数の組み合わせ!D311,【インプット】相関係数!$B$3:$B$24,0),MATCH(相関係数の組み合わせ!B311,【インプット】相関係数!$C$2:$X$2,0))</f>
        <v>-6.6353592060853672E-2</v>
      </c>
      <c r="J311" s="30" t="str">
        <f t="shared" si="19"/>
        <v>Safe</v>
      </c>
      <c r="L311" s="22" t="str">
        <f t="shared" si="20"/>
        <v/>
      </c>
      <c r="M311" s="23" t="str">
        <f t="shared" si="17"/>
        <v/>
      </c>
      <c r="N311" s="24" t="str">
        <f t="shared" si="18"/>
        <v/>
      </c>
    </row>
    <row r="312" spans="2:14" x14ac:dyDescent="0.4">
      <c r="B312" s="11" t="s">
        <v>17</v>
      </c>
      <c r="C312" s="10" t="s">
        <v>23</v>
      </c>
      <c r="D312" s="12" t="s">
        <v>32</v>
      </c>
      <c r="F312" s="22">
        <f>INDEX(【インプット】相関係数!$C$3:$X$24,MATCH(相関係数の組み合わせ!B312,【インプット】相関係数!$B$3:$B$24,0),MATCH(相関係数の組み合わせ!C312,【インプット】相関係数!$C$2:$X$2,0))</f>
        <v>6.821588058050522E-2</v>
      </c>
      <c r="G312" s="23">
        <f>INDEX(【インプット】相関係数!$C$3:$X$24,MATCH(相関係数の組み合わせ!C312,【インプット】相関係数!$B$3:$B$24,0),MATCH(相関係数の組み合わせ!D312,【インプット】相関係数!$C$2:$X$2,0))</f>
        <v>-0.16687658360881771</v>
      </c>
      <c r="H312" s="24">
        <f>INDEX(【インプット】相関係数!$C$3:$X$24,MATCH(相関係数の組み合わせ!D312,【インプット】相関係数!$B$3:$B$24,0),MATCH(相関係数の組み合わせ!B312,【インプット】相関係数!$C$2:$X$2,0))</f>
        <v>1.0239241434070668E-2</v>
      </c>
      <c r="J312" s="30" t="str">
        <f t="shared" si="19"/>
        <v>Safe</v>
      </c>
      <c r="L312" s="22" t="str">
        <f t="shared" si="20"/>
        <v/>
      </c>
      <c r="M312" s="23" t="str">
        <f t="shared" si="17"/>
        <v/>
      </c>
      <c r="N312" s="24" t="str">
        <f t="shared" si="18"/>
        <v/>
      </c>
    </row>
    <row r="313" spans="2:14" x14ac:dyDescent="0.4">
      <c r="B313" s="11" t="s">
        <v>17</v>
      </c>
      <c r="C313" s="10" t="s">
        <v>23</v>
      </c>
      <c r="D313" s="12" t="s">
        <v>33</v>
      </c>
      <c r="F313" s="22">
        <f>INDEX(【インプット】相関係数!$C$3:$X$24,MATCH(相関係数の組み合わせ!B313,【インプット】相関係数!$B$3:$B$24,0),MATCH(相関係数の組み合わせ!C313,【インプット】相関係数!$C$2:$X$2,0))</f>
        <v>6.821588058050522E-2</v>
      </c>
      <c r="G313" s="23">
        <f>INDEX(【インプット】相関係数!$C$3:$X$24,MATCH(相関係数の組み合わせ!C313,【インプット】相関係数!$B$3:$B$24,0),MATCH(相関係数の組み合わせ!D313,【インプット】相関係数!$C$2:$X$2,0))</f>
        <v>0.38271887002708505</v>
      </c>
      <c r="H313" s="24">
        <f>INDEX(【インプット】相関係数!$C$3:$X$24,MATCH(相関係数の組み合わせ!D313,【インプット】相関係数!$B$3:$B$24,0),MATCH(相関係数の組み合わせ!B313,【インプット】相関係数!$C$2:$X$2,0))</f>
        <v>0.21640542258233456</v>
      </c>
      <c r="J313" s="30" t="str">
        <f t="shared" si="19"/>
        <v>Safe</v>
      </c>
      <c r="L313" s="22" t="str">
        <f t="shared" si="20"/>
        <v/>
      </c>
      <c r="M313" s="23" t="str">
        <f t="shared" si="17"/>
        <v/>
      </c>
      <c r="N313" s="24" t="str">
        <f t="shared" si="18"/>
        <v/>
      </c>
    </row>
    <row r="314" spans="2:14" x14ac:dyDescent="0.4">
      <c r="B314" s="11" t="s">
        <v>17</v>
      </c>
      <c r="C314" s="10" t="s">
        <v>23</v>
      </c>
      <c r="D314" s="12" t="s">
        <v>34</v>
      </c>
      <c r="F314" s="22">
        <f>INDEX(【インプット】相関係数!$C$3:$X$24,MATCH(相関係数の組み合わせ!B314,【インプット】相関係数!$B$3:$B$24,0),MATCH(相関係数の組み合わせ!C314,【インプット】相関係数!$C$2:$X$2,0))</f>
        <v>6.821588058050522E-2</v>
      </c>
      <c r="G314" s="23">
        <f>INDEX(【インプット】相関係数!$C$3:$X$24,MATCH(相関係数の組み合わせ!C314,【インプット】相関係数!$B$3:$B$24,0),MATCH(相関係数の組み合わせ!D314,【インプット】相関係数!$C$2:$X$2,0))</f>
        <v>0.14064484614018863</v>
      </c>
      <c r="H314" s="24">
        <f>INDEX(【インプット】相関係数!$C$3:$X$24,MATCH(相関係数の組み合わせ!D314,【インプット】相関係数!$B$3:$B$24,0),MATCH(相関係数の組み合わせ!B314,【インプット】相関係数!$C$2:$X$2,0))</f>
        <v>0.14313568093632068</v>
      </c>
      <c r="J314" s="30" t="str">
        <f t="shared" si="19"/>
        <v>Safe</v>
      </c>
      <c r="L314" s="22" t="str">
        <f t="shared" si="20"/>
        <v/>
      </c>
      <c r="M314" s="23" t="str">
        <f t="shared" si="17"/>
        <v/>
      </c>
      <c r="N314" s="24" t="str">
        <f t="shared" si="18"/>
        <v/>
      </c>
    </row>
    <row r="315" spans="2:14" x14ac:dyDescent="0.4">
      <c r="B315" s="11" t="s">
        <v>17</v>
      </c>
      <c r="C315" s="10" t="s">
        <v>23</v>
      </c>
      <c r="D315" s="12" t="s">
        <v>35</v>
      </c>
      <c r="F315" s="22">
        <f>INDEX(【インプット】相関係数!$C$3:$X$24,MATCH(相関係数の組み合わせ!B315,【インプット】相関係数!$B$3:$B$24,0),MATCH(相関係数の組み合わせ!C315,【インプット】相関係数!$C$2:$X$2,0))</f>
        <v>6.821588058050522E-2</v>
      </c>
      <c r="G315" s="23">
        <f>INDEX(【インプット】相関係数!$C$3:$X$24,MATCH(相関係数の組み合わせ!C315,【インプット】相関係数!$B$3:$B$24,0),MATCH(相関係数の組み合わせ!D315,【インプット】相関係数!$C$2:$X$2,0))</f>
        <v>0.81738721234237932</v>
      </c>
      <c r="H315" s="24">
        <f>INDEX(【インプット】相関係数!$C$3:$X$24,MATCH(相関係数の組み合わせ!D315,【インプット】相関係数!$B$3:$B$24,0),MATCH(相関係数の組み合わせ!B315,【インプット】相関係数!$C$2:$X$2,0))</f>
        <v>0.96397003356713307</v>
      </c>
      <c r="J315" s="30" t="str">
        <f t="shared" si="19"/>
        <v>Safe</v>
      </c>
      <c r="L315" s="22" t="str">
        <f t="shared" si="20"/>
        <v/>
      </c>
      <c r="M315" s="23" t="str">
        <f t="shared" si="17"/>
        <v/>
      </c>
      <c r="N315" s="24" t="str">
        <f t="shared" si="18"/>
        <v/>
      </c>
    </row>
    <row r="316" spans="2:14" x14ac:dyDescent="0.4">
      <c r="B316" s="11" t="s">
        <v>17</v>
      </c>
      <c r="C316" s="10" t="s">
        <v>23</v>
      </c>
      <c r="D316" s="12" t="s">
        <v>36</v>
      </c>
      <c r="F316" s="22">
        <f>INDEX(【インプット】相関係数!$C$3:$X$24,MATCH(相関係数の組み合わせ!B316,【インプット】相関係数!$B$3:$B$24,0),MATCH(相関係数の組み合わせ!C316,【インプット】相関係数!$C$2:$X$2,0))</f>
        <v>6.821588058050522E-2</v>
      </c>
      <c r="G316" s="23">
        <f>INDEX(【インプット】相関係数!$C$3:$X$24,MATCH(相関係数の組み合わせ!C316,【インプット】相関係数!$B$3:$B$24,0),MATCH(相関係数の組み合わせ!D316,【インプット】相関係数!$C$2:$X$2,0))</f>
        <v>6.1353908276698871E-2</v>
      </c>
      <c r="H316" s="24">
        <f>INDEX(【インプット】相関係数!$C$3:$X$24,MATCH(相関係数の組み合わせ!D316,【インプット】相関係数!$B$3:$B$24,0),MATCH(相関係数の組み合わせ!B316,【インプット】相関係数!$C$2:$X$2,0))</f>
        <v>-5.2496283282225296E-2</v>
      </c>
      <c r="J316" s="30" t="str">
        <f t="shared" si="19"/>
        <v>Safe</v>
      </c>
      <c r="L316" s="22" t="str">
        <f t="shared" si="20"/>
        <v/>
      </c>
      <c r="M316" s="23" t="str">
        <f t="shared" si="17"/>
        <v/>
      </c>
      <c r="N316" s="24" t="str">
        <f t="shared" si="18"/>
        <v/>
      </c>
    </row>
    <row r="317" spans="2:14" x14ac:dyDescent="0.4">
      <c r="B317" s="11" t="s">
        <v>17</v>
      </c>
      <c r="C317" s="10" t="s">
        <v>24</v>
      </c>
      <c r="D317" s="12" t="s">
        <v>25</v>
      </c>
      <c r="F317" s="22">
        <f>INDEX(【インプット】相関係数!$C$3:$X$24,MATCH(相関係数の組み合わせ!B317,【インプット】相関係数!$B$3:$B$24,0),MATCH(相関係数の組み合わせ!C317,【インプット】相関係数!$C$2:$X$2,0))</f>
        <v>4.6323289331100345E-2</v>
      </c>
      <c r="G317" s="23">
        <f>INDEX(【インプット】相関係数!$C$3:$X$24,MATCH(相関係数の組み合わせ!C317,【インプット】相関係数!$B$3:$B$24,0),MATCH(相関係数の組み合わせ!D317,【インプット】相関係数!$C$2:$X$2,0))</f>
        <v>0.12479871858599988</v>
      </c>
      <c r="H317" s="24">
        <f>INDEX(【インプット】相関係数!$C$3:$X$24,MATCH(相関係数の組み合わせ!D317,【インプット】相関係数!$B$3:$B$24,0),MATCH(相関係数の組み合わせ!B317,【インプット】相関係数!$C$2:$X$2,0))</f>
        <v>-0.11849621610472594</v>
      </c>
      <c r="J317" s="30" t="str">
        <f t="shared" si="19"/>
        <v>Safe</v>
      </c>
      <c r="L317" s="22" t="str">
        <f t="shared" si="20"/>
        <v/>
      </c>
      <c r="M317" s="23" t="str">
        <f t="shared" si="17"/>
        <v/>
      </c>
      <c r="N317" s="24" t="str">
        <f t="shared" si="18"/>
        <v/>
      </c>
    </row>
    <row r="318" spans="2:14" x14ac:dyDescent="0.4">
      <c r="B318" s="11" t="s">
        <v>17</v>
      </c>
      <c r="C318" s="10" t="s">
        <v>24</v>
      </c>
      <c r="D318" s="12" t="s">
        <v>26</v>
      </c>
      <c r="F318" s="22">
        <f>INDEX(【インプット】相関係数!$C$3:$X$24,MATCH(相関係数の組み合わせ!B318,【インプット】相関係数!$B$3:$B$24,0),MATCH(相関係数の組み合わせ!C318,【インプット】相関係数!$C$2:$X$2,0))</f>
        <v>4.6323289331100345E-2</v>
      </c>
      <c r="G318" s="23">
        <f>INDEX(【インプット】相関係数!$C$3:$X$24,MATCH(相関係数の組み合わせ!C318,【インプット】相関係数!$B$3:$B$24,0),MATCH(相関係数の組み合わせ!D318,【インプット】相関係数!$C$2:$X$2,0))</f>
        <v>7.3458110612730707E-2</v>
      </c>
      <c r="H318" s="24">
        <f>INDEX(【インプット】相関係数!$C$3:$X$24,MATCH(相関係数の組み合わせ!D318,【インプット】相関係数!$B$3:$B$24,0),MATCH(相関係数の組み合わせ!B318,【インプット】相関係数!$C$2:$X$2,0))</f>
        <v>0.12863351968229511</v>
      </c>
      <c r="J318" s="30" t="str">
        <f t="shared" si="19"/>
        <v>Safe</v>
      </c>
      <c r="L318" s="22" t="str">
        <f t="shared" si="20"/>
        <v/>
      </c>
      <c r="M318" s="23" t="str">
        <f t="shared" si="17"/>
        <v/>
      </c>
      <c r="N318" s="24" t="str">
        <f t="shared" si="18"/>
        <v/>
      </c>
    </row>
    <row r="319" spans="2:14" x14ac:dyDescent="0.4">
      <c r="B319" s="11" t="s">
        <v>17</v>
      </c>
      <c r="C319" s="10" t="s">
        <v>24</v>
      </c>
      <c r="D319" s="12" t="s">
        <v>27</v>
      </c>
      <c r="F319" s="22">
        <f>INDEX(【インプット】相関係数!$C$3:$X$24,MATCH(相関係数の組み合わせ!B319,【インプット】相関係数!$B$3:$B$24,0),MATCH(相関係数の組み合わせ!C319,【インプット】相関係数!$C$2:$X$2,0))</f>
        <v>4.6323289331100345E-2</v>
      </c>
      <c r="G319" s="23">
        <f>INDEX(【インプット】相関係数!$C$3:$X$24,MATCH(相関係数の組み合わせ!C319,【インプット】相関係数!$B$3:$B$24,0),MATCH(相関係数の組み合わせ!D319,【インプット】相関係数!$C$2:$X$2,0))</f>
        <v>5.6767787827840581E-2</v>
      </c>
      <c r="H319" s="24">
        <f>INDEX(【インプット】相関係数!$C$3:$X$24,MATCH(相関係数の組み合わせ!D319,【インプット】相関係数!$B$3:$B$24,0),MATCH(相関係数の組み合わせ!B319,【インプット】相関係数!$C$2:$X$2,0))</f>
        <v>-1.2285192867670682E-3</v>
      </c>
      <c r="J319" s="30" t="str">
        <f t="shared" si="19"/>
        <v>Safe</v>
      </c>
      <c r="L319" s="22" t="str">
        <f t="shared" si="20"/>
        <v/>
      </c>
      <c r="M319" s="23" t="str">
        <f t="shared" si="17"/>
        <v/>
      </c>
      <c r="N319" s="24" t="str">
        <f t="shared" si="18"/>
        <v/>
      </c>
    </row>
    <row r="320" spans="2:14" x14ac:dyDescent="0.4">
      <c r="B320" s="11" t="s">
        <v>17</v>
      </c>
      <c r="C320" s="10" t="s">
        <v>24</v>
      </c>
      <c r="D320" s="12" t="s">
        <v>28</v>
      </c>
      <c r="F320" s="22">
        <f>INDEX(【インプット】相関係数!$C$3:$X$24,MATCH(相関係数の組み合わせ!B320,【インプット】相関係数!$B$3:$B$24,0),MATCH(相関係数の組み合わせ!C320,【インプット】相関係数!$C$2:$X$2,0))</f>
        <v>4.6323289331100345E-2</v>
      </c>
      <c r="G320" s="23">
        <f>INDEX(【インプット】相関係数!$C$3:$X$24,MATCH(相関係数の組み合わせ!C320,【インプット】相関係数!$B$3:$B$24,0),MATCH(相関係数の組み合わせ!D320,【インプット】相関係数!$C$2:$X$2,0))</f>
        <v>0.14022581775591741</v>
      </c>
      <c r="H320" s="24">
        <f>INDEX(【インプット】相関係数!$C$3:$X$24,MATCH(相関係数の組み合わせ!D320,【インプット】相関係数!$B$3:$B$24,0),MATCH(相関係数の組み合わせ!B320,【インプット】相関係数!$C$2:$X$2,0))</f>
        <v>1.4837582466697273E-2</v>
      </c>
      <c r="J320" s="30" t="str">
        <f t="shared" si="19"/>
        <v>Safe</v>
      </c>
      <c r="L320" s="22" t="str">
        <f t="shared" si="20"/>
        <v/>
      </c>
      <c r="M320" s="23" t="str">
        <f t="shared" si="17"/>
        <v/>
      </c>
      <c r="N320" s="24" t="str">
        <f t="shared" si="18"/>
        <v/>
      </c>
    </row>
    <row r="321" spans="2:14" x14ac:dyDescent="0.4">
      <c r="B321" s="11" t="s">
        <v>17</v>
      </c>
      <c r="C321" s="10" t="s">
        <v>24</v>
      </c>
      <c r="D321" s="12" t="s">
        <v>29</v>
      </c>
      <c r="F321" s="22">
        <f>INDEX(【インプット】相関係数!$C$3:$X$24,MATCH(相関係数の組み合わせ!B321,【インプット】相関係数!$B$3:$B$24,0),MATCH(相関係数の組み合わせ!C321,【インプット】相関係数!$C$2:$X$2,0))</f>
        <v>4.6323289331100345E-2</v>
      </c>
      <c r="G321" s="23">
        <f>INDEX(【インプット】相関係数!$C$3:$X$24,MATCH(相関係数の組み合わせ!C321,【インプット】相関係数!$B$3:$B$24,0),MATCH(相関係数の組み合わせ!D321,【インプット】相関係数!$C$2:$X$2,0))</f>
        <v>8.0925079823240778E-2</v>
      </c>
      <c r="H321" s="24">
        <f>INDEX(【インプット】相関係数!$C$3:$X$24,MATCH(相関係数の組み合わせ!D321,【インプット】相関係数!$B$3:$B$24,0),MATCH(相関係数の組み合わせ!B321,【インプット】相関係数!$C$2:$X$2,0))</f>
        <v>9.9392249973162275E-2</v>
      </c>
      <c r="J321" s="30" t="str">
        <f t="shared" si="19"/>
        <v>Safe</v>
      </c>
      <c r="L321" s="22" t="str">
        <f t="shared" si="20"/>
        <v/>
      </c>
      <c r="M321" s="23" t="str">
        <f t="shared" si="17"/>
        <v/>
      </c>
      <c r="N321" s="24" t="str">
        <f t="shared" si="18"/>
        <v/>
      </c>
    </row>
    <row r="322" spans="2:14" x14ac:dyDescent="0.4">
      <c r="B322" s="11" t="s">
        <v>17</v>
      </c>
      <c r="C322" s="10" t="s">
        <v>24</v>
      </c>
      <c r="D322" s="12" t="s">
        <v>30</v>
      </c>
      <c r="F322" s="22">
        <f>INDEX(【インプット】相関係数!$C$3:$X$24,MATCH(相関係数の組み合わせ!B322,【インプット】相関係数!$B$3:$B$24,0),MATCH(相関係数の組み合わせ!C322,【インプット】相関係数!$C$2:$X$2,0))</f>
        <v>4.6323289331100345E-2</v>
      </c>
      <c r="G322" s="23">
        <f>INDEX(【インプット】相関係数!$C$3:$X$24,MATCH(相関係数の組み合わせ!C322,【インプット】相関係数!$B$3:$B$24,0),MATCH(相関係数の組み合わせ!D322,【インプット】相関係数!$C$2:$X$2,0))</f>
        <v>-0.21859463084260405</v>
      </c>
      <c r="H322" s="24">
        <f>INDEX(【インプット】相関係数!$C$3:$X$24,MATCH(相関係数の組み合わせ!D322,【インプット】相関係数!$B$3:$B$24,0),MATCH(相関係数の組み合わせ!B322,【インプット】相関係数!$C$2:$X$2,0))</f>
        <v>0.15780461661254541</v>
      </c>
      <c r="J322" s="30" t="str">
        <f t="shared" si="19"/>
        <v>Safe</v>
      </c>
      <c r="L322" s="22" t="str">
        <f t="shared" si="20"/>
        <v/>
      </c>
      <c r="M322" s="23" t="str">
        <f t="shared" si="17"/>
        <v/>
      </c>
      <c r="N322" s="24" t="str">
        <f t="shared" si="18"/>
        <v/>
      </c>
    </row>
    <row r="323" spans="2:14" x14ac:dyDescent="0.4">
      <c r="B323" s="11" t="s">
        <v>17</v>
      </c>
      <c r="C323" s="10" t="s">
        <v>24</v>
      </c>
      <c r="D323" s="12" t="s">
        <v>31</v>
      </c>
      <c r="F323" s="22">
        <f>INDEX(【インプット】相関係数!$C$3:$X$24,MATCH(相関係数の組み合わせ!B323,【インプット】相関係数!$B$3:$B$24,0),MATCH(相関係数の組み合わせ!C323,【インプット】相関係数!$C$2:$X$2,0))</f>
        <v>4.6323289331100345E-2</v>
      </c>
      <c r="G323" s="23">
        <f>INDEX(【インプット】相関係数!$C$3:$X$24,MATCH(相関係数の組み合わせ!C323,【インプット】相関係数!$B$3:$B$24,0),MATCH(相関係数の組み合わせ!D323,【インプット】相関係数!$C$2:$X$2,0))</f>
        <v>-0.24579291080690344</v>
      </c>
      <c r="H323" s="24">
        <f>INDEX(【インプット】相関係数!$C$3:$X$24,MATCH(相関係数の組み合わせ!D323,【インプット】相関係数!$B$3:$B$24,0),MATCH(相関係数の組み合わせ!B323,【インプット】相関係数!$C$2:$X$2,0))</f>
        <v>2.0684388318870994E-2</v>
      </c>
      <c r="J323" s="30" t="str">
        <f t="shared" si="19"/>
        <v>Safe</v>
      </c>
      <c r="L323" s="22" t="str">
        <f t="shared" si="20"/>
        <v/>
      </c>
      <c r="M323" s="23" t="str">
        <f t="shared" si="17"/>
        <v/>
      </c>
      <c r="N323" s="24" t="str">
        <f t="shared" si="18"/>
        <v/>
      </c>
    </row>
    <row r="324" spans="2:14" x14ac:dyDescent="0.4">
      <c r="B324" s="11" t="s">
        <v>17</v>
      </c>
      <c r="C324" s="10" t="s">
        <v>24</v>
      </c>
      <c r="D324" s="12" t="s">
        <v>0</v>
      </c>
      <c r="F324" s="22">
        <f>INDEX(【インプット】相関係数!$C$3:$X$24,MATCH(相関係数の組み合わせ!B324,【インプット】相関係数!$B$3:$B$24,0),MATCH(相関係数の組み合わせ!C324,【インプット】相関係数!$C$2:$X$2,0))</f>
        <v>4.6323289331100345E-2</v>
      </c>
      <c r="G324" s="23">
        <f>INDEX(【インプット】相関係数!$C$3:$X$24,MATCH(相関係数の組み合わせ!C324,【インプット】相関係数!$B$3:$B$24,0),MATCH(相関係数の組み合わせ!D324,【インプット】相関係数!$C$2:$X$2,0))</f>
        <v>0.14270595302368735</v>
      </c>
      <c r="H324" s="24">
        <f>INDEX(【インプット】相関係数!$C$3:$X$24,MATCH(相関係数の組み合わせ!D324,【インプット】相関係数!$B$3:$B$24,0),MATCH(相関係数の組み合わせ!B324,【インプット】相関係数!$C$2:$X$2,0))</f>
        <v>-6.6353592060853672E-2</v>
      </c>
      <c r="J324" s="30" t="str">
        <f t="shared" si="19"/>
        <v>Safe</v>
      </c>
      <c r="L324" s="22" t="str">
        <f t="shared" si="20"/>
        <v/>
      </c>
      <c r="M324" s="23" t="str">
        <f t="shared" si="17"/>
        <v/>
      </c>
      <c r="N324" s="24" t="str">
        <f t="shared" si="18"/>
        <v/>
      </c>
    </row>
    <row r="325" spans="2:14" x14ac:dyDescent="0.4">
      <c r="B325" s="11" t="s">
        <v>17</v>
      </c>
      <c r="C325" s="10" t="s">
        <v>24</v>
      </c>
      <c r="D325" s="12" t="s">
        <v>32</v>
      </c>
      <c r="F325" s="22">
        <f>INDEX(【インプット】相関係数!$C$3:$X$24,MATCH(相関係数の組み合わせ!B325,【インプット】相関係数!$B$3:$B$24,0),MATCH(相関係数の組み合わせ!C325,【インプット】相関係数!$C$2:$X$2,0))</f>
        <v>4.6323289331100345E-2</v>
      </c>
      <c r="G325" s="23">
        <f>INDEX(【インプット】相関係数!$C$3:$X$24,MATCH(相関係数の組み合わせ!C325,【インプット】相関係数!$B$3:$B$24,0),MATCH(相関係数の組み合わせ!D325,【インプット】相関係数!$C$2:$X$2,0))</f>
        <v>-0.20658893244472878</v>
      </c>
      <c r="H325" s="24">
        <f>INDEX(【インプット】相関係数!$C$3:$X$24,MATCH(相関係数の組み合わせ!D325,【インプット】相関係数!$B$3:$B$24,0),MATCH(相関係数の組み合わせ!B325,【インプット】相関係数!$C$2:$X$2,0))</f>
        <v>1.0239241434070668E-2</v>
      </c>
      <c r="J325" s="30" t="str">
        <f t="shared" si="19"/>
        <v>Safe</v>
      </c>
      <c r="L325" s="22" t="str">
        <f t="shared" si="20"/>
        <v/>
      </c>
      <c r="M325" s="23" t="str">
        <f t="shared" si="17"/>
        <v/>
      </c>
      <c r="N325" s="24" t="str">
        <f t="shared" si="18"/>
        <v/>
      </c>
    </row>
    <row r="326" spans="2:14" x14ac:dyDescent="0.4">
      <c r="B326" s="11" t="s">
        <v>17</v>
      </c>
      <c r="C326" s="10" t="s">
        <v>24</v>
      </c>
      <c r="D326" s="12" t="s">
        <v>33</v>
      </c>
      <c r="F326" s="22">
        <f>INDEX(【インプット】相関係数!$C$3:$X$24,MATCH(相関係数の組み合わせ!B326,【インプット】相関係数!$B$3:$B$24,0),MATCH(相関係数の組み合わせ!C326,【インプット】相関係数!$C$2:$X$2,0))</f>
        <v>4.6323289331100345E-2</v>
      </c>
      <c r="G326" s="23">
        <f>INDEX(【インプット】相関係数!$C$3:$X$24,MATCH(相関係数の組み合わせ!C326,【インプット】相関係数!$B$3:$B$24,0),MATCH(相関係数の組み合わせ!D326,【インプット】相関係数!$C$2:$X$2,0))</f>
        <v>0.15516860291442261</v>
      </c>
      <c r="H326" s="24">
        <f>INDEX(【インプット】相関係数!$C$3:$X$24,MATCH(相関係数の組み合わせ!D326,【インプット】相関係数!$B$3:$B$24,0),MATCH(相関係数の組み合わせ!B326,【インプット】相関係数!$C$2:$X$2,0))</f>
        <v>0.21640542258233456</v>
      </c>
      <c r="J326" s="30" t="str">
        <f t="shared" si="19"/>
        <v>Safe</v>
      </c>
      <c r="L326" s="22" t="str">
        <f t="shared" si="20"/>
        <v/>
      </c>
      <c r="M326" s="23" t="str">
        <f t="shared" si="17"/>
        <v/>
      </c>
      <c r="N326" s="24" t="str">
        <f t="shared" si="18"/>
        <v/>
      </c>
    </row>
    <row r="327" spans="2:14" x14ac:dyDescent="0.4">
      <c r="B327" s="11" t="s">
        <v>17</v>
      </c>
      <c r="C327" s="10" t="s">
        <v>24</v>
      </c>
      <c r="D327" s="12" t="s">
        <v>34</v>
      </c>
      <c r="F327" s="22">
        <f>INDEX(【インプット】相関係数!$C$3:$X$24,MATCH(相関係数の組み合わせ!B327,【インプット】相関係数!$B$3:$B$24,0),MATCH(相関係数の組み合わせ!C327,【インプット】相関係数!$C$2:$X$2,0))</f>
        <v>4.6323289331100345E-2</v>
      </c>
      <c r="G327" s="23">
        <f>INDEX(【インプット】相関係数!$C$3:$X$24,MATCH(相関係数の組み合わせ!C327,【インプット】相関係数!$B$3:$B$24,0),MATCH(相関係数の組み合わせ!D327,【インプット】相関係数!$C$2:$X$2,0))</f>
        <v>0.28272333787690995</v>
      </c>
      <c r="H327" s="24">
        <f>INDEX(【インプット】相関係数!$C$3:$X$24,MATCH(相関係数の組み合わせ!D327,【インプット】相関係数!$B$3:$B$24,0),MATCH(相関係数の組み合わせ!B327,【インプット】相関係数!$C$2:$X$2,0))</f>
        <v>0.14313568093632068</v>
      </c>
      <c r="J327" s="30" t="str">
        <f t="shared" si="19"/>
        <v>Safe</v>
      </c>
      <c r="L327" s="22" t="str">
        <f t="shared" si="20"/>
        <v/>
      </c>
      <c r="M327" s="23" t="str">
        <f t="shared" si="17"/>
        <v/>
      </c>
      <c r="N327" s="24" t="str">
        <f t="shared" si="18"/>
        <v/>
      </c>
    </row>
    <row r="328" spans="2:14" x14ac:dyDescent="0.4">
      <c r="B328" s="11" t="s">
        <v>17</v>
      </c>
      <c r="C328" s="10" t="s">
        <v>24</v>
      </c>
      <c r="D328" s="12" t="s">
        <v>35</v>
      </c>
      <c r="F328" s="22">
        <f>INDEX(【インプット】相関係数!$C$3:$X$24,MATCH(相関係数の組み合わせ!B328,【インプット】相関係数!$B$3:$B$24,0),MATCH(相関係数の組み合わせ!C328,【インプット】相関係数!$C$2:$X$2,0))</f>
        <v>4.6323289331100345E-2</v>
      </c>
      <c r="G328" s="23">
        <f>INDEX(【インプット】相関係数!$C$3:$X$24,MATCH(相関係数の組み合わせ!C328,【インプット】相関係数!$B$3:$B$24,0),MATCH(相関係数の組み合わせ!D328,【インプット】相関係数!$C$2:$X$2,0))</f>
        <v>0.56274988010790439</v>
      </c>
      <c r="H328" s="24">
        <f>INDEX(【インプット】相関係数!$C$3:$X$24,MATCH(相関係数の組み合わせ!D328,【インプット】相関係数!$B$3:$B$24,0),MATCH(相関係数の組み合わせ!B328,【インプット】相関係数!$C$2:$X$2,0))</f>
        <v>0.96397003356713307</v>
      </c>
      <c r="J328" s="30" t="str">
        <f t="shared" si="19"/>
        <v>Safe</v>
      </c>
      <c r="L328" s="22" t="str">
        <f t="shared" si="20"/>
        <v/>
      </c>
      <c r="M328" s="23" t="str">
        <f t="shared" ref="M328:M391" si="21">IF($J328="Out",C328,"")</f>
        <v/>
      </c>
      <c r="N328" s="24" t="str">
        <f t="shared" ref="N328:N391" si="22">IF($J328="Out",D328,"")</f>
        <v/>
      </c>
    </row>
    <row r="329" spans="2:14" x14ac:dyDescent="0.4">
      <c r="B329" s="11" t="s">
        <v>17</v>
      </c>
      <c r="C329" s="10" t="s">
        <v>24</v>
      </c>
      <c r="D329" s="12" t="s">
        <v>36</v>
      </c>
      <c r="F329" s="22">
        <f>INDEX(【インプット】相関係数!$C$3:$X$24,MATCH(相関係数の組み合わせ!B329,【インプット】相関係数!$B$3:$B$24,0),MATCH(相関係数の組み合わせ!C329,【インプット】相関係数!$C$2:$X$2,0))</f>
        <v>4.6323289331100345E-2</v>
      </c>
      <c r="G329" s="23">
        <f>INDEX(【インプット】相関係数!$C$3:$X$24,MATCH(相関係数の組み合わせ!C329,【インプット】相関係数!$B$3:$B$24,0),MATCH(相関係数の組み合わせ!D329,【インプット】相関係数!$C$2:$X$2,0))</f>
        <v>-3.4905200733866102E-3</v>
      </c>
      <c r="H329" s="24">
        <f>INDEX(【インプット】相関係数!$C$3:$X$24,MATCH(相関係数の組み合わせ!D329,【インプット】相関係数!$B$3:$B$24,0),MATCH(相関係数の組み合わせ!B329,【インプット】相関係数!$C$2:$X$2,0))</f>
        <v>-5.2496283282225296E-2</v>
      </c>
      <c r="J329" s="30" t="str">
        <f t="shared" ref="J329:J392" si="23">IF(AND(F329*G329*H329&lt;0,ABS(F329)&gt;$K$4,ABS(G329)&gt;$K$4,ABS(H329)&gt;$K$4),"Out","Safe")</f>
        <v>Safe</v>
      </c>
      <c r="L329" s="22" t="str">
        <f t="shared" ref="L329:L392" si="24">IF($J329="Out",B329,"")</f>
        <v/>
      </c>
      <c r="M329" s="23" t="str">
        <f t="shared" si="21"/>
        <v/>
      </c>
      <c r="N329" s="24" t="str">
        <f t="shared" si="22"/>
        <v/>
      </c>
    </row>
    <row r="330" spans="2:14" x14ac:dyDescent="0.4">
      <c r="B330" s="11" t="s">
        <v>17</v>
      </c>
      <c r="C330" s="10" t="s">
        <v>25</v>
      </c>
      <c r="D330" s="12" t="s">
        <v>26</v>
      </c>
      <c r="F330" s="22">
        <f>INDEX(【インプット】相関係数!$C$3:$X$24,MATCH(相関係数の組み合わせ!B330,【インプット】相関係数!$B$3:$B$24,0),MATCH(相関係数の組み合わせ!C330,【インプット】相関係数!$C$2:$X$2,0))</f>
        <v>-0.11849621610472594</v>
      </c>
      <c r="G330" s="23">
        <f>INDEX(【インプット】相関係数!$C$3:$X$24,MATCH(相関係数の組み合わせ!C330,【インプット】相関係数!$B$3:$B$24,0),MATCH(相関係数の組み合わせ!D330,【インプット】相関係数!$C$2:$X$2,0))</f>
        <v>-3.5094226127668125E-2</v>
      </c>
      <c r="H330" s="24">
        <f>INDEX(【インプット】相関係数!$C$3:$X$24,MATCH(相関係数の組み合わせ!D330,【インプット】相関係数!$B$3:$B$24,0),MATCH(相関係数の組み合わせ!B330,【インプット】相関係数!$C$2:$X$2,0))</f>
        <v>0.12863351968229511</v>
      </c>
      <c r="J330" s="30" t="str">
        <f t="shared" si="23"/>
        <v>Safe</v>
      </c>
      <c r="L330" s="22" t="str">
        <f t="shared" si="24"/>
        <v/>
      </c>
      <c r="M330" s="23" t="str">
        <f t="shared" si="21"/>
        <v/>
      </c>
      <c r="N330" s="24" t="str">
        <f t="shared" si="22"/>
        <v/>
      </c>
    </row>
    <row r="331" spans="2:14" x14ac:dyDescent="0.4">
      <c r="B331" s="11" t="s">
        <v>17</v>
      </c>
      <c r="C331" s="10" t="s">
        <v>25</v>
      </c>
      <c r="D331" s="12" t="s">
        <v>27</v>
      </c>
      <c r="F331" s="22">
        <f>INDEX(【インプット】相関係数!$C$3:$X$24,MATCH(相関係数の組み合わせ!B331,【インプット】相関係数!$B$3:$B$24,0),MATCH(相関係数の組み合わせ!C331,【インプット】相関係数!$C$2:$X$2,0))</f>
        <v>-0.11849621610472594</v>
      </c>
      <c r="G331" s="23">
        <f>INDEX(【インプット】相関係数!$C$3:$X$24,MATCH(相関係数の組み合わせ!C331,【インプット】相関係数!$B$3:$B$24,0),MATCH(相関係数の組み合わせ!D331,【インプット】相関係数!$C$2:$X$2,0))</f>
        <v>0.1562272646095694</v>
      </c>
      <c r="H331" s="24">
        <f>INDEX(【インプット】相関係数!$C$3:$X$24,MATCH(相関係数の組み合わせ!D331,【インプット】相関係数!$B$3:$B$24,0),MATCH(相関係数の組み合わせ!B331,【インプット】相関係数!$C$2:$X$2,0))</f>
        <v>-1.2285192867670682E-3</v>
      </c>
      <c r="J331" s="30" t="str">
        <f t="shared" si="23"/>
        <v>Safe</v>
      </c>
      <c r="L331" s="22" t="str">
        <f t="shared" si="24"/>
        <v/>
      </c>
      <c r="M331" s="23" t="str">
        <f t="shared" si="21"/>
        <v/>
      </c>
      <c r="N331" s="24" t="str">
        <f t="shared" si="22"/>
        <v/>
      </c>
    </row>
    <row r="332" spans="2:14" x14ac:dyDescent="0.4">
      <c r="B332" s="11" t="s">
        <v>17</v>
      </c>
      <c r="C332" s="10" t="s">
        <v>25</v>
      </c>
      <c r="D332" s="12" t="s">
        <v>28</v>
      </c>
      <c r="F332" s="22">
        <f>INDEX(【インプット】相関係数!$C$3:$X$24,MATCH(相関係数の組み合わせ!B332,【インプット】相関係数!$B$3:$B$24,0),MATCH(相関係数の組み合わせ!C332,【インプット】相関係数!$C$2:$X$2,0))</f>
        <v>-0.11849621610472594</v>
      </c>
      <c r="G332" s="23">
        <f>INDEX(【インプット】相関係数!$C$3:$X$24,MATCH(相関係数の組み合わせ!C332,【インプット】相関係数!$B$3:$B$24,0),MATCH(相関係数の組み合わせ!D332,【インプット】相関係数!$C$2:$X$2,0))</f>
        <v>0.28511616186236532</v>
      </c>
      <c r="H332" s="24">
        <f>INDEX(【インプット】相関係数!$C$3:$X$24,MATCH(相関係数の組み合わせ!D332,【インプット】相関係数!$B$3:$B$24,0),MATCH(相関係数の組み合わせ!B332,【インプット】相関係数!$C$2:$X$2,0))</f>
        <v>1.4837582466697273E-2</v>
      </c>
      <c r="J332" s="30" t="str">
        <f t="shared" si="23"/>
        <v>Safe</v>
      </c>
      <c r="L332" s="22" t="str">
        <f t="shared" si="24"/>
        <v/>
      </c>
      <c r="M332" s="23" t="str">
        <f t="shared" si="21"/>
        <v/>
      </c>
      <c r="N332" s="24" t="str">
        <f t="shared" si="22"/>
        <v/>
      </c>
    </row>
    <row r="333" spans="2:14" x14ac:dyDescent="0.4">
      <c r="B333" s="11" t="s">
        <v>17</v>
      </c>
      <c r="C333" s="10" t="s">
        <v>25</v>
      </c>
      <c r="D333" s="12" t="s">
        <v>29</v>
      </c>
      <c r="F333" s="22">
        <f>INDEX(【インプット】相関係数!$C$3:$X$24,MATCH(相関係数の組み合わせ!B333,【インプット】相関係数!$B$3:$B$24,0),MATCH(相関係数の組み合わせ!C333,【インプット】相関係数!$C$2:$X$2,0))</f>
        <v>-0.11849621610472594</v>
      </c>
      <c r="G333" s="23">
        <f>INDEX(【インプット】相関係数!$C$3:$X$24,MATCH(相関係数の組み合わせ!C333,【インプット】相関係数!$B$3:$B$24,0),MATCH(相関係数の組み合わせ!D333,【インプット】相関係数!$C$2:$X$2,0))</f>
        <v>5.6454088430015328E-2</v>
      </c>
      <c r="H333" s="24">
        <f>INDEX(【インプット】相関係数!$C$3:$X$24,MATCH(相関係数の組み合わせ!D333,【インプット】相関係数!$B$3:$B$24,0),MATCH(相関係数の組み合わせ!B333,【インプット】相関係数!$C$2:$X$2,0))</f>
        <v>9.9392249973162275E-2</v>
      </c>
      <c r="J333" s="30" t="str">
        <f t="shared" si="23"/>
        <v>Safe</v>
      </c>
      <c r="L333" s="22" t="str">
        <f t="shared" si="24"/>
        <v/>
      </c>
      <c r="M333" s="23" t="str">
        <f t="shared" si="21"/>
        <v/>
      </c>
      <c r="N333" s="24" t="str">
        <f t="shared" si="22"/>
        <v/>
      </c>
    </row>
    <row r="334" spans="2:14" x14ac:dyDescent="0.4">
      <c r="B334" s="11" t="s">
        <v>17</v>
      </c>
      <c r="C334" s="10" t="s">
        <v>25</v>
      </c>
      <c r="D334" s="12" t="s">
        <v>30</v>
      </c>
      <c r="F334" s="22">
        <f>INDEX(【インプット】相関係数!$C$3:$X$24,MATCH(相関係数の組み合わせ!B334,【インプット】相関係数!$B$3:$B$24,0),MATCH(相関係数の組み合わせ!C334,【インプット】相関係数!$C$2:$X$2,0))</f>
        <v>-0.11849621610472594</v>
      </c>
      <c r="G334" s="23">
        <f>INDEX(【インプット】相関係数!$C$3:$X$24,MATCH(相関係数の組み合わせ!C334,【インプット】相関係数!$B$3:$B$24,0),MATCH(相関係数の組み合わせ!D334,【インプット】相関係数!$C$2:$X$2,0))</f>
        <v>-0.12700120023130951</v>
      </c>
      <c r="H334" s="24">
        <f>INDEX(【インプット】相関係数!$C$3:$X$24,MATCH(相関係数の組み合わせ!D334,【インプット】相関係数!$B$3:$B$24,0),MATCH(相関係数の組み合わせ!B334,【インプット】相関係数!$C$2:$X$2,0))</f>
        <v>0.15780461661254541</v>
      </c>
      <c r="J334" s="30" t="str">
        <f t="shared" si="23"/>
        <v>Safe</v>
      </c>
      <c r="L334" s="22" t="str">
        <f t="shared" si="24"/>
        <v/>
      </c>
      <c r="M334" s="23" t="str">
        <f t="shared" si="21"/>
        <v/>
      </c>
      <c r="N334" s="24" t="str">
        <f t="shared" si="22"/>
        <v/>
      </c>
    </row>
    <row r="335" spans="2:14" x14ac:dyDescent="0.4">
      <c r="B335" s="11" t="s">
        <v>17</v>
      </c>
      <c r="C335" s="10" t="s">
        <v>25</v>
      </c>
      <c r="D335" s="12" t="s">
        <v>31</v>
      </c>
      <c r="F335" s="22">
        <f>INDEX(【インプット】相関係数!$C$3:$X$24,MATCH(相関係数の組み合わせ!B335,【インプット】相関係数!$B$3:$B$24,0),MATCH(相関係数の組み合わせ!C335,【インプット】相関係数!$C$2:$X$2,0))</f>
        <v>-0.11849621610472594</v>
      </c>
      <c r="G335" s="23">
        <f>INDEX(【インプット】相関係数!$C$3:$X$24,MATCH(相関係数の組み合わせ!C335,【インプット】相関係数!$B$3:$B$24,0),MATCH(相関係数の組み合わせ!D335,【インプット】相関係数!$C$2:$X$2,0))</f>
        <v>-0.28092246213741684</v>
      </c>
      <c r="H335" s="24">
        <f>INDEX(【インプット】相関係数!$C$3:$X$24,MATCH(相関係数の組み合わせ!D335,【インプット】相関係数!$B$3:$B$24,0),MATCH(相関係数の組み合わせ!B335,【インプット】相関係数!$C$2:$X$2,0))</f>
        <v>2.0684388318870994E-2</v>
      </c>
      <c r="J335" s="30" t="str">
        <f t="shared" si="23"/>
        <v>Safe</v>
      </c>
      <c r="L335" s="22" t="str">
        <f t="shared" si="24"/>
        <v/>
      </c>
      <c r="M335" s="23" t="str">
        <f t="shared" si="21"/>
        <v/>
      </c>
      <c r="N335" s="24" t="str">
        <f t="shared" si="22"/>
        <v/>
      </c>
    </row>
    <row r="336" spans="2:14" x14ac:dyDescent="0.4">
      <c r="B336" s="11" t="s">
        <v>17</v>
      </c>
      <c r="C336" s="10" t="s">
        <v>25</v>
      </c>
      <c r="D336" s="12" t="s">
        <v>0</v>
      </c>
      <c r="F336" s="22">
        <f>INDEX(【インプット】相関係数!$C$3:$X$24,MATCH(相関係数の組み合わせ!B336,【インプット】相関係数!$B$3:$B$24,0),MATCH(相関係数の組み合わせ!C336,【インプット】相関係数!$C$2:$X$2,0))</f>
        <v>-0.11849621610472594</v>
      </c>
      <c r="G336" s="23">
        <f>INDEX(【インプット】相関係数!$C$3:$X$24,MATCH(相関係数の組み合わせ!C336,【インプット】相関係数!$B$3:$B$24,0),MATCH(相関係数の組み合わせ!D336,【インプット】相関係数!$C$2:$X$2,0))</f>
        <v>0.13930956485633011</v>
      </c>
      <c r="H336" s="24">
        <f>INDEX(【インプット】相関係数!$C$3:$X$24,MATCH(相関係数の組み合わせ!D336,【インプット】相関係数!$B$3:$B$24,0),MATCH(相関係数の組み合わせ!B336,【インプット】相関係数!$C$2:$X$2,0))</f>
        <v>-6.6353592060853672E-2</v>
      </c>
      <c r="J336" s="30" t="str">
        <f t="shared" si="23"/>
        <v>Safe</v>
      </c>
      <c r="L336" s="22" t="str">
        <f t="shared" si="24"/>
        <v/>
      </c>
      <c r="M336" s="23" t="str">
        <f t="shared" si="21"/>
        <v/>
      </c>
      <c r="N336" s="24" t="str">
        <f t="shared" si="22"/>
        <v/>
      </c>
    </row>
    <row r="337" spans="2:14" x14ac:dyDescent="0.4">
      <c r="B337" s="11" t="s">
        <v>17</v>
      </c>
      <c r="C337" s="10" t="s">
        <v>25</v>
      </c>
      <c r="D337" s="12" t="s">
        <v>32</v>
      </c>
      <c r="F337" s="22">
        <f>INDEX(【インプット】相関係数!$C$3:$X$24,MATCH(相関係数の組み合わせ!B337,【インプット】相関係数!$B$3:$B$24,0),MATCH(相関係数の組み合わせ!C337,【インプット】相関係数!$C$2:$X$2,0))</f>
        <v>-0.11849621610472594</v>
      </c>
      <c r="G337" s="23">
        <f>INDEX(【インプット】相関係数!$C$3:$X$24,MATCH(相関係数の組み合わせ!C337,【インプット】相関係数!$B$3:$B$24,0),MATCH(相関係数の組み合わせ!D337,【インプット】相関係数!$C$2:$X$2,0))</f>
        <v>-0.33495117844406047</v>
      </c>
      <c r="H337" s="24">
        <f>INDEX(【インプット】相関係数!$C$3:$X$24,MATCH(相関係数の組み合わせ!D337,【インプット】相関係数!$B$3:$B$24,0),MATCH(相関係数の組み合わせ!B337,【インプット】相関係数!$C$2:$X$2,0))</f>
        <v>1.0239241434070668E-2</v>
      </c>
      <c r="J337" s="30" t="str">
        <f t="shared" si="23"/>
        <v>Safe</v>
      </c>
      <c r="L337" s="22" t="str">
        <f t="shared" si="24"/>
        <v/>
      </c>
      <c r="M337" s="23" t="str">
        <f t="shared" si="21"/>
        <v/>
      </c>
      <c r="N337" s="24" t="str">
        <f t="shared" si="22"/>
        <v/>
      </c>
    </row>
    <row r="338" spans="2:14" x14ac:dyDescent="0.4">
      <c r="B338" s="11" t="s">
        <v>17</v>
      </c>
      <c r="C338" s="10" t="s">
        <v>25</v>
      </c>
      <c r="D338" s="12" t="s">
        <v>33</v>
      </c>
      <c r="F338" s="22">
        <f>INDEX(【インプット】相関係数!$C$3:$X$24,MATCH(相関係数の組み合わせ!B338,【インプット】相関係数!$B$3:$B$24,0),MATCH(相関係数の組み合わせ!C338,【インプット】相関係数!$C$2:$X$2,0))</f>
        <v>-0.11849621610472594</v>
      </c>
      <c r="G338" s="23">
        <f>INDEX(【インプット】相関係数!$C$3:$X$24,MATCH(相関係数の組み合わせ!C338,【インプット】相関係数!$B$3:$B$24,0),MATCH(相関係数の組み合わせ!D338,【インプット】相関係数!$C$2:$X$2,0))</f>
        <v>-0.14605851904293823</v>
      </c>
      <c r="H338" s="24">
        <f>INDEX(【インプット】相関係数!$C$3:$X$24,MATCH(相関係数の組み合わせ!D338,【インプット】相関係数!$B$3:$B$24,0),MATCH(相関係数の組み合わせ!B338,【インプット】相関係数!$C$2:$X$2,0))</f>
        <v>0.21640542258233456</v>
      </c>
      <c r="J338" s="30" t="str">
        <f t="shared" si="23"/>
        <v>Safe</v>
      </c>
      <c r="L338" s="22" t="str">
        <f t="shared" si="24"/>
        <v/>
      </c>
      <c r="M338" s="23" t="str">
        <f t="shared" si="21"/>
        <v/>
      </c>
      <c r="N338" s="24" t="str">
        <f t="shared" si="22"/>
        <v/>
      </c>
    </row>
    <row r="339" spans="2:14" x14ac:dyDescent="0.4">
      <c r="B339" s="11" t="s">
        <v>17</v>
      </c>
      <c r="C339" s="10" t="s">
        <v>25</v>
      </c>
      <c r="D339" s="12" t="s">
        <v>34</v>
      </c>
      <c r="F339" s="22">
        <f>INDEX(【インプット】相関係数!$C$3:$X$24,MATCH(相関係数の組み合わせ!B339,【インプット】相関係数!$B$3:$B$24,0),MATCH(相関係数の組み合わせ!C339,【インプット】相関係数!$C$2:$X$2,0))</f>
        <v>-0.11849621610472594</v>
      </c>
      <c r="G339" s="23">
        <f>INDEX(【インプット】相関係数!$C$3:$X$24,MATCH(相関係数の組み合わせ!C339,【インプット】相関係数!$B$3:$B$24,0),MATCH(相関係数の組み合わせ!D339,【インプット】相関係数!$C$2:$X$2,0))</f>
        <v>0.32795355467229376</v>
      </c>
      <c r="H339" s="24">
        <f>INDEX(【インプット】相関係数!$C$3:$X$24,MATCH(相関係数の組み合わせ!D339,【インプット】相関係数!$B$3:$B$24,0),MATCH(相関係数の組み合わせ!B339,【インプット】相関係数!$C$2:$X$2,0))</f>
        <v>0.14313568093632068</v>
      </c>
      <c r="J339" s="30" t="str">
        <f t="shared" si="23"/>
        <v>Out</v>
      </c>
      <c r="L339" s="22" t="str">
        <f t="shared" si="24"/>
        <v>日本S</v>
      </c>
      <c r="M339" s="23" t="str">
        <f t="shared" si="21"/>
        <v>米国GDPGAP</v>
      </c>
      <c r="N339" s="24" t="str">
        <f t="shared" si="22"/>
        <v>一般勘定</v>
      </c>
    </row>
    <row r="340" spans="2:14" x14ac:dyDescent="0.4">
      <c r="B340" s="11" t="s">
        <v>17</v>
      </c>
      <c r="C340" s="10" t="s">
        <v>25</v>
      </c>
      <c r="D340" s="12" t="s">
        <v>35</v>
      </c>
      <c r="F340" s="22">
        <f>INDEX(【インプット】相関係数!$C$3:$X$24,MATCH(相関係数の組み合わせ!B340,【インプット】相関係数!$B$3:$B$24,0),MATCH(相関係数の組み合わせ!C340,【インプット】相関係数!$C$2:$X$2,0))</f>
        <v>-0.11849621610472594</v>
      </c>
      <c r="G340" s="23">
        <f>INDEX(【インプット】相関係数!$C$3:$X$24,MATCH(相関係数の組み合わせ!C340,【インプット】相関係数!$B$3:$B$24,0),MATCH(相関係数の組み合わせ!D340,【インプット】相関係数!$C$2:$X$2,0))</f>
        <v>0.48970228624546663</v>
      </c>
      <c r="H340" s="24">
        <f>INDEX(【インプット】相関係数!$C$3:$X$24,MATCH(相関係数の組み合わせ!D340,【インプット】相関係数!$B$3:$B$24,0),MATCH(相関係数の組み合わせ!B340,【インプット】相関係数!$C$2:$X$2,0))</f>
        <v>0.96397003356713307</v>
      </c>
      <c r="J340" s="30" t="str">
        <f t="shared" si="23"/>
        <v>Out</v>
      </c>
      <c r="L340" s="22" t="str">
        <f t="shared" si="24"/>
        <v>日本S</v>
      </c>
      <c r="M340" s="23" t="str">
        <f t="shared" si="21"/>
        <v>米国GDPGAP</v>
      </c>
      <c r="N340" s="24" t="str">
        <f t="shared" si="22"/>
        <v>モメンタムビルダー戦略指数</v>
      </c>
    </row>
    <row r="341" spans="2:14" x14ac:dyDescent="0.4">
      <c r="B341" s="11" t="s">
        <v>17</v>
      </c>
      <c r="C341" s="10" t="s">
        <v>25</v>
      </c>
      <c r="D341" s="12" t="s">
        <v>36</v>
      </c>
      <c r="F341" s="22">
        <f>INDEX(【インプット】相関係数!$C$3:$X$24,MATCH(相関係数の組み合わせ!B341,【インプット】相関係数!$B$3:$B$24,0),MATCH(相関係数の組み合わせ!C341,【インプット】相関係数!$C$2:$X$2,0))</f>
        <v>-0.11849621610472594</v>
      </c>
      <c r="G341" s="23">
        <f>INDEX(【インプット】相関係数!$C$3:$X$24,MATCH(相関係数の組み合わせ!C341,【インプット】相関係数!$B$3:$B$24,0),MATCH(相関係数の組み合わせ!D341,【インプット】相関係数!$C$2:$X$2,0))</f>
        <v>5.3371146443234721E-2</v>
      </c>
      <c r="H341" s="24">
        <f>INDEX(【インプット】相関係数!$C$3:$X$24,MATCH(相関係数の組み合わせ!D341,【インプット】相関係数!$B$3:$B$24,0),MATCH(相関係数の組み合わせ!B341,【インプット】相関係数!$C$2:$X$2,0))</f>
        <v>-5.2496283282225296E-2</v>
      </c>
      <c r="J341" s="30" t="str">
        <f t="shared" si="23"/>
        <v>Safe</v>
      </c>
      <c r="L341" s="22" t="str">
        <f t="shared" si="24"/>
        <v/>
      </c>
      <c r="M341" s="23" t="str">
        <f t="shared" si="21"/>
        <v/>
      </c>
      <c r="N341" s="24" t="str">
        <f t="shared" si="22"/>
        <v/>
      </c>
    </row>
    <row r="342" spans="2:14" x14ac:dyDescent="0.4">
      <c r="B342" s="11" t="s">
        <v>17</v>
      </c>
      <c r="C342" s="10" t="s">
        <v>26</v>
      </c>
      <c r="D342" s="12" t="s">
        <v>27</v>
      </c>
      <c r="F342" s="22">
        <f>INDEX(【インプット】相関係数!$C$3:$X$24,MATCH(相関係数の組み合わせ!B342,【インプット】相関係数!$B$3:$B$24,0),MATCH(相関係数の組み合わせ!C342,【インプット】相関係数!$C$2:$X$2,0))</f>
        <v>0.12863351968229511</v>
      </c>
      <c r="G342" s="23">
        <f>INDEX(【インプット】相関係数!$C$3:$X$24,MATCH(相関係数の組み合わせ!C342,【インプット】相関係数!$B$3:$B$24,0),MATCH(相関係数の組み合わせ!D342,【インプット】相関係数!$C$2:$X$2,0))</f>
        <v>-0.15473471391714047</v>
      </c>
      <c r="H342" s="24">
        <f>INDEX(【インプット】相関係数!$C$3:$X$24,MATCH(相関係数の組み合わせ!D342,【インプット】相関係数!$B$3:$B$24,0),MATCH(相関係数の組み合わせ!B342,【インプット】相関係数!$C$2:$X$2,0))</f>
        <v>-1.2285192867670682E-3</v>
      </c>
      <c r="J342" s="30" t="str">
        <f t="shared" si="23"/>
        <v>Safe</v>
      </c>
      <c r="L342" s="22" t="str">
        <f t="shared" si="24"/>
        <v/>
      </c>
      <c r="M342" s="23" t="str">
        <f t="shared" si="21"/>
        <v/>
      </c>
      <c r="N342" s="24" t="str">
        <f t="shared" si="22"/>
        <v/>
      </c>
    </row>
    <row r="343" spans="2:14" x14ac:dyDescent="0.4">
      <c r="B343" s="11" t="s">
        <v>17</v>
      </c>
      <c r="C343" s="10" t="s">
        <v>26</v>
      </c>
      <c r="D343" s="12" t="s">
        <v>28</v>
      </c>
      <c r="F343" s="22">
        <f>INDEX(【インプット】相関係数!$C$3:$X$24,MATCH(相関係数の組み合わせ!B343,【インプット】相関係数!$B$3:$B$24,0),MATCH(相関係数の組み合わせ!C343,【インプット】相関係数!$C$2:$X$2,0))</f>
        <v>0.12863351968229511</v>
      </c>
      <c r="G343" s="23">
        <f>INDEX(【インプット】相関係数!$C$3:$X$24,MATCH(相関係数の組み合わせ!C343,【インプット】相関係数!$B$3:$B$24,0),MATCH(相関係数の組み合わせ!D343,【インプット】相関係数!$C$2:$X$2,0))</f>
        <v>-4.2365289155590735E-2</v>
      </c>
      <c r="H343" s="24">
        <f>INDEX(【インプット】相関係数!$C$3:$X$24,MATCH(相関係数の組み合わせ!D343,【インプット】相関係数!$B$3:$B$24,0),MATCH(相関係数の組み合わせ!B343,【インプット】相関係数!$C$2:$X$2,0))</f>
        <v>1.4837582466697273E-2</v>
      </c>
      <c r="J343" s="30" t="str">
        <f t="shared" si="23"/>
        <v>Safe</v>
      </c>
      <c r="L343" s="22" t="str">
        <f t="shared" si="24"/>
        <v/>
      </c>
      <c r="M343" s="23" t="str">
        <f t="shared" si="21"/>
        <v/>
      </c>
      <c r="N343" s="24" t="str">
        <f t="shared" si="22"/>
        <v/>
      </c>
    </row>
    <row r="344" spans="2:14" x14ac:dyDescent="0.4">
      <c r="B344" s="11" t="s">
        <v>17</v>
      </c>
      <c r="C344" s="10" t="s">
        <v>26</v>
      </c>
      <c r="D344" s="12" t="s">
        <v>29</v>
      </c>
      <c r="F344" s="22">
        <f>INDEX(【インプット】相関係数!$C$3:$X$24,MATCH(相関係数の組み合わせ!B344,【インプット】相関係数!$B$3:$B$24,0),MATCH(相関係数の組み合わせ!C344,【インプット】相関係数!$C$2:$X$2,0))</f>
        <v>0.12863351968229511</v>
      </c>
      <c r="G344" s="23">
        <f>INDEX(【インプット】相関係数!$C$3:$X$24,MATCH(相関係数の組み合わせ!C344,【インプット】相関係数!$B$3:$B$24,0),MATCH(相関係数の組み合わせ!D344,【インプット】相関係数!$C$2:$X$2,0))</f>
        <v>-0.24154421924609376</v>
      </c>
      <c r="H344" s="24">
        <f>INDEX(【インプット】相関係数!$C$3:$X$24,MATCH(相関係数の組み合わせ!D344,【インプット】相関係数!$B$3:$B$24,0),MATCH(相関係数の組み合わせ!B344,【インプット】相関係数!$C$2:$X$2,0))</f>
        <v>9.9392249973162275E-2</v>
      </c>
      <c r="J344" s="30" t="str">
        <f t="shared" si="23"/>
        <v>Safe</v>
      </c>
      <c r="L344" s="22" t="str">
        <f t="shared" si="24"/>
        <v/>
      </c>
      <c r="M344" s="23" t="str">
        <f t="shared" si="21"/>
        <v/>
      </c>
      <c r="N344" s="24" t="str">
        <f t="shared" si="22"/>
        <v/>
      </c>
    </row>
    <row r="345" spans="2:14" x14ac:dyDescent="0.4">
      <c r="B345" s="11" t="s">
        <v>17</v>
      </c>
      <c r="C345" s="10" t="s">
        <v>26</v>
      </c>
      <c r="D345" s="12" t="s">
        <v>30</v>
      </c>
      <c r="F345" s="22">
        <f>INDEX(【インプット】相関係数!$C$3:$X$24,MATCH(相関係数の組み合わせ!B345,【インプット】相関係数!$B$3:$B$24,0),MATCH(相関係数の組み合わせ!C345,【インプット】相関係数!$C$2:$X$2,0))</f>
        <v>0.12863351968229511</v>
      </c>
      <c r="G345" s="23">
        <f>INDEX(【インプット】相関係数!$C$3:$X$24,MATCH(相関係数の組み合わせ!C345,【インプット】相関係数!$B$3:$B$24,0),MATCH(相関係数の組み合わせ!D345,【インプット】相関係数!$C$2:$X$2,0))</f>
        <v>0.21770926369340077</v>
      </c>
      <c r="H345" s="24">
        <f>INDEX(【インプット】相関係数!$C$3:$X$24,MATCH(相関係数の組み合わせ!D345,【インプット】相関係数!$B$3:$B$24,0),MATCH(相関係数の組み合わせ!B345,【インプット】相関係数!$C$2:$X$2,0))</f>
        <v>0.15780461661254541</v>
      </c>
      <c r="J345" s="30" t="str">
        <f t="shared" si="23"/>
        <v>Safe</v>
      </c>
      <c r="L345" s="22" t="str">
        <f t="shared" si="24"/>
        <v/>
      </c>
      <c r="M345" s="23" t="str">
        <f t="shared" si="21"/>
        <v/>
      </c>
      <c r="N345" s="24" t="str">
        <f t="shared" si="22"/>
        <v/>
      </c>
    </row>
    <row r="346" spans="2:14" x14ac:dyDescent="0.4">
      <c r="B346" s="11" t="s">
        <v>17</v>
      </c>
      <c r="C346" s="10" t="s">
        <v>26</v>
      </c>
      <c r="D346" s="12" t="s">
        <v>31</v>
      </c>
      <c r="F346" s="22">
        <f>INDEX(【インプット】相関係数!$C$3:$X$24,MATCH(相関係数の組み合わせ!B346,【インプット】相関係数!$B$3:$B$24,0),MATCH(相関係数の組み合わせ!C346,【インプット】相関係数!$C$2:$X$2,0))</f>
        <v>0.12863351968229511</v>
      </c>
      <c r="G346" s="23">
        <f>INDEX(【インプット】相関係数!$C$3:$X$24,MATCH(相関係数の組み合わせ!C346,【インプット】相関係数!$B$3:$B$24,0),MATCH(相関係数の組み合わせ!D346,【インプット】相関係数!$C$2:$X$2,0))</f>
        <v>-5.9410228031237062E-3</v>
      </c>
      <c r="H346" s="24">
        <f>INDEX(【インプット】相関係数!$C$3:$X$24,MATCH(相関係数の組み合わせ!D346,【インプット】相関係数!$B$3:$B$24,0),MATCH(相関係数の組み合わせ!B346,【インプット】相関係数!$C$2:$X$2,0))</f>
        <v>2.0684388318870994E-2</v>
      </c>
      <c r="J346" s="30" t="str">
        <f t="shared" si="23"/>
        <v>Safe</v>
      </c>
      <c r="L346" s="22" t="str">
        <f t="shared" si="24"/>
        <v/>
      </c>
      <c r="M346" s="23" t="str">
        <f t="shared" si="21"/>
        <v/>
      </c>
      <c r="N346" s="24" t="str">
        <f t="shared" si="22"/>
        <v/>
      </c>
    </row>
    <row r="347" spans="2:14" x14ac:dyDescent="0.4">
      <c r="B347" s="11" t="s">
        <v>17</v>
      </c>
      <c r="C347" s="10" t="s">
        <v>26</v>
      </c>
      <c r="D347" s="12" t="s">
        <v>0</v>
      </c>
      <c r="F347" s="22">
        <f>INDEX(【インプット】相関係数!$C$3:$X$24,MATCH(相関係数の組み合わせ!B347,【インプット】相関係数!$B$3:$B$24,0),MATCH(相関係数の組み合わせ!C347,【インプット】相関係数!$C$2:$X$2,0))</f>
        <v>0.12863351968229511</v>
      </c>
      <c r="G347" s="23">
        <f>INDEX(【インプット】相関係数!$C$3:$X$24,MATCH(相関係数の組み合わせ!C347,【インプット】相関係数!$B$3:$B$24,0),MATCH(相関係数の組み合わせ!D347,【インプット】相関係数!$C$2:$X$2,0))</f>
        <v>-0.2407290879819444</v>
      </c>
      <c r="H347" s="24">
        <f>INDEX(【インプット】相関係数!$C$3:$X$24,MATCH(相関係数の組み合わせ!D347,【インプット】相関係数!$B$3:$B$24,0),MATCH(相関係数の組み合わせ!B347,【インプット】相関係数!$C$2:$X$2,0))</f>
        <v>-6.6353592060853672E-2</v>
      </c>
      <c r="J347" s="30" t="str">
        <f t="shared" si="23"/>
        <v>Safe</v>
      </c>
      <c r="L347" s="22" t="str">
        <f t="shared" si="24"/>
        <v/>
      </c>
      <c r="M347" s="23" t="str">
        <f t="shared" si="21"/>
        <v/>
      </c>
      <c r="N347" s="24" t="str">
        <f t="shared" si="22"/>
        <v/>
      </c>
    </row>
    <row r="348" spans="2:14" x14ac:dyDescent="0.4">
      <c r="B348" s="11" t="s">
        <v>17</v>
      </c>
      <c r="C348" s="10" t="s">
        <v>26</v>
      </c>
      <c r="D348" s="12" t="s">
        <v>32</v>
      </c>
      <c r="F348" s="22">
        <f>INDEX(【インプット】相関係数!$C$3:$X$24,MATCH(相関係数の組み合わせ!B348,【インプット】相関係数!$B$3:$B$24,0),MATCH(相関係数の組み合わせ!C348,【インプット】相関係数!$C$2:$X$2,0))</f>
        <v>0.12863351968229511</v>
      </c>
      <c r="G348" s="23">
        <f>INDEX(【インプット】相関係数!$C$3:$X$24,MATCH(相関係数の組み合わせ!C348,【インプット】相関係数!$B$3:$B$24,0),MATCH(相関係数の組み合わせ!D348,【インプット】相関係数!$C$2:$X$2,0))</f>
        <v>-0.14850092057631978</v>
      </c>
      <c r="H348" s="24">
        <f>INDEX(【インプット】相関係数!$C$3:$X$24,MATCH(相関係数の組み合わせ!D348,【インプット】相関係数!$B$3:$B$24,0),MATCH(相関係数の組み合わせ!B348,【インプット】相関係数!$C$2:$X$2,0))</f>
        <v>1.0239241434070668E-2</v>
      </c>
      <c r="J348" s="30" t="str">
        <f t="shared" si="23"/>
        <v>Safe</v>
      </c>
      <c r="L348" s="22" t="str">
        <f t="shared" si="24"/>
        <v/>
      </c>
      <c r="M348" s="23" t="str">
        <f t="shared" si="21"/>
        <v/>
      </c>
      <c r="N348" s="24" t="str">
        <f t="shared" si="22"/>
        <v/>
      </c>
    </row>
    <row r="349" spans="2:14" x14ac:dyDescent="0.4">
      <c r="B349" s="11" t="s">
        <v>17</v>
      </c>
      <c r="C349" s="10" t="s">
        <v>26</v>
      </c>
      <c r="D349" s="12" t="s">
        <v>33</v>
      </c>
      <c r="F349" s="22">
        <f>INDEX(【インプット】相関係数!$C$3:$X$24,MATCH(相関係数の組み合わせ!B349,【インプット】相関係数!$B$3:$B$24,0),MATCH(相関係数の組み合わせ!C349,【インプット】相関係数!$C$2:$X$2,0))</f>
        <v>0.12863351968229511</v>
      </c>
      <c r="G349" s="23">
        <f>INDEX(【インプット】相関係数!$C$3:$X$24,MATCH(相関係数の組み合わせ!C349,【インプット】相関係数!$B$3:$B$24,0),MATCH(相関係数の組み合わせ!D349,【インプット】相関係数!$C$2:$X$2,0))</f>
        <v>2.1804730250737845E-2</v>
      </c>
      <c r="H349" s="24">
        <f>INDEX(【インプット】相関係数!$C$3:$X$24,MATCH(相関係数の組み合わせ!D349,【インプット】相関係数!$B$3:$B$24,0),MATCH(相関係数の組み合わせ!B349,【インプット】相関係数!$C$2:$X$2,0))</f>
        <v>0.21640542258233456</v>
      </c>
      <c r="J349" s="30" t="str">
        <f t="shared" si="23"/>
        <v>Safe</v>
      </c>
      <c r="L349" s="22" t="str">
        <f t="shared" si="24"/>
        <v/>
      </c>
      <c r="M349" s="23" t="str">
        <f t="shared" si="21"/>
        <v/>
      </c>
      <c r="N349" s="24" t="str">
        <f t="shared" si="22"/>
        <v/>
      </c>
    </row>
    <row r="350" spans="2:14" x14ac:dyDescent="0.4">
      <c r="B350" s="11" t="s">
        <v>17</v>
      </c>
      <c r="C350" s="10" t="s">
        <v>26</v>
      </c>
      <c r="D350" s="12" t="s">
        <v>34</v>
      </c>
      <c r="F350" s="22">
        <f>INDEX(【インプット】相関係数!$C$3:$X$24,MATCH(相関係数の組み合わせ!B350,【インプット】相関係数!$B$3:$B$24,0),MATCH(相関係数の組み合わせ!C350,【インプット】相関係数!$C$2:$X$2,0))</f>
        <v>0.12863351968229511</v>
      </c>
      <c r="G350" s="23">
        <f>INDEX(【インプット】相関係数!$C$3:$X$24,MATCH(相関係数の組み合わせ!C350,【インプット】相関係数!$B$3:$B$24,0),MATCH(相関係数の組み合わせ!D350,【インプット】相関係数!$C$2:$X$2,0))</f>
        <v>0.34734554206406809</v>
      </c>
      <c r="H350" s="24">
        <f>INDEX(【インプット】相関係数!$C$3:$X$24,MATCH(相関係数の組み合わせ!D350,【インプット】相関係数!$B$3:$B$24,0),MATCH(相関係数の組み合わせ!B350,【インプット】相関係数!$C$2:$X$2,0))</f>
        <v>0.14313568093632068</v>
      </c>
      <c r="J350" s="30" t="str">
        <f t="shared" si="23"/>
        <v>Safe</v>
      </c>
      <c r="L350" s="22" t="str">
        <f t="shared" si="24"/>
        <v/>
      </c>
      <c r="M350" s="23" t="str">
        <f t="shared" si="21"/>
        <v/>
      </c>
      <c r="N350" s="24" t="str">
        <f t="shared" si="22"/>
        <v/>
      </c>
    </row>
    <row r="351" spans="2:14" x14ac:dyDescent="0.4">
      <c r="B351" s="11" t="s">
        <v>17</v>
      </c>
      <c r="C351" s="10" t="s">
        <v>26</v>
      </c>
      <c r="D351" s="12" t="s">
        <v>35</v>
      </c>
      <c r="F351" s="22">
        <f>INDEX(【インプット】相関係数!$C$3:$X$24,MATCH(相関係数の組み合わせ!B351,【インプット】相関係数!$B$3:$B$24,0),MATCH(相関係数の組み合わせ!C351,【インプット】相関係数!$C$2:$X$2,0))</f>
        <v>0.12863351968229511</v>
      </c>
      <c r="G351" s="23">
        <f>INDEX(【インプット】相関係数!$C$3:$X$24,MATCH(相関係数の組み合わせ!C351,【インプット】相関係数!$B$3:$B$24,0),MATCH(相関係数の組み合わせ!D351,【インプット】相関係数!$C$2:$X$2,0))</f>
        <v>0.27332299372438473</v>
      </c>
      <c r="H351" s="24">
        <f>INDEX(【インプット】相関係数!$C$3:$X$24,MATCH(相関係数の組み合わせ!D351,【インプット】相関係数!$B$3:$B$24,0),MATCH(相関係数の組み合わせ!B351,【インプット】相関係数!$C$2:$X$2,0))</f>
        <v>0.96397003356713307</v>
      </c>
      <c r="J351" s="30" t="str">
        <f t="shared" si="23"/>
        <v>Safe</v>
      </c>
      <c r="L351" s="22" t="str">
        <f t="shared" si="24"/>
        <v/>
      </c>
      <c r="M351" s="23" t="str">
        <f t="shared" si="21"/>
        <v/>
      </c>
      <c r="N351" s="24" t="str">
        <f t="shared" si="22"/>
        <v/>
      </c>
    </row>
    <row r="352" spans="2:14" x14ac:dyDescent="0.4">
      <c r="B352" s="11" t="s">
        <v>17</v>
      </c>
      <c r="C352" s="10" t="s">
        <v>26</v>
      </c>
      <c r="D352" s="12" t="s">
        <v>36</v>
      </c>
      <c r="F352" s="22">
        <f>INDEX(【インプット】相関係数!$C$3:$X$24,MATCH(相関係数の組み合わせ!B352,【インプット】相関係数!$B$3:$B$24,0),MATCH(相関係数の組み合わせ!C352,【インプット】相関係数!$C$2:$X$2,0))</f>
        <v>0.12863351968229511</v>
      </c>
      <c r="G352" s="23">
        <f>INDEX(【インプット】相関係数!$C$3:$X$24,MATCH(相関係数の組み合わせ!C352,【インプット】相関係数!$B$3:$B$24,0),MATCH(相関係数の組み合わせ!D352,【インプット】相関係数!$C$2:$X$2,0))</f>
        <v>0.24742785894288707</v>
      </c>
      <c r="H352" s="24">
        <f>INDEX(【インプット】相関係数!$C$3:$X$24,MATCH(相関係数の組み合わせ!D352,【インプット】相関係数!$B$3:$B$24,0),MATCH(相関係数の組み合わせ!B352,【インプット】相関係数!$C$2:$X$2,0))</f>
        <v>-5.2496283282225296E-2</v>
      </c>
      <c r="J352" s="30" t="str">
        <f t="shared" si="23"/>
        <v>Safe</v>
      </c>
      <c r="L352" s="22" t="str">
        <f t="shared" si="24"/>
        <v/>
      </c>
      <c r="M352" s="23" t="str">
        <f t="shared" si="21"/>
        <v/>
      </c>
      <c r="N352" s="24" t="str">
        <f t="shared" si="22"/>
        <v/>
      </c>
    </row>
    <row r="353" spans="2:14" x14ac:dyDescent="0.4">
      <c r="B353" s="11" t="s">
        <v>17</v>
      </c>
      <c r="C353" s="10" t="s">
        <v>27</v>
      </c>
      <c r="D353" s="12" t="s">
        <v>28</v>
      </c>
      <c r="F353" s="22">
        <f>INDEX(【インプット】相関係数!$C$3:$X$24,MATCH(相関係数の組み合わせ!B353,【インプット】相関係数!$B$3:$B$24,0),MATCH(相関係数の組み合わせ!C353,【インプット】相関係数!$C$2:$X$2,0))</f>
        <v>-1.2285192867670682E-3</v>
      </c>
      <c r="G353" s="23">
        <f>INDEX(【インプット】相関係数!$C$3:$X$24,MATCH(相関係数の組み合わせ!C353,【インプット】相関係数!$B$3:$B$24,0),MATCH(相関係数の組み合わせ!D353,【インプット】相関係数!$C$2:$X$2,0))</f>
        <v>-9.1012310381924366E-2</v>
      </c>
      <c r="H353" s="24">
        <f>INDEX(【インプット】相関係数!$C$3:$X$24,MATCH(相関係数の組み合わせ!D353,【インプット】相関係数!$B$3:$B$24,0),MATCH(相関係数の組み合わせ!B353,【インプット】相関係数!$C$2:$X$2,0))</f>
        <v>1.4837582466697273E-2</v>
      </c>
      <c r="J353" s="30" t="str">
        <f t="shared" si="23"/>
        <v>Safe</v>
      </c>
      <c r="L353" s="22" t="str">
        <f t="shared" si="24"/>
        <v/>
      </c>
      <c r="M353" s="23" t="str">
        <f t="shared" si="21"/>
        <v/>
      </c>
      <c r="N353" s="24" t="str">
        <f t="shared" si="22"/>
        <v/>
      </c>
    </row>
    <row r="354" spans="2:14" x14ac:dyDescent="0.4">
      <c r="B354" s="11" t="s">
        <v>17</v>
      </c>
      <c r="C354" s="10" t="s">
        <v>27</v>
      </c>
      <c r="D354" s="12" t="s">
        <v>29</v>
      </c>
      <c r="F354" s="22">
        <f>INDEX(【インプット】相関係数!$C$3:$X$24,MATCH(相関係数の組み合わせ!B354,【インプット】相関係数!$B$3:$B$24,0),MATCH(相関係数の組み合わせ!C354,【インプット】相関係数!$C$2:$X$2,0))</f>
        <v>-1.2285192867670682E-3</v>
      </c>
      <c r="G354" s="23">
        <f>INDEX(【インプット】相関係数!$C$3:$X$24,MATCH(相関係数の組み合わせ!C354,【インプット】相関係数!$B$3:$B$24,0),MATCH(相関係数の組み合わせ!D354,【インプット】相関係数!$C$2:$X$2,0))</f>
        <v>0.4124318592799982</v>
      </c>
      <c r="H354" s="24">
        <f>INDEX(【インプット】相関係数!$C$3:$X$24,MATCH(相関係数の組み合わせ!D354,【インプット】相関係数!$B$3:$B$24,0),MATCH(相関係数の組み合わせ!B354,【インプット】相関係数!$C$2:$X$2,0))</f>
        <v>9.9392249973162275E-2</v>
      </c>
      <c r="J354" s="30" t="str">
        <f t="shared" si="23"/>
        <v>Safe</v>
      </c>
      <c r="L354" s="22" t="str">
        <f t="shared" si="24"/>
        <v/>
      </c>
      <c r="M354" s="23" t="str">
        <f t="shared" si="21"/>
        <v/>
      </c>
      <c r="N354" s="24" t="str">
        <f t="shared" si="22"/>
        <v/>
      </c>
    </row>
    <row r="355" spans="2:14" x14ac:dyDescent="0.4">
      <c r="B355" s="11" t="s">
        <v>17</v>
      </c>
      <c r="C355" s="10" t="s">
        <v>27</v>
      </c>
      <c r="D355" s="12" t="s">
        <v>30</v>
      </c>
      <c r="F355" s="22">
        <f>INDEX(【インプット】相関係数!$C$3:$X$24,MATCH(相関係数の組み合わせ!B355,【インプット】相関係数!$B$3:$B$24,0),MATCH(相関係数の組み合わせ!C355,【インプット】相関係数!$C$2:$X$2,0))</f>
        <v>-1.2285192867670682E-3</v>
      </c>
      <c r="G355" s="23">
        <f>INDEX(【インプット】相関係数!$C$3:$X$24,MATCH(相関係数の組み合わせ!C355,【インプット】相関係数!$B$3:$B$24,0),MATCH(相関係数の組み合わせ!D355,【インプット】相関係数!$C$2:$X$2,0))</f>
        <v>-0.12723227075903876</v>
      </c>
      <c r="H355" s="24">
        <f>INDEX(【インプット】相関係数!$C$3:$X$24,MATCH(相関係数の組み合わせ!D355,【インプット】相関係数!$B$3:$B$24,0),MATCH(相関係数の組み合わせ!B355,【インプット】相関係数!$C$2:$X$2,0))</f>
        <v>0.15780461661254541</v>
      </c>
      <c r="J355" s="30" t="str">
        <f t="shared" si="23"/>
        <v>Safe</v>
      </c>
      <c r="L355" s="22" t="str">
        <f t="shared" si="24"/>
        <v/>
      </c>
      <c r="M355" s="23" t="str">
        <f t="shared" si="21"/>
        <v/>
      </c>
      <c r="N355" s="24" t="str">
        <f t="shared" si="22"/>
        <v/>
      </c>
    </row>
    <row r="356" spans="2:14" x14ac:dyDescent="0.4">
      <c r="B356" s="11" t="s">
        <v>17</v>
      </c>
      <c r="C356" s="10" t="s">
        <v>27</v>
      </c>
      <c r="D356" s="12" t="s">
        <v>31</v>
      </c>
      <c r="F356" s="22">
        <f>INDEX(【インプット】相関係数!$C$3:$X$24,MATCH(相関係数の組み合わせ!B356,【インプット】相関係数!$B$3:$B$24,0),MATCH(相関係数の組み合わせ!C356,【インプット】相関係数!$C$2:$X$2,0))</f>
        <v>-1.2285192867670682E-3</v>
      </c>
      <c r="G356" s="23">
        <f>INDEX(【インプット】相関係数!$C$3:$X$24,MATCH(相関係数の組み合わせ!C356,【インプット】相関係数!$B$3:$B$24,0),MATCH(相関係数の組み合わせ!D356,【インプット】相関係数!$C$2:$X$2,0))</f>
        <v>-3.7421876462504694E-2</v>
      </c>
      <c r="H356" s="24">
        <f>INDEX(【インプット】相関係数!$C$3:$X$24,MATCH(相関係数の組み合わせ!D356,【インプット】相関係数!$B$3:$B$24,0),MATCH(相関係数の組み合わせ!B356,【インプット】相関係数!$C$2:$X$2,0))</f>
        <v>2.0684388318870994E-2</v>
      </c>
      <c r="J356" s="30" t="str">
        <f t="shared" si="23"/>
        <v>Safe</v>
      </c>
      <c r="L356" s="22" t="str">
        <f t="shared" si="24"/>
        <v/>
      </c>
      <c r="M356" s="23" t="str">
        <f t="shared" si="21"/>
        <v/>
      </c>
      <c r="N356" s="24" t="str">
        <f t="shared" si="22"/>
        <v/>
      </c>
    </row>
    <row r="357" spans="2:14" x14ac:dyDescent="0.4">
      <c r="B357" s="11" t="s">
        <v>17</v>
      </c>
      <c r="C357" s="10" t="s">
        <v>27</v>
      </c>
      <c r="D357" s="12" t="s">
        <v>0</v>
      </c>
      <c r="F357" s="22">
        <f>INDEX(【インプット】相関係数!$C$3:$X$24,MATCH(相関係数の組み合わせ!B357,【インプット】相関係数!$B$3:$B$24,0),MATCH(相関係数の組み合わせ!C357,【インプット】相関係数!$C$2:$X$2,0))</f>
        <v>-1.2285192867670682E-3</v>
      </c>
      <c r="G357" s="23">
        <f>INDEX(【インプット】相関係数!$C$3:$X$24,MATCH(相関係数の組み合わせ!C357,【インプット】相関係数!$B$3:$B$24,0),MATCH(相関係数の組み合わせ!D357,【インプット】相関係数!$C$2:$X$2,0))</f>
        <v>0.16523868587916413</v>
      </c>
      <c r="H357" s="24">
        <f>INDEX(【インプット】相関係数!$C$3:$X$24,MATCH(相関係数の組み合わせ!D357,【インプット】相関係数!$B$3:$B$24,0),MATCH(相関係数の組み合わせ!B357,【インプット】相関係数!$C$2:$X$2,0))</f>
        <v>-6.6353592060853672E-2</v>
      </c>
      <c r="J357" s="30" t="str">
        <f t="shared" si="23"/>
        <v>Safe</v>
      </c>
      <c r="L357" s="22" t="str">
        <f t="shared" si="24"/>
        <v/>
      </c>
      <c r="M357" s="23" t="str">
        <f t="shared" si="21"/>
        <v/>
      </c>
      <c r="N357" s="24" t="str">
        <f t="shared" si="22"/>
        <v/>
      </c>
    </row>
    <row r="358" spans="2:14" x14ac:dyDescent="0.4">
      <c r="B358" s="11" t="s">
        <v>17</v>
      </c>
      <c r="C358" s="10" t="s">
        <v>27</v>
      </c>
      <c r="D358" s="12" t="s">
        <v>32</v>
      </c>
      <c r="F358" s="22">
        <f>INDEX(【インプット】相関係数!$C$3:$X$24,MATCH(相関係数の組み合わせ!B358,【インプット】相関係数!$B$3:$B$24,0),MATCH(相関係数の組み合わせ!C358,【インプット】相関係数!$C$2:$X$2,0))</f>
        <v>-1.2285192867670682E-3</v>
      </c>
      <c r="G358" s="23">
        <f>INDEX(【インプット】相関係数!$C$3:$X$24,MATCH(相関係数の組み合わせ!C358,【インプット】相関係数!$B$3:$B$24,0),MATCH(相関係数の組み合わせ!D358,【インプット】相関係数!$C$2:$X$2,0))</f>
        <v>0.10940163160758466</v>
      </c>
      <c r="H358" s="24">
        <f>INDEX(【インプット】相関係数!$C$3:$X$24,MATCH(相関係数の組み合わせ!D358,【インプット】相関係数!$B$3:$B$24,0),MATCH(相関係数の組み合わせ!B358,【インプット】相関係数!$C$2:$X$2,0))</f>
        <v>1.0239241434070668E-2</v>
      </c>
      <c r="J358" s="30" t="str">
        <f t="shared" si="23"/>
        <v>Safe</v>
      </c>
      <c r="L358" s="22" t="str">
        <f t="shared" si="24"/>
        <v/>
      </c>
      <c r="M358" s="23" t="str">
        <f t="shared" si="21"/>
        <v/>
      </c>
      <c r="N358" s="24" t="str">
        <f t="shared" si="22"/>
        <v/>
      </c>
    </row>
    <row r="359" spans="2:14" x14ac:dyDescent="0.4">
      <c r="B359" s="11" t="s">
        <v>17</v>
      </c>
      <c r="C359" s="10" t="s">
        <v>27</v>
      </c>
      <c r="D359" s="12" t="s">
        <v>33</v>
      </c>
      <c r="F359" s="22">
        <f>INDEX(【インプット】相関係数!$C$3:$X$24,MATCH(相関係数の組み合わせ!B359,【インプット】相関係数!$B$3:$B$24,0),MATCH(相関係数の組み合わせ!C359,【インプット】相関係数!$C$2:$X$2,0))</f>
        <v>-1.2285192867670682E-3</v>
      </c>
      <c r="G359" s="23">
        <f>INDEX(【インプット】相関係数!$C$3:$X$24,MATCH(相関係数の組み合わせ!C359,【インプット】相関係数!$B$3:$B$24,0),MATCH(相関係数の組み合わせ!D359,【インプット】相関係数!$C$2:$X$2,0))</f>
        <v>5.6744487064081063E-2</v>
      </c>
      <c r="H359" s="24">
        <f>INDEX(【インプット】相関係数!$C$3:$X$24,MATCH(相関係数の組み合わせ!D359,【インプット】相関係数!$B$3:$B$24,0),MATCH(相関係数の組み合わせ!B359,【インプット】相関係数!$C$2:$X$2,0))</f>
        <v>0.21640542258233456</v>
      </c>
      <c r="J359" s="30" t="str">
        <f t="shared" si="23"/>
        <v>Safe</v>
      </c>
      <c r="L359" s="22" t="str">
        <f t="shared" si="24"/>
        <v/>
      </c>
      <c r="M359" s="23" t="str">
        <f t="shared" si="21"/>
        <v/>
      </c>
      <c r="N359" s="24" t="str">
        <f t="shared" si="22"/>
        <v/>
      </c>
    </row>
    <row r="360" spans="2:14" x14ac:dyDescent="0.4">
      <c r="B360" s="11" t="s">
        <v>17</v>
      </c>
      <c r="C360" s="10" t="s">
        <v>27</v>
      </c>
      <c r="D360" s="12" t="s">
        <v>34</v>
      </c>
      <c r="F360" s="22">
        <f>INDEX(【インプット】相関係数!$C$3:$X$24,MATCH(相関係数の組み合わせ!B360,【インプット】相関係数!$B$3:$B$24,0),MATCH(相関係数の組み合わせ!C360,【インプット】相関係数!$C$2:$X$2,0))</f>
        <v>-1.2285192867670682E-3</v>
      </c>
      <c r="G360" s="23">
        <f>INDEX(【インプット】相関係数!$C$3:$X$24,MATCH(相関係数の組み合わせ!C360,【インプット】相関係数!$B$3:$B$24,0),MATCH(相関係数の組み合わせ!D360,【インプット】相関係数!$C$2:$X$2,0))</f>
        <v>0.15878126438790513</v>
      </c>
      <c r="H360" s="24">
        <f>INDEX(【インプット】相関係数!$C$3:$X$24,MATCH(相関係数の組み合わせ!D360,【インプット】相関係数!$B$3:$B$24,0),MATCH(相関係数の組み合わせ!B360,【インプット】相関係数!$C$2:$X$2,0))</f>
        <v>0.14313568093632068</v>
      </c>
      <c r="J360" s="30" t="str">
        <f t="shared" si="23"/>
        <v>Safe</v>
      </c>
      <c r="L360" s="22" t="str">
        <f t="shared" si="24"/>
        <v/>
      </c>
      <c r="M360" s="23" t="str">
        <f t="shared" si="21"/>
        <v/>
      </c>
      <c r="N360" s="24" t="str">
        <f t="shared" si="22"/>
        <v/>
      </c>
    </row>
    <row r="361" spans="2:14" x14ac:dyDescent="0.4">
      <c r="B361" s="11" t="s">
        <v>17</v>
      </c>
      <c r="C361" s="10" t="s">
        <v>27</v>
      </c>
      <c r="D361" s="12" t="s">
        <v>35</v>
      </c>
      <c r="F361" s="22">
        <f>INDEX(【インプット】相関係数!$C$3:$X$24,MATCH(相関係数の組み合わせ!B361,【インプット】相関係数!$B$3:$B$24,0),MATCH(相関係数の組み合わせ!C361,【インプット】相関係数!$C$2:$X$2,0))</f>
        <v>-1.2285192867670682E-3</v>
      </c>
      <c r="G361" s="23">
        <f>INDEX(【インプット】相関係数!$C$3:$X$24,MATCH(相関係数の組み合わせ!C361,【インプット】相関係数!$B$3:$B$24,0),MATCH(相関係数の組み合わせ!D361,【インプット】相関係数!$C$2:$X$2,0))</f>
        <v>0.48765878361398207</v>
      </c>
      <c r="H361" s="24">
        <f>INDEX(【インプット】相関係数!$C$3:$X$24,MATCH(相関係数の組み合わせ!D361,【インプット】相関係数!$B$3:$B$24,0),MATCH(相関係数の組み合わせ!B361,【インプット】相関係数!$C$2:$X$2,0))</f>
        <v>0.96397003356713307</v>
      </c>
      <c r="J361" s="30" t="str">
        <f t="shared" si="23"/>
        <v>Safe</v>
      </c>
      <c r="L361" s="22" t="str">
        <f t="shared" si="24"/>
        <v/>
      </c>
      <c r="M361" s="23" t="str">
        <f t="shared" si="21"/>
        <v/>
      </c>
      <c r="N361" s="24" t="str">
        <f t="shared" si="22"/>
        <v/>
      </c>
    </row>
    <row r="362" spans="2:14" x14ac:dyDescent="0.4">
      <c r="B362" s="11" t="s">
        <v>17</v>
      </c>
      <c r="C362" s="10" t="s">
        <v>27</v>
      </c>
      <c r="D362" s="12" t="s">
        <v>36</v>
      </c>
      <c r="F362" s="22">
        <f>INDEX(【インプット】相関係数!$C$3:$X$24,MATCH(相関係数の組み合わせ!B362,【インプット】相関係数!$B$3:$B$24,0),MATCH(相関係数の組み合わせ!C362,【インプット】相関係数!$C$2:$X$2,0))</f>
        <v>-1.2285192867670682E-3</v>
      </c>
      <c r="G362" s="23">
        <f>INDEX(【インプット】相関係数!$C$3:$X$24,MATCH(相関係数の組み合わせ!C362,【インプット】相関係数!$B$3:$B$24,0),MATCH(相関係数の組み合わせ!D362,【インプット】相関係数!$C$2:$X$2,0))</f>
        <v>-1.7648849218784343E-2</v>
      </c>
      <c r="H362" s="24">
        <f>INDEX(【インプット】相関係数!$C$3:$X$24,MATCH(相関係数の組み合わせ!D362,【インプット】相関係数!$B$3:$B$24,0),MATCH(相関係数の組み合わせ!B362,【インプット】相関係数!$C$2:$X$2,0))</f>
        <v>-5.2496283282225296E-2</v>
      </c>
      <c r="J362" s="30" t="str">
        <f t="shared" si="23"/>
        <v>Safe</v>
      </c>
      <c r="L362" s="22" t="str">
        <f t="shared" si="24"/>
        <v/>
      </c>
      <c r="M362" s="23" t="str">
        <f t="shared" si="21"/>
        <v/>
      </c>
      <c r="N362" s="24" t="str">
        <f t="shared" si="22"/>
        <v/>
      </c>
    </row>
    <row r="363" spans="2:14" x14ac:dyDescent="0.4">
      <c r="B363" s="11" t="s">
        <v>17</v>
      </c>
      <c r="C363" s="10" t="s">
        <v>28</v>
      </c>
      <c r="D363" s="12" t="s">
        <v>29</v>
      </c>
      <c r="F363" s="22">
        <f>INDEX(【インプット】相関係数!$C$3:$X$24,MATCH(相関係数の組み合わせ!B363,【インプット】相関係数!$B$3:$B$24,0),MATCH(相関係数の組み合わせ!C363,【インプット】相関係数!$C$2:$X$2,0))</f>
        <v>1.4837582466697273E-2</v>
      </c>
      <c r="G363" s="23">
        <f>INDEX(【インプット】相関係数!$C$3:$X$24,MATCH(相関係数の組み合わせ!C363,【インプット】相関係数!$B$3:$B$24,0),MATCH(相関係数の組み合わせ!D363,【インプット】相関係数!$C$2:$X$2,0))</f>
        <v>-3.7783883805453137E-3</v>
      </c>
      <c r="H363" s="24">
        <f>INDEX(【インプット】相関係数!$C$3:$X$24,MATCH(相関係数の組み合わせ!D363,【インプット】相関係数!$B$3:$B$24,0),MATCH(相関係数の組み合わせ!B363,【インプット】相関係数!$C$2:$X$2,0))</f>
        <v>9.9392249973162275E-2</v>
      </c>
      <c r="J363" s="30" t="str">
        <f t="shared" si="23"/>
        <v>Safe</v>
      </c>
      <c r="L363" s="22" t="str">
        <f t="shared" si="24"/>
        <v/>
      </c>
      <c r="M363" s="23" t="str">
        <f t="shared" si="21"/>
        <v/>
      </c>
      <c r="N363" s="24" t="str">
        <f t="shared" si="22"/>
        <v/>
      </c>
    </row>
    <row r="364" spans="2:14" x14ac:dyDescent="0.4">
      <c r="B364" s="11" t="s">
        <v>17</v>
      </c>
      <c r="C364" s="10" t="s">
        <v>28</v>
      </c>
      <c r="D364" s="12" t="s">
        <v>30</v>
      </c>
      <c r="F364" s="22">
        <f>INDEX(【インプット】相関係数!$C$3:$X$24,MATCH(相関係数の組み合わせ!B364,【インプット】相関係数!$B$3:$B$24,0),MATCH(相関係数の組み合わせ!C364,【インプット】相関係数!$C$2:$X$2,0))</f>
        <v>1.4837582466697273E-2</v>
      </c>
      <c r="G364" s="23">
        <f>INDEX(【インプット】相関係数!$C$3:$X$24,MATCH(相関係数の組み合わせ!C364,【インプット】相関係数!$B$3:$B$24,0),MATCH(相関係数の組み合わせ!D364,【インプット】相関係数!$C$2:$X$2,0))</f>
        <v>-9.2621282557262888E-2</v>
      </c>
      <c r="H364" s="24">
        <f>INDEX(【インプット】相関係数!$C$3:$X$24,MATCH(相関係数の組み合わせ!D364,【インプット】相関係数!$B$3:$B$24,0),MATCH(相関係数の組み合わせ!B364,【インプット】相関係数!$C$2:$X$2,0))</f>
        <v>0.15780461661254541</v>
      </c>
      <c r="J364" s="30" t="str">
        <f t="shared" si="23"/>
        <v>Safe</v>
      </c>
      <c r="L364" s="22" t="str">
        <f t="shared" si="24"/>
        <v/>
      </c>
      <c r="M364" s="23" t="str">
        <f t="shared" si="21"/>
        <v/>
      </c>
      <c r="N364" s="24" t="str">
        <f t="shared" si="22"/>
        <v/>
      </c>
    </row>
    <row r="365" spans="2:14" x14ac:dyDescent="0.4">
      <c r="B365" s="11" t="s">
        <v>17</v>
      </c>
      <c r="C365" s="10" t="s">
        <v>28</v>
      </c>
      <c r="D365" s="12" t="s">
        <v>31</v>
      </c>
      <c r="F365" s="22">
        <f>INDEX(【インプット】相関係数!$C$3:$X$24,MATCH(相関係数の組み合わせ!B365,【インプット】相関係数!$B$3:$B$24,0),MATCH(相関係数の組み合わせ!C365,【インプット】相関係数!$C$2:$X$2,0))</f>
        <v>1.4837582466697273E-2</v>
      </c>
      <c r="G365" s="23">
        <f>INDEX(【インプット】相関係数!$C$3:$X$24,MATCH(相関係数の組み合わせ!C365,【インプット】相関係数!$B$3:$B$24,0),MATCH(相関係数の組み合わせ!D365,【インプット】相関係数!$C$2:$X$2,0))</f>
        <v>-0.11507089682196726</v>
      </c>
      <c r="H365" s="24">
        <f>INDEX(【インプット】相関係数!$C$3:$X$24,MATCH(相関係数の組み合わせ!D365,【インプット】相関係数!$B$3:$B$24,0),MATCH(相関係数の組み合わせ!B365,【インプット】相関係数!$C$2:$X$2,0))</f>
        <v>2.0684388318870994E-2</v>
      </c>
      <c r="J365" s="30" t="str">
        <f t="shared" si="23"/>
        <v>Safe</v>
      </c>
      <c r="L365" s="22" t="str">
        <f t="shared" si="24"/>
        <v/>
      </c>
      <c r="M365" s="23" t="str">
        <f t="shared" si="21"/>
        <v/>
      </c>
      <c r="N365" s="24" t="str">
        <f t="shared" si="22"/>
        <v/>
      </c>
    </row>
    <row r="366" spans="2:14" x14ac:dyDescent="0.4">
      <c r="B366" s="11" t="s">
        <v>17</v>
      </c>
      <c r="C366" s="10" t="s">
        <v>28</v>
      </c>
      <c r="D366" s="12" t="s">
        <v>0</v>
      </c>
      <c r="F366" s="22">
        <f>INDEX(【インプット】相関係数!$C$3:$X$24,MATCH(相関係数の組み合わせ!B366,【インプット】相関係数!$B$3:$B$24,0),MATCH(相関係数の組み合わせ!C366,【インプット】相関係数!$C$2:$X$2,0))</f>
        <v>1.4837582466697273E-2</v>
      </c>
      <c r="G366" s="23">
        <f>INDEX(【インプット】相関係数!$C$3:$X$24,MATCH(相関係数の組み合わせ!C366,【インプット】相関係数!$B$3:$B$24,0),MATCH(相関係数の組み合わせ!D366,【インプット】相関係数!$C$2:$X$2,0))</f>
        <v>-5.1388553849043693E-2</v>
      </c>
      <c r="H366" s="24">
        <f>INDEX(【インプット】相関係数!$C$3:$X$24,MATCH(相関係数の組み合わせ!D366,【インプット】相関係数!$B$3:$B$24,0),MATCH(相関係数の組み合わせ!B366,【インプット】相関係数!$C$2:$X$2,0))</f>
        <v>-6.6353592060853672E-2</v>
      </c>
      <c r="J366" s="30" t="str">
        <f t="shared" si="23"/>
        <v>Safe</v>
      </c>
      <c r="L366" s="22" t="str">
        <f t="shared" si="24"/>
        <v/>
      </c>
      <c r="M366" s="23" t="str">
        <f t="shared" si="21"/>
        <v/>
      </c>
      <c r="N366" s="24" t="str">
        <f t="shared" si="22"/>
        <v/>
      </c>
    </row>
    <row r="367" spans="2:14" x14ac:dyDescent="0.4">
      <c r="B367" s="11" t="s">
        <v>17</v>
      </c>
      <c r="C367" s="10" t="s">
        <v>28</v>
      </c>
      <c r="D367" s="12" t="s">
        <v>32</v>
      </c>
      <c r="F367" s="22">
        <f>INDEX(【インプット】相関係数!$C$3:$X$24,MATCH(相関係数の組み合わせ!B367,【インプット】相関係数!$B$3:$B$24,0),MATCH(相関係数の組み合わせ!C367,【インプット】相関係数!$C$2:$X$2,0))</f>
        <v>1.4837582466697273E-2</v>
      </c>
      <c r="G367" s="23">
        <f>INDEX(【インプット】相関係数!$C$3:$X$24,MATCH(相関係数の組み合わせ!C367,【インプット】相関係数!$B$3:$B$24,0),MATCH(相関係数の組み合わせ!D367,【インプット】相関係数!$C$2:$X$2,0))</f>
        <v>0.10125953699589112</v>
      </c>
      <c r="H367" s="24">
        <f>INDEX(【インプット】相関係数!$C$3:$X$24,MATCH(相関係数の組み合わせ!D367,【インプット】相関係数!$B$3:$B$24,0),MATCH(相関係数の組み合わせ!B367,【インプット】相関係数!$C$2:$X$2,0))</f>
        <v>1.0239241434070668E-2</v>
      </c>
      <c r="J367" s="30" t="str">
        <f t="shared" si="23"/>
        <v>Safe</v>
      </c>
      <c r="L367" s="22" t="str">
        <f t="shared" si="24"/>
        <v/>
      </c>
      <c r="M367" s="23" t="str">
        <f t="shared" si="21"/>
        <v/>
      </c>
      <c r="N367" s="24" t="str">
        <f t="shared" si="22"/>
        <v/>
      </c>
    </row>
    <row r="368" spans="2:14" x14ac:dyDescent="0.4">
      <c r="B368" s="11" t="s">
        <v>17</v>
      </c>
      <c r="C368" s="10" t="s">
        <v>28</v>
      </c>
      <c r="D368" s="12" t="s">
        <v>33</v>
      </c>
      <c r="F368" s="22">
        <f>INDEX(【インプット】相関係数!$C$3:$X$24,MATCH(相関係数の組み合わせ!B368,【インプット】相関係数!$B$3:$B$24,0),MATCH(相関係数の組み合わせ!C368,【インプット】相関係数!$C$2:$X$2,0))</f>
        <v>1.4837582466697273E-2</v>
      </c>
      <c r="G368" s="23">
        <f>INDEX(【インプット】相関係数!$C$3:$X$24,MATCH(相関係数の組み合わせ!C368,【インプット】相関係数!$B$3:$B$24,0),MATCH(相関係数の組み合わせ!D368,【インプット】相関係数!$C$2:$X$2,0))</f>
        <v>0.32780386760500779</v>
      </c>
      <c r="H368" s="24">
        <f>INDEX(【インプット】相関係数!$C$3:$X$24,MATCH(相関係数の組み合わせ!D368,【インプット】相関係数!$B$3:$B$24,0),MATCH(相関係数の組み合わせ!B368,【インプット】相関係数!$C$2:$X$2,0))</f>
        <v>0.21640542258233456</v>
      </c>
      <c r="J368" s="30" t="str">
        <f t="shared" si="23"/>
        <v>Safe</v>
      </c>
      <c r="L368" s="22" t="str">
        <f t="shared" si="24"/>
        <v/>
      </c>
      <c r="M368" s="23" t="str">
        <f t="shared" si="21"/>
        <v/>
      </c>
      <c r="N368" s="24" t="str">
        <f t="shared" si="22"/>
        <v/>
      </c>
    </row>
    <row r="369" spans="2:14" x14ac:dyDescent="0.4">
      <c r="B369" s="11" t="s">
        <v>17</v>
      </c>
      <c r="C369" s="10" t="s">
        <v>28</v>
      </c>
      <c r="D369" s="12" t="s">
        <v>34</v>
      </c>
      <c r="F369" s="22">
        <f>INDEX(【インプット】相関係数!$C$3:$X$24,MATCH(相関係数の組み合わせ!B369,【インプット】相関係数!$B$3:$B$24,0),MATCH(相関係数の組み合わせ!C369,【インプット】相関係数!$C$2:$X$2,0))</f>
        <v>1.4837582466697273E-2</v>
      </c>
      <c r="G369" s="23">
        <f>INDEX(【インプット】相関係数!$C$3:$X$24,MATCH(相関係数の組み合わせ!C369,【インプット】相関係数!$B$3:$B$24,0),MATCH(相関係数の組み合わせ!D369,【インプット】相関係数!$C$2:$X$2,0))</f>
        <v>0.32732035556726607</v>
      </c>
      <c r="H369" s="24">
        <f>INDEX(【インプット】相関係数!$C$3:$X$24,MATCH(相関係数の組み合わせ!D369,【インプット】相関係数!$B$3:$B$24,0),MATCH(相関係数の組み合わせ!B369,【インプット】相関係数!$C$2:$X$2,0))</f>
        <v>0.14313568093632068</v>
      </c>
      <c r="J369" s="30" t="str">
        <f t="shared" si="23"/>
        <v>Safe</v>
      </c>
      <c r="L369" s="22" t="str">
        <f t="shared" si="24"/>
        <v/>
      </c>
      <c r="M369" s="23" t="str">
        <f t="shared" si="21"/>
        <v/>
      </c>
      <c r="N369" s="24" t="str">
        <f t="shared" si="22"/>
        <v/>
      </c>
    </row>
    <row r="370" spans="2:14" x14ac:dyDescent="0.4">
      <c r="B370" s="11" t="s">
        <v>17</v>
      </c>
      <c r="C370" s="10" t="s">
        <v>28</v>
      </c>
      <c r="D370" s="12" t="s">
        <v>35</v>
      </c>
      <c r="F370" s="22">
        <f>INDEX(【インプット】相関係数!$C$3:$X$24,MATCH(相関係数の組み合わせ!B370,【インプット】相関係数!$B$3:$B$24,0),MATCH(相関係数の組み合わせ!C370,【インプット】相関係数!$C$2:$X$2,0))</f>
        <v>1.4837582466697273E-2</v>
      </c>
      <c r="G370" s="23">
        <f>INDEX(【インプット】相関係数!$C$3:$X$24,MATCH(相関係数の組み合わせ!C370,【インプット】相関係数!$B$3:$B$24,0),MATCH(相関係数の組み合わせ!D370,【インプット】相関係数!$C$2:$X$2,0))</f>
        <v>0.38711939603173739</v>
      </c>
      <c r="H370" s="24">
        <f>INDEX(【インプット】相関係数!$C$3:$X$24,MATCH(相関係数の組み合わせ!D370,【インプット】相関係数!$B$3:$B$24,0),MATCH(相関係数の組み合わせ!B370,【インプット】相関係数!$C$2:$X$2,0))</f>
        <v>0.96397003356713307</v>
      </c>
      <c r="J370" s="30" t="str">
        <f t="shared" si="23"/>
        <v>Safe</v>
      </c>
      <c r="L370" s="22" t="str">
        <f t="shared" si="24"/>
        <v/>
      </c>
      <c r="M370" s="23" t="str">
        <f t="shared" si="21"/>
        <v/>
      </c>
      <c r="N370" s="24" t="str">
        <f t="shared" si="22"/>
        <v/>
      </c>
    </row>
    <row r="371" spans="2:14" x14ac:dyDescent="0.4">
      <c r="B371" s="11" t="s">
        <v>17</v>
      </c>
      <c r="C371" s="10" t="s">
        <v>28</v>
      </c>
      <c r="D371" s="12" t="s">
        <v>36</v>
      </c>
      <c r="F371" s="22">
        <f>INDEX(【インプット】相関係数!$C$3:$X$24,MATCH(相関係数の組み合わせ!B371,【インプット】相関係数!$B$3:$B$24,0),MATCH(相関係数の組み合わせ!C371,【インプット】相関係数!$C$2:$X$2,0))</f>
        <v>1.4837582466697273E-2</v>
      </c>
      <c r="G371" s="23">
        <f>INDEX(【インプット】相関係数!$C$3:$X$24,MATCH(相関係数の組み合わせ!C371,【インプット】相関係数!$B$3:$B$24,0),MATCH(相関係数の組み合わせ!D371,【インプット】相関係数!$C$2:$X$2,0))</f>
        <v>0.25924159190969748</v>
      </c>
      <c r="H371" s="24">
        <f>INDEX(【インプット】相関係数!$C$3:$X$24,MATCH(相関係数の組み合わせ!D371,【インプット】相関係数!$B$3:$B$24,0),MATCH(相関係数の組み合わせ!B371,【インプット】相関係数!$C$2:$X$2,0))</f>
        <v>-5.2496283282225296E-2</v>
      </c>
      <c r="J371" s="30" t="str">
        <f t="shared" si="23"/>
        <v>Safe</v>
      </c>
      <c r="L371" s="22" t="str">
        <f t="shared" si="24"/>
        <v/>
      </c>
      <c r="M371" s="23" t="str">
        <f t="shared" si="21"/>
        <v/>
      </c>
      <c r="N371" s="24" t="str">
        <f t="shared" si="22"/>
        <v/>
      </c>
    </row>
    <row r="372" spans="2:14" x14ac:dyDescent="0.4">
      <c r="B372" s="11" t="s">
        <v>17</v>
      </c>
      <c r="C372" s="10" t="s">
        <v>29</v>
      </c>
      <c r="D372" s="12" t="s">
        <v>30</v>
      </c>
      <c r="F372" s="22">
        <f>INDEX(【インプット】相関係数!$C$3:$X$24,MATCH(相関係数の組み合わせ!B372,【インプット】相関係数!$B$3:$B$24,0),MATCH(相関係数の組み合わせ!C372,【インプット】相関係数!$C$2:$X$2,0))</f>
        <v>9.9392249973162275E-2</v>
      </c>
      <c r="G372" s="23">
        <f>INDEX(【インプット】相関係数!$C$3:$X$24,MATCH(相関係数の組み合わせ!C372,【インプット】相関係数!$B$3:$B$24,0),MATCH(相関係数の組み合わせ!D372,【インプット】相関係数!$C$2:$X$2,0))</f>
        <v>-4.692089159670015E-3</v>
      </c>
      <c r="H372" s="24">
        <f>INDEX(【インプット】相関係数!$C$3:$X$24,MATCH(相関係数の組み合わせ!D372,【インプット】相関係数!$B$3:$B$24,0),MATCH(相関係数の組み合わせ!B372,【インプット】相関係数!$C$2:$X$2,0))</f>
        <v>0.15780461661254541</v>
      </c>
      <c r="J372" s="30" t="str">
        <f t="shared" si="23"/>
        <v>Safe</v>
      </c>
      <c r="L372" s="22" t="str">
        <f t="shared" si="24"/>
        <v/>
      </c>
      <c r="M372" s="23" t="str">
        <f t="shared" si="21"/>
        <v/>
      </c>
      <c r="N372" s="24" t="str">
        <f t="shared" si="22"/>
        <v/>
      </c>
    </row>
    <row r="373" spans="2:14" x14ac:dyDescent="0.4">
      <c r="B373" s="11" t="s">
        <v>17</v>
      </c>
      <c r="C373" s="10" t="s">
        <v>29</v>
      </c>
      <c r="D373" s="12" t="s">
        <v>31</v>
      </c>
      <c r="F373" s="22">
        <f>INDEX(【インプット】相関係数!$C$3:$X$24,MATCH(相関係数の組み合わせ!B373,【インプット】相関係数!$B$3:$B$24,0),MATCH(相関係数の組み合わせ!C373,【インプット】相関係数!$C$2:$X$2,0))</f>
        <v>9.9392249973162275E-2</v>
      </c>
      <c r="G373" s="23">
        <f>INDEX(【インプット】相関係数!$C$3:$X$24,MATCH(相関係数の組み合わせ!C373,【インプット】相関係数!$B$3:$B$24,0),MATCH(相関係数の組み合わせ!D373,【インプット】相関係数!$C$2:$X$2,0))</f>
        <v>-4.2416490653499152E-2</v>
      </c>
      <c r="H373" s="24">
        <f>INDEX(【インプット】相関係数!$C$3:$X$24,MATCH(相関係数の組み合わせ!D373,【インプット】相関係数!$B$3:$B$24,0),MATCH(相関係数の組み合わせ!B373,【インプット】相関係数!$C$2:$X$2,0))</f>
        <v>2.0684388318870994E-2</v>
      </c>
      <c r="J373" s="30" t="str">
        <f t="shared" si="23"/>
        <v>Safe</v>
      </c>
      <c r="L373" s="22" t="str">
        <f t="shared" si="24"/>
        <v/>
      </c>
      <c r="M373" s="23" t="str">
        <f t="shared" si="21"/>
        <v/>
      </c>
      <c r="N373" s="24" t="str">
        <f t="shared" si="22"/>
        <v/>
      </c>
    </row>
    <row r="374" spans="2:14" x14ac:dyDescent="0.4">
      <c r="B374" s="11" t="s">
        <v>17</v>
      </c>
      <c r="C374" s="10" t="s">
        <v>29</v>
      </c>
      <c r="D374" s="12" t="s">
        <v>0</v>
      </c>
      <c r="F374" s="22">
        <f>INDEX(【インプット】相関係数!$C$3:$X$24,MATCH(相関係数の組み合わせ!B374,【インプット】相関係数!$B$3:$B$24,0),MATCH(相関係数の組み合わせ!C374,【インプット】相関係数!$C$2:$X$2,0))</f>
        <v>9.9392249973162275E-2</v>
      </c>
      <c r="G374" s="23">
        <f>INDEX(【インプット】相関係数!$C$3:$X$24,MATCH(相関係数の組み合わせ!C374,【インプット】相関係数!$B$3:$B$24,0),MATCH(相関係数の組み合わせ!D374,【インプット】相関係数!$C$2:$X$2,0))</f>
        <v>4.9962657439122628E-2</v>
      </c>
      <c r="H374" s="24">
        <f>INDEX(【インプット】相関係数!$C$3:$X$24,MATCH(相関係数の組み合わせ!D374,【インプット】相関係数!$B$3:$B$24,0),MATCH(相関係数の組み合わせ!B374,【インプット】相関係数!$C$2:$X$2,0))</f>
        <v>-6.6353592060853672E-2</v>
      </c>
      <c r="J374" s="30" t="str">
        <f t="shared" si="23"/>
        <v>Safe</v>
      </c>
      <c r="L374" s="22" t="str">
        <f t="shared" si="24"/>
        <v/>
      </c>
      <c r="M374" s="23" t="str">
        <f t="shared" si="21"/>
        <v/>
      </c>
      <c r="N374" s="24" t="str">
        <f t="shared" si="22"/>
        <v/>
      </c>
    </row>
    <row r="375" spans="2:14" x14ac:dyDescent="0.4">
      <c r="B375" s="11" t="s">
        <v>17</v>
      </c>
      <c r="C375" s="10" t="s">
        <v>29</v>
      </c>
      <c r="D375" s="12" t="s">
        <v>32</v>
      </c>
      <c r="F375" s="22">
        <f>INDEX(【インプット】相関係数!$C$3:$X$24,MATCH(相関係数の組み合わせ!B375,【インプット】相関係数!$B$3:$B$24,0),MATCH(相関係数の組み合わせ!C375,【インプット】相関係数!$C$2:$X$2,0))</f>
        <v>9.9392249973162275E-2</v>
      </c>
      <c r="G375" s="23">
        <f>INDEX(【インプット】相関係数!$C$3:$X$24,MATCH(相関係数の組み合わせ!C375,【インプット】相関係数!$B$3:$B$24,0),MATCH(相関係数の組み合わせ!D375,【インプット】相関係数!$C$2:$X$2,0))</f>
        <v>-5.8311535314923363E-2</v>
      </c>
      <c r="H375" s="24">
        <f>INDEX(【インプット】相関係数!$C$3:$X$24,MATCH(相関係数の組み合わせ!D375,【インプット】相関係数!$B$3:$B$24,0),MATCH(相関係数の組み合わせ!B375,【インプット】相関係数!$C$2:$X$2,0))</f>
        <v>1.0239241434070668E-2</v>
      </c>
      <c r="J375" s="30" t="str">
        <f t="shared" si="23"/>
        <v>Safe</v>
      </c>
      <c r="L375" s="22" t="str">
        <f t="shared" si="24"/>
        <v/>
      </c>
      <c r="M375" s="23" t="str">
        <f t="shared" si="21"/>
        <v/>
      </c>
      <c r="N375" s="24" t="str">
        <f t="shared" si="22"/>
        <v/>
      </c>
    </row>
    <row r="376" spans="2:14" x14ac:dyDescent="0.4">
      <c r="B376" s="11" t="s">
        <v>17</v>
      </c>
      <c r="C376" s="10" t="s">
        <v>29</v>
      </c>
      <c r="D376" s="12" t="s">
        <v>33</v>
      </c>
      <c r="F376" s="22">
        <f>INDEX(【インプット】相関係数!$C$3:$X$24,MATCH(相関係数の組み合わせ!B376,【インプット】相関係数!$B$3:$B$24,0),MATCH(相関係数の組み合わせ!C376,【インプット】相関係数!$C$2:$X$2,0))</f>
        <v>9.9392249973162275E-2</v>
      </c>
      <c r="G376" s="23">
        <f>INDEX(【インプット】相関係数!$C$3:$X$24,MATCH(相関係数の組み合わせ!C376,【インプット】相関係数!$B$3:$B$24,0),MATCH(相関係数の組み合わせ!D376,【インプット】相関係数!$C$2:$X$2,0))</f>
        <v>0.16859381717801963</v>
      </c>
      <c r="H376" s="24">
        <f>INDEX(【インプット】相関係数!$C$3:$X$24,MATCH(相関係数の組み合わせ!D376,【インプット】相関係数!$B$3:$B$24,0),MATCH(相関係数の組み合わせ!B376,【インプット】相関係数!$C$2:$X$2,0))</f>
        <v>0.21640542258233456</v>
      </c>
      <c r="J376" s="30" t="str">
        <f t="shared" si="23"/>
        <v>Safe</v>
      </c>
      <c r="L376" s="22" t="str">
        <f t="shared" si="24"/>
        <v/>
      </c>
      <c r="M376" s="23" t="str">
        <f t="shared" si="21"/>
        <v/>
      </c>
      <c r="N376" s="24" t="str">
        <f t="shared" si="22"/>
        <v/>
      </c>
    </row>
    <row r="377" spans="2:14" x14ac:dyDescent="0.4">
      <c r="B377" s="11" t="s">
        <v>17</v>
      </c>
      <c r="C377" s="10" t="s">
        <v>29</v>
      </c>
      <c r="D377" s="12" t="s">
        <v>34</v>
      </c>
      <c r="F377" s="22">
        <f>INDEX(【インプット】相関係数!$C$3:$X$24,MATCH(相関係数の組み合わせ!B377,【インプット】相関係数!$B$3:$B$24,0),MATCH(相関係数の組み合わせ!C377,【インプット】相関係数!$C$2:$X$2,0))</f>
        <v>9.9392249973162275E-2</v>
      </c>
      <c r="G377" s="23">
        <f>INDEX(【インプット】相関係数!$C$3:$X$24,MATCH(相関係数の組み合わせ!C377,【インプット】相関係数!$B$3:$B$24,0),MATCH(相関係数の組み合わせ!D377,【インプット】相関係数!$C$2:$X$2,0))</f>
        <v>0.32761255397528821</v>
      </c>
      <c r="H377" s="24">
        <f>INDEX(【インプット】相関係数!$C$3:$X$24,MATCH(相関係数の組み合わせ!D377,【インプット】相関係数!$B$3:$B$24,0),MATCH(相関係数の組み合わせ!B377,【インプット】相関係数!$C$2:$X$2,0))</f>
        <v>0.14313568093632068</v>
      </c>
      <c r="J377" s="30" t="str">
        <f t="shared" si="23"/>
        <v>Safe</v>
      </c>
      <c r="L377" s="22" t="str">
        <f t="shared" si="24"/>
        <v/>
      </c>
      <c r="M377" s="23" t="str">
        <f t="shared" si="21"/>
        <v/>
      </c>
      <c r="N377" s="24" t="str">
        <f t="shared" si="22"/>
        <v/>
      </c>
    </row>
    <row r="378" spans="2:14" x14ac:dyDescent="0.4">
      <c r="B378" s="11" t="s">
        <v>17</v>
      </c>
      <c r="C378" s="10" t="s">
        <v>29</v>
      </c>
      <c r="D378" s="12" t="s">
        <v>35</v>
      </c>
      <c r="F378" s="22">
        <f>INDEX(【インプット】相関係数!$C$3:$X$24,MATCH(相関係数の組み合わせ!B378,【インプット】相関係数!$B$3:$B$24,0),MATCH(相関係数の組み合わせ!C378,【インプット】相関係数!$C$2:$X$2,0))</f>
        <v>9.9392249973162275E-2</v>
      </c>
      <c r="G378" s="23">
        <f>INDEX(【インプット】相関係数!$C$3:$X$24,MATCH(相関係数の組み合わせ!C378,【インプット】相関係数!$B$3:$B$24,0),MATCH(相関係数の組み合わせ!D378,【インプット】相関係数!$C$2:$X$2,0))</f>
        <v>0.56672712529409763</v>
      </c>
      <c r="H378" s="24">
        <f>INDEX(【インプット】相関係数!$C$3:$X$24,MATCH(相関係数の組み合わせ!D378,【インプット】相関係数!$B$3:$B$24,0),MATCH(相関係数の組み合わせ!B378,【インプット】相関係数!$C$2:$X$2,0))</f>
        <v>0.96397003356713307</v>
      </c>
      <c r="J378" s="30" t="str">
        <f t="shared" si="23"/>
        <v>Safe</v>
      </c>
      <c r="L378" s="22" t="str">
        <f t="shared" si="24"/>
        <v/>
      </c>
      <c r="M378" s="23" t="str">
        <f t="shared" si="21"/>
        <v/>
      </c>
      <c r="N378" s="24" t="str">
        <f t="shared" si="22"/>
        <v/>
      </c>
    </row>
    <row r="379" spans="2:14" x14ac:dyDescent="0.4">
      <c r="B379" s="11" t="s">
        <v>17</v>
      </c>
      <c r="C379" s="10" t="s">
        <v>29</v>
      </c>
      <c r="D379" s="12" t="s">
        <v>36</v>
      </c>
      <c r="F379" s="22">
        <f>INDEX(【インプット】相関係数!$C$3:$X$24,MATCH(相関係数の組み合わせ!B379,【インプット】相関係数!$B$3:$B$24,0),MATCH(相関係数の組み合わせ!C379,【インプット】相関係数!$C$2:$X$2,0))</f>
        <v>9.9392249973162275E-2</v>
      </c>
      <c r="G379" s="23">
        <f>INDEX(【インプット】相関係数!$C$3:$X$24,MATCH(相関係数の組み合わせ!C379,【インプット】相関係数!$B$3:$B$24,0),MATCH(相関係数の組み合わせ!D379,【インプット】相関係数!$C$2:$X$2,0))</f>
        <v>3.2351759026254444E-2</v>
      </c>
      <c r="H379" s="24">
        <f>INDEX(【インプット】相関係数!$C$3:$X$24,MATCH(相関係数の組み合わせ!D379,【インプット】相関係数!$B$3:$B$24,0),MATCH(相関係数の組み合わせ!B379,【インプット】相関係数!$C$2:$X$2,0))</f>
        <v>-5.2496283282225296E-2</v>
      </c>
      <c r="J379" s="30" t="str">
        <f t="shared" si="23"/>
        <v>Safe</v>
      </c>
      <c r="L379" s="22" t="str">
        <f t="shared" si="24"/>
        <v/>
      </c>
      <c r="M379" s="23" t="str">
        <f t="shared" si="21"/>
        <v/>
      </c>
      <c r="N379" s="24" t="str">
        <f t="shared" si="22"/>
        <v/>
      </c>
    </row>
    <row r="380" spans="2:14" x14ac:dyDescent="0.4">
      <c r="B380" s="11" t="s">
        <v>17</v>
      </c>
      <c r="C380" s="10" t="s">
        <v>30</v>
      </c>
      <c r="D380" s="12" t="s">
        <v>31</v>
      </c>
      <c r="F380" s="22">
        <f>INDEX(【インプット】相関係数!$C$3:$X$24,MATCH(相関係数の組み合わせ!B380,【インプット】相関係数!$B$3:$B$24,0),MATCH(相関係数の組み合わせ!C380,【インプット】相関係数!$C$2:$X$2,0))</f>
        <v>0.15780461661254541</v>
      </c>
      <c r="G380" s="23">
        <f>INDEX(【インプット】相関係数!$C$3:$X$24,MATCH(相関係数の組み合わせ!C380,【インプット】相関係数!$B$3:$B$24,0),MATCH(相関係数の組み合わせ!D380,【インプット】相関係数!$C$2:$X$2,0))</f>
        <v>9.9648401613193535E-2</v>
      </c>
      <c r="H380" s="24">
        <f>INDEX(【インプット】相関係数!$C$3:$X$24,MATCH(相関係数の組み合わせ!D380,【インプット】相関係数!$B$3:$B$24,0),MATCH(相関係数の組み合わせ!B380,【インプット】相関係数!$C$2:$X$2,0))</f>
        <v>2.0684388318870994E-2</v>
      </c>
      <c r="J380" s="30" t="str">
        <f t="shared" si="23"/>
        <v>Safe</v>
      </c>
      <c r="L380" s="22" t="str">
        <f t="shared" si="24"/>
        <v/>
      </c>
      <c r="M380" s="23" t="str">
        <f t="shared" si="21"/>
        <v/>
      </c>
      <c r="N380" s="24" t="str">
        <f t="shared" si="22"/>
        <v/>
      </c>
    </row>
    <row r="381" spans="2:14" x14ac:dyDescent="0.4">
      <c r="B381" s="11" t="s">
        <v>17</v>
      </c>
      <c r="C381" s="10" t="s">
        <v>30</v>
      </c>
      <c r="D381" s="12" t="s">
        <v>0</v>
      </c>
      <c r="F381" s="22">
        <f>INDEX(【インプット】相関係数!$C$3:$X$24,MATCH(相関係数の組み合わせ!B381,【インプット】相関係数!$B$3:$B$24,0),MATCH(相関係数の組み合わせ!C381,【インプット】相関係数!$C$2:$X$2,0))</f>
        <v>0.15780461661254541</v>
      </c>
      <c r="G381" s="23">
        <f>INDEX(【インプット】相関係数!$C$3:$X$24,MATCH(相関係数の組み合わせ!C381,【インプット】相関係数!$B$3:$B$24,0),MATCH(相関係数の組み合わせ!D381,【インプット】相関係数!$C$2:$X$2,0))</f>
        <v>-0.14285929423234181</v>
      </c>
      <c r="H381" s="24">
        <f>INDEX(【インプット】相関係数!$C$3:$X$24,MATCH(相関係数の組み合わせ!D381,【インプット】相関係数!$B$3:$B$24,0),MATCH(相関係数の組み合わせ!B381,【インプット】相関係数!$C$2:$X$2,0))</f>
        <v>-6.6353592060853672E-2</v>
      </c>
      <c r="J381" s="30" t="str">
        <f t="shared" si="23"/>
        <v>Safe</v>
      </c>
      <c r="L381" s="22" t="str">
        <f t="shared" si="24"/>
        <v/>
      </c>
      <c r="M381" s="23" t="str">
        <f t="shared" si="21"/>
        <v/>
      </c>
      <c r="N381" s="24" t="str">
        <f t="shared" si="22"/>
        <v/>
      </c>
    </row>
    <row r="382" spans="2:14" x14ac:dyDescent="0.4">
      <c r="B382" s="11" t="s">
        <v>17</v>
      </c>
      <c r="C382" s="10" t="s">
        <v>30</v>
      </c>
      <c r="D382" s="12" t="s">
        <v>32</v>
      </c>
      <c r="F382" s="22">
        <f>INDEX(【インプット】相関係数!$C$3:$X$24,MATCH(相関係数の組み合わせ!B382,【インプット】相関係数!$B$3:$B$24,0),MATCH(相関係数の組み合わせ!C382,【インプット】相関係数!$C$2:$X$2,0))</f>
        <v>0.15780461661254541</v>
      </c>
      <c r="G382" s="23">
        <f>INDEX(【インプット】相関係数!$C$3:$X$24,MATCH(相関係数の組み合わせ!C382,【インプット】相関係数!$B$3:$B$24,0),MATCH(相関係数の組み合わせ!D382,【インプット】相関係数!$C$2:$X$2,0))</f>
        <v>8.5275323635790712E-2</v>
      </c>
      <c r="H382" s="24">
        <f>INDEX(【インプット】相関係数!$C$3:$X$24,MATCH(相関係数の組み合わせ!D382,【インプット】相関係数!$B$3:$B$24,0),MATCH(相関係数の組み合わせ!B382,【インプット】相関係数!$C$2:$X$2,0))</f>
        <v>1.0239241434070668E-2</v>
      </c>
      <c r="J382" s="30" t="str">
        <f t="shared" si="23"/>
        <v>Safe</v>
      </c>
      <c r="L382" s="22" t="str">
        <f t="shared" si="24"/>
        <v/>
      </c>
      <c r="M382" s="23" t="str">
        <f t="shared" si="21"/>
        <v/>
      </c>
      <c r="N382" s="24" t="str">
        <f t="shared" si="22"/>
        <v/>
      </c>
    </row>
    <row r="383" spans="2:14" x14ac:dyDescent="0.4">
      <c r="B383" s="11" t="s">
        <v>17</v>
      </c>
      <c r="C383" s="10" t="s">
        <v>30</v>
      </c>
      <c r="D383" s="12" t="s">
        <v>33</v>
      </c>
      <c r="F383" s="22">
        <f>INDEX(【インプット】相関係数!$C$3:$X$24,MATCH(相関係数の組み合わせ!B383,【インプット】相関係数!$B$3:$B$24,0),MATCH(相関係数の組み合わせ!C383,【インプット】相関係数!$C$2:$X$2,0))</f>
        <v>0.15780461661254541</v>
      </c>
      <c r="G383" s="23">
        <f>INDEX(【インプット】相関係数!$C$3:$X$24,MATCH(相関係数の組み合わせ!C383,【インプット】相関係数!$B$3:$B$24,0),MATCH(相関係数の組み合わせ!D383,【インプット】相関係数!$C$2:$X$2,0))</f>
        <v>-5.670591840697909E-2</v>
      </c>
      <c r="H383" s="24">
        <f>INDEX(【インプット】相関係数!$C$3:$X$24,MATCH(相関係数の組み合わせ!D383,【インプット】相関係数!$B$3:$B$24,0),MATCH(相関係数の組み合わせ!B383,【インプット】相関係数!$C$2:$X$2,0))</f>
        <v>0.21640542258233456</v>
      </c>
      <c r="J383" s="30" t="str">
        <f t="shared" si="23"/>
        <v>Safe</v>
      </c>
      <c r="L383" s="22" t="str">
        <f t="shared" si="24"/>
        <v/>
      </c>
      <c r="M383" s="23" t="str">
        <f t="shared" si="21"/>
        <v/>
      </c>
      <c r="N383" s="24" t="str">
        <f t="shared" si="22"/>
        <v/>
      </c>
    </row>
    <row r="384" spans="2:14" x14ac:dyDescent="0.4">
      <c r="B384" s="11" t="s">
        <v>17</v>
      </c>
      <c r="C384" s="10" t="s">
        <v>30</v>
      </c>
      <c r="D384" s="12" t="s">
        <v>34</v>
      </c>
      <c r="F384" s="22">
        <f>INDEX(【インプット】相関係数!$C$3:$X$24,MATCH(相関係数の組み合わせ!B384,【インプット】相関係数!$B$3:$B$24,0),MATCH(相関係数の組み合わせ!C384,【インプット】相関係数!$C$2:$X$2,0))</f>
        <v>0.15780461661254541</v>
      </c>
      <c r="G384" s="23">
        <f>INDEX(【インプット】相関係数!$C$3:$X$24,MATCH(相関係数の組み合わせ!C384,【インプット】相関係数!$B$3:$B$24,0),MATCH(相関係数の組み合わせ!D384,【インプット】相関係数!$C$2:$X$2,0))</f>
        <v>6.4160918561303099E-2</v>
      </c>
      <c r="H384" s="24">
        <f>INDEX(【インプット】相関係数!$C$3:$X$24,MATCH(相関係数の組み合わせ!D384,【インプット】相関係数!$B$3:$B$24,0),MATCH(相関係数の組み合わせ!B384,【インプット】相関係数!$C$2:$X$2,0))</f>
        <v>0.14313568093632068</v>
      </c>
      <c r="J384" s="30" t="str">
        <f t="shared" si="23"/>
        <v>Safe</v>
      </c>
      <c r="L384" s="22" t="str">
        <f t="shared" si="24"/>
        <v/>
      </c>
      <c r="M384" s="23" t="str">
        <f t="shared" si="21"/>
        <v/>
      </c>
      <c r="N384" s="24" t="str">
        <f t="shared" si="22"/>
        <v/>
      </c>
    </row>
    <row r="385" spans="2:14" x14ac:dyDescent="0.4">
      <c r="B385" s="11" t="s">
        <v>17</v>
      </c>
      <c r="C385" s="10" t="s">
        <v>30</v>
      </c>
      <c r="D385" s="12" t="s">
        <v>35</v>
      </c>
      <c r="F385" s="22">
        <f>INDEX(【インプット】相関係数!$C$3:$X$24,MATCH(相関係数の組み合わせ!B385,【インプット】相関係数!$B$3:$B$24,0),MATCH(相関係数の組み合わせ!C385,【インプット】相関係数!$C$2:$X$2,0))</f>
        <v>0.15780461661254541</v>
      </c>
      <c r="G385" s="23">
        <f>INDEX(【インプット】相関係数!$C$3:$X$24,MATCH(相関係数の組み合わせ!C385,【インプット】相関係数!$B$3:$B$24,0),MATCH(相関係数の組み合わせ!D385,【インプット】相関係数!$C$2:$X$2,0))</f>
        <v>0.48967407619435432</v>
      </c>
      <c r="H385" s="24">
        <f>INDEX(【インプット】相関係数!$C$3:$X$24,MATCH(相関係数の組み合わせ!D385,【インプット】相関係数!$B$3:$B$24,0),MATCH(相関係数の組み合わせ!B385,【インプット】相関係数!$C$2:$X$2,0))</f>
        <v>0.96397003356713307</v>
      </c>
      <c r="J385" s="30" t="str">
        <f t="shared" si="23"/>
        <v>Safe</v>
      </c>
      <c r="L385" s="22" t="str">
        <f t="shared" si="24"/>
        <v/>
      </c>
      <c r="M385" s="23" t="str">
        <f t="shared" si="21"/>
        <v/>
      </c>
      <c r="N385" s="24" t="str">
        <f t="shared" si="22"/>
        <v/>
      </c>
    </row>
    <row r="386" spans="2:14" x14ac:dyDescent="0.4">
      <c r="B386" s="11" t="s">
        <v>17</v>
      </c>
      <c r="C386" s="10" t="s">
        <v>30</v>
      </c>
      <c r="D386" s="12" t="s">
        <v>36</v>
      </c>
      <c r="F386" s="22">
        <f>INDEX(【インプット】相関係数!$C$3:$X$24,MATCH(相関係数の組み合わせ!B386,【インプット】相関係数!$B$3:$B$24,0),MATCH(相関係数の組み合わせ!C386,【インプット】相関係数!$C$2:$X$2,0))</f>
        <v>0.15780461661254541</v>
      </c>
      <c r="G386" s="23">
        <f>INDEX(【インプット】相関係数!$C$3:$X$24,MATCH(相関係数の組み合わせ!C386,【インプット】相関係数!$B$3:$B$24,0),MATCH(相関係数の組み合わせ!D386,【インプット】相関係数!$C$2:$X$2,0))</f>
        <v>-3.7581944636111343E-2</v>
      </c>
      <c r="H386" s="24">
        <f>INDEX(【インプット】相関係数!$C$3:$X$24,MATCH(相関係数の組み合わせ!D386,【インプット】相関係数!$B$3:$B$24,0),MATCH(相関係数の組み合わせ!B386,【インプット】相関係数!$C$2:$X$2,0))</f>
        <v>-5.2496283282225296E-2</v>
      </c>
      <c r="J386" s="30" t="str">
        <f t="shared" si="23"/>
        <v>Safe</v>
      </c>
      <c r="L386" s="22" t="str">
        <f t="shared" si="24"/>
        <v/>
      </c>
      <c r="M386" s="23" t="str">
        <f t="shared" si="21"/>
        <v/>
      </c>
      <c r="N386" s="24" t="str">
        <f t="shared" si="22"/>
        <v/>
      </c>
    </row>
    <row r="387" spans="2:14" x14ac:dyDescent="0.4">
      <c r="B387" s="11" t="s">
        <v>17</v>
      </c>
      <c r="C387" s="10" t="s">
        <v>31</v>
      </c>
      <c r="D387" s="12" t="s">
        <v>0</v>
      </c>
      <c r="F387" s="22">
        <f>INDEX(【インプット】相関係数!$C$3:$X$24,MATCH(相関係数の組み合わせ!B387,【インプット】相関係数!$B$3:$B$24,0),MATCH(相関係数の組み合わせ!C387,【インプット】相関係数!$C$2:$X$2,0))</f>
        <v>2.0684388318870994E-2</v>
      </c>
      <c r="G387" s="23">
        <f>INDEX(【インプット】相関係数!$C$3:$X$24,MATCH(相関係数の組み合わせ!C387,【インプット】相関係数!$B$3:$B$24,0),MATCH(相関係数の組み合わせ!D387,【インプット】相関係数!$C$2:$X$2,0))</f>
        <v>9.8276251062207783E-3</v>
      </c>
      <c r="H387" s="24">
        <f>INDEX(【インプット】相関係数!$C$3:$X$24,MATCH(相関係数の組み合わせ!D387,【インプット】相関係数!$B$3:$B$24,0),MATCH(相関係数の組み合わせ!B387,【インプット】相関係数!$C$2:$X$2,0))</f>
        <v>-6.6353592060853672E-2</v>
      </c>
      <c r="J387" s="30" t="str">
        <f t="shared" si="23"/>
        <v>Safe</v>
      </c>
      <c r="L387" s="22" t="str">
        <f t="shared" si="24"/>
        <v/>
      </c>
      <c r="M387" s="23" t="str">
        <f t="shared" si="21"/>
        <v/>
      </c>
      <c r="N387" s="24" t="str">
        <f t="shared" si="22"/>
        <v/>
      </c>
    </row>
    <row r="388" spans="2:14" x14ac:dyDescent="0.4">
      <c r="B388" s="11" t="s">
        <v>17</v>
      </c>
      <c r="C388" s="10" t="s">
        <v>31</v>
      </c>
      <c r="D388" s="12" t="s">
        <v>32</v>
      </c>
      <c r="F388" s="22">
        <f>INDEX(【インプット】相関係数!$C$3:$X$24,MATCH(相関係数の組み合わせ!B388,【インプット】相関係数!$B$3:$B$24,0),MATCH(相関係数の組み合わせ!C388,【インプット】相関係数!$C$2:$X$2,0))</f>
        <v>2.0684388318870994E-2</v>
      </c>
      <c r="G388" s="23">
        <f>INDEX(【インプット】相関係数!$C$3:$X$24,MATCH(相関係数の組み合わせ!C388,【インプット】相関係数!$B$3:$B$24,0),MATCH(相関係数の組み合わせ!D388,【インプット】相関係数!$C$2:$X$2,0))</f>
        <v>0.30921062074331579</v>
      </c>
      <c r="H388" s="24">
        <f>INDEX(【インプット】相関係数!$C$3:$X$24,MATCH(相関係数の組み合わせ!D388,【インプット】相関係数!$B$3:$B$24,0),MATCH(相関係数の組み合わせ!B388,【インプット】相関係数!$C$2:$X$2,0))</f>
        <v>1.0239241434070668E-2</v>
      </c>
      <c r="J388" s="30" t="str">
        <f t="shared" si="23"/>
        <v>Safe</v>
      </c>
      <c r="L388" s="22" t="str">
        <f t="shared" si="24"/>
        <v/>
      </c>
      <c r="M388" s="23" t="str">
        <f t="shared" si="21"/>
        <v/>
      </c>
      <c r="N388" s="24" t="str">
        <f t="shared" si="22"/>
        <v/>
      </c>
    </row>
    <row r="389" spans="2:14" x14ac:dyDescent="0.4">
      <c r="B389" s="11" t="s">
        <v>17</v>
      </c>
      <c r="C389" s="10" t="s">
        <v>31</v>
      </c>
      <c r="D389" s="12" t="s">
        <v>33</v>
      </c>
      <c r="F389" s="22">
        <f>INDEX(【インプット】相関係数!$C$3:$X$24,MATCH(相関係数の組み合わせ!B389,【インプット】相関係数!$B$3:$B$24,0),MATCH(相関係数の組み合わせ!C389,【インプット】相関係数!$C$2:$X$2,0))</f>
        <v>2.0684388318870994E-2</v>
      </c>
      <c r="G389" s="23">
        <f>INDEX(【インプット】相関係数!$C$3:$X$24,MATCH(相関係数の組み合わせ!C389,【インプット】相関係数!$B$3:$B$24,0),MATCH(相関係数の組み合わせ!D389,【インプット】相関係数!$C$2:$X$2,0))</f>
        <v>-8.8309912384133105E-2</v>
      </c>
      <c r="H389" s="24">
        <f>INDEX(【インプット】相関係数!$C$3:$X$24,MATCH(相関係数の組み合わせ!D389,【インプット】相関係数!$B$3:$B$24,0),MATCH(相関係数の組み合わせ!B389,【インプット】相関係数!$C$2:$X$2,0))</f>
        <v>0.21640542258233456</v>
      </c>
      <c r="J389" s="30" t="str">
        <f t="shared" si="23"/>
        <v>Safe</v>
      </c>
      <c r="L389" s="22" t="str">
        <f t="shared" si="24"/>
        <v/>
      </c>
      <c r="M389" s="23" t="str">
        <f t="shared" si="21"/>
        <v/>
      </c>
      <c r="N389" s="24" t="str">
        <f t="shared" si="22"/>
        <v/>
      </c>
    </row>
    <row r="390" spans="2:14" x14ac:dyDescent="0.4">
      <c r="B390" s="11" t="s">
        <v>17</v>
      </c>
      <c r="C390" s="10" t="s">
        <v>31</v>
      </c>
      <c r="D390" s="12" t="s">
        <v>34</v>
      </c>
      <c r="F390" s="22">
        <f>INDEX(【インプット】相関係数!$C$3:$X$24,MATCH(相関係数の組み合わせ!B390,【インプット】相関係数!$B$3:$B$24,0),MATCH(相関係数の組み合わせ!C390,【インプット】相関係数!$C$2:$X$2,0))</f>
        <v>2.0684388318870994E-2</v>
      </c>
      <c r="G390" s="23">
        <f>INDEX(【インプット】相関係数!$C$3:$X$24,MATCH(相関係数の組み合わせ!C390,【インプット】相関係数!$B$3:$B$24,0),MATCH(相関係数の組み合わせ!D390,【インプット】相関係数!$C$2:$X$2,0))</f>
        <v>-0.2227341805685327</v>
      </c>
      <c r="H390" s="24">
        <f>INDEX(【インプット】相関係数!$C$3:$X$24,MATCH(相関係数の組み合わせ!D390,【インプット】相関係数!$B$3:$B$24,0),MATCH(相関係数の組み合わせ!B390,【インプット】相関係数!$C$2:$X$2,0))</f>
        <v>0.14313568093632068</v>
      </c>
      <c r="J390" s="30" t="str">
        <f t="shared" si="23"/>
        <v>Safe</v>
      </c>
      <c r="L390" s="22" t="str">
        <f t="shared" si="24"/>
        <v/>
      </c>
      <c r="M390" s="23" t="str">
        <f t="shared" si="21"/>
        <v/>
      </c>
      <c r="N390" s="24" t="str">
        <f t="shared" si="22"/>
        <v/>
      </c>
    </row>
    <row r="391" spans="2:14" x14ac:dyDescent="0.4">
      <c r="B391" s="11" t="s">
        <v>17</v>
      </c>
      <c r="C391" s="10" t="s">
        <v>31</v>
      </c>
      <c r="D391" s="12" t="s">
        <v>35</v>
      </c>
      <c r="F391" s="22">
        <f>INDEX(【インプット】相関係数!$C$3:$X$24,MATCH(相関係数の組み合わせ!B391,【インプット】相関係数!$B$3:$B$24,0),MATCH(相関係数の組み合わせ!C391,【インプット】相関係数!$C$2:$X$2,0))</f>
        <v>2.0684388318870994E-2</v>
      </c>
      <c r="G391" s="23">
        <f>INDEX(【インプット】相関係数!$C$3:$X$24,MATCH(相関係数の組み合わせ!C391,【インプット】相関係数!$B$3:$B$24,0),MATCH(相関係数の組み合わせ!D391,【インプット】相関係数!$C$2:$X$2,0))</f>
        <v>0.492267404098231</v>
      </c>
      <c r="H391" s="24">
        <f>INDEX(【インプット】相関係数!$C$3:$X$24,MATCH(相関係数の組み合わせ!D391,【インプット】相関係数!$B$3:$B$24,0),MATCH(相関係数の組み合わせ!B391,【インプット】相関係数!$C$2:$X$2,0))</f>
        <v>0.96397003356713307</v>
      </c>
      <c r="J391" s="30" t="str">
        <f t="shared" si="23"/>
        <v>Safe</v>
      </c>
      <c r="L391" s="22" t="str">
        <f t="shared" si="24"/>
        <v/>
      </c>
      <c r="M391" s="23" t="str">
        <f t="shared" si="21"/>
        <v/>
      </c>
      <c r="N391" s="24" t="str">
        <f t="shared" si="22"/>
        <v/>
      </c>
    </row>
    <row r="392" spans="2:14" x14ac:dyDescent="0.4">
      <c r="B392" s="11" t="s">
        <v>17</v>
      </c>
      <c r="C392" s="10" t="s">
        <v>31</v>
      </c>
      <c r="D392" s="12" t="s">
        <v>36</v>
      </c>
      <c r="F392" s="22">
        <f>INDEX(【インプット】相関係数!$C$3:$X$24,MATCH(相関係数の組み合わせ!B392,【インプット】相関係数!$B$3:$B$24,0),MATCH(相関係数の組み合わせ!C392,【インプット】相関係数!$C$2:$X$2,0))</f>
        <v>2.0684388318870994E-2</v>
      </c>
      <c r="G392" s="23">
        <f>INDEX(【インプット】相関係数!$C$3:$X$24,MATCH(相関係数の組み合わせ!C392,【インプット】相関係数!$B$3:$B$24,0),MATCH(相関係数の組み合わせ!D392,【インプット】相関係数!$C$2:$X$2,0))</f>
        <v>-0.1019638152861915</v>
      </c>
      <c r="H392" s="24">
        <f>INDEX(【インプット】相関係数!$C$3:$X$24,MATCH(相関係数の組み合わせ!D392,【インプット】相関係数!$B$3:$B$24,0),MATCH(相関係数の組み合わせ!B392,【インプット】相関係数!$C$2:$X$2,0))</f>
        <v>-5.2496283282225296E-2</v>
      </c>
      <c r="J392" s="30" t="str">
        <f t="shared" si="23"/>
        <v>Safe</v>
      </c>
      <c r="L392" s="22" t="str">
        <f t="shared" si="24"/>
        <v/>
      </c>
      <c r="M392" s="23" t="str">
        <f t="shared" ref="M392:M455" si="25">IF($J392="Out",C392,"")</f>
        <v/>
      </c>
      <c r="N392" s="24" t="str">
        <f t="shared" ref="N392:N455" si="26">IF($J392="Out",D392,"")</f>
        <v/>
      </c>
    </row>
    <row r="393" spans="2:14" x14ac:dyDescent="0.4">
      <c r="B393" s="11" t="s">
        <v>17</v>
      </c>
      <c r="C393" s="10" t="s">
        <v>0</v>
      </c>
      <c r="D393" s="12" t="s">
        <v>32</v>
      </c>
      <c r="F393" s="22">
        <f>INDEX(【インプット】相関係数!$C$3:$X$24,MATCH(相関係数の組み合わせ!B393,【インプット】相関係数!$B$3:$B$24,0),MATCH(相関係数の組み合わせ!C393,【インプット】相関係数!$C$2:$X$2,0))</f>
        <v>-6.6353592060853672E-2</v>
      </c>
      <c r="G393" s="23">
        <f>INDEX(【インプット】相関係数!$C$3:$X$24,MATCH(相関係数の組み合わせ!C393,【インプット】相関係数!$B$3:$B$24,0),MATCH(相関係数の組み合わせ!D393,【インプット】相関係数!$C$2:$X$2,0))</f>
        <v>0.26245584625205198</v>
      </c>
      <c r="H393" s="24">
        <f>INDEX(【インプット】相関係数!$C$3:$X$24,MATCH(相関係数の組み合わせ!D393,【インプット】相関係数!$B$3:$B$24,0),MATCH(相関係数の組み合わせ!B393,【インプット】相関係数!$C$2:$X$2,0))</f>
        <v>1.0239241434070668E-2</v>
      </c>
      <c r="J393" s="30" t="str">
        <f t="shared" ref="J393:J456" si="27">IF(AND(F393*G393*H393&lt;0,ABS(F393)&gt;$K$4,ABS(G393)&gt;$K$4,ABS(H393)&gt;$K$4),"Out","Safe")</f>
        <v>Safe</v>
      </c>
      <c r="L393" s="22" t="str">
        <f t="shared" ref="L393:L456" si="28">IF($J393="Out",B393,"")</f>
        <v/>
      </c>
      <c r="M393" s="23" t="str">
        <f t="shared" si="25"/>
        <v/>
      </c>
      <c r="N393" s="24" t="str">
        <f t="shared" si="26"/>
        <v/>
      </c>
    </row>
    <row r="394" spans="2:14" x14ac:dyDescent="0.4">
      <c r="B394" s="11" t="s">
        <v>17</v>
      </c>
      <c r="C394" s="10" t="s">
        <v>0</v>
      </c>
      <c r="D394" s="12" t="s">
        <v>33</v>
      </c>
      <c r="F394" s="22">
        <f>INDEX(【インプット】相関係数!$C$3:$X$24,MATCH(相関係数の組み合わせ!B394,【インプット】相関係数!$B$3:$B$24,0),MATCH(相関係数の組み合わせ!C394,【インプット】相関係数!$C$2:$X$2,0))</f>
        <v>-6.6353592060853672E-2</v>
      </c>
      <c r="G394" s="23">
        <f>INDEX(【インプット】相関係数!$C$3:$X$24,MATCH(相関係数の組み合わせ!C394,【インプット】相関係数!$B$3:$B$24,0),MATCH(相関係数の組み合わせ!D394,【インプット】相関係数!$C$2:$X$2,0))</f>
        <v>-0.10213384086646682</v>
      </c>
      <c r="H394" s="24">
        <f>INDEX(【インプット】相関係数!$C$3:$X$24,MATCH(相関係数の組み合わせ!D394,【インプット】相関係数!$B$3:$B$24,0),MATCH(相関係数の組み合わせ!B394,【インプット】相関係数!$C$2:$X$2,0))</f>
        <v>0.21640542258233456</v>
      </c>
      <c r="J394" s="30" t="str">
        <f t="shared" si="27"/>
        <v>Safe</v>
      </c>
      <c r="L394" s="22" t="str">
        <f t="shared" si="28"/>
        <v/>
      </c>
      <c r="M394" s="23" t="str">
        <f t="shared" si="25"/>
        <v/>
      </c>
      <c r="N394" s="24" t="str">
        <f t="shared" si="26"/>
        <v/>
      </c>
    </row>
    <row r="395" spans="2:14" x14ac:dyDescent="0.4">
      <c r="B395" s="11" t="s">
        <v>17</v>
      </c>
      <c r="C395" s="10" t="s">
        <v>0</v>
      </c>
      <c r="D395" s="12" t="s">
        <v>34</v>
      </c>
      <c r="F395" s="22">
        <f>INDEX(【インプット】相関係数!$C$3:$X$24,MATCH(相関係数の組み合わせ!B395,【インプット】相関係数!$B$3:$B$24,0),MATCH(相関係数の組み合わせ!C395,【インプット】相関係数!$C$2:$X$2,0))</f>
        <v>-6.6353592060853672E-2</v>
      </c>
      <c r="G395" s="23">
        <f>INDEX(【インプット】相関係数!$C$3:$X$24,MATCH(相関係数の組み合わせ!C395,【インプット】相関係数!$B$3:$B$24,0),MATCH(相関係数の組み合わせ!D395,【インプット】相関係数!$C$2:$X$2,0))</f>
        <v>1.9196488389132564E-2</v>
      </c>
      <c r="H395" s="24">
        <f>INDEX(【インプット】相関係数!$C$3:$X$24,MATCH(相関係数の組み合わせ!D395,【インプット】相関係数!$B$3:$B$24,0),MATCH(相関係数の組み合わせ!B395,【インプット】相関係数!$C$2:$X$2,0))</f>
        <v>0.14313568093632068</v>
      </c>
      <c r="J395" s="30" t="str">
        <f t="shared" si="27"/>
        <v>Safe</v>
      </c>
      <c r="L395" s="22" t="str">
        <f t="shared" si="28"/>
        <v/>
      </c>
      <c r="M395" s="23" t="str">
        <f t="shared" si="25"/>
        <v/>
      </c>
      <c r="N395" s="24" t="str">
        <f t="shared" si="26"/>
        <v/>
      </c>
    </row>
    <row r="396" spans="2:14" x14ac:dyDescent="0.4">
      <c r="B396" s="11" t="s">
        <v>17</v>
      </c>
      <c r="C396" s="10" t="s">
        <v>0</v>
      </c>
      <c r="D396" s="12" t="s">
        <v>35</v>
      </c>
      <c r="F396" s="22">
        <f>INDEX(【インプット】相関係数!$C$3:$X$24,MATCH(相関係数の組み合わせ!B396,【インプット】相関係数!$B$3:$B$24,0),MATCH(相関係数の組み合わせ!C396,【インプット】相関係数!$C$2:$X$2,0))</f>
        <v>-6.6353592060853672E-2</v>
      </c>
      <c r="G396" s="23">
        <f>INDEX(【インプット】相関係数!$C$3:$X$24,MATCH(相関係数の組み合わせ!C396,【インプット】相関係数!$B$3:$B$24,0),MATCH(相関係数の組み合わせ!D396,【インプット】相関係数!$C$2:$X$2,0))</f>
        <v>3.2103948839848129E-2</v>
      </c>
      <c r="H396" s="24">
        <f>INDEX(【インプット】相関係数!$C$3:$X$24,MATCH(相関係数の組み合わせ!D396,【インプット】相関係数!$B$3:$B$24,0),MATCH(相関係数の組み合わせ!B396,【インプット】相関係数!$C$2:$X$2,0))</f>
        <v>0.96397003356713307</v>
      </c>
      <c r="J396" s="30" t="str">
        <f t="shared" si="27"/>
        <v>Safe</v>
      </c>
      <c r="L396" s="22" t="str">
        <f t="shared" si="28"/>
        <v/>
      </c>
      <c r="M396" s="23" t="str">
        <f t="shared" si="25"/>
        <v/>
      </c>
      <c r="N396" s="24" t="str">
        <f t="shared" si="26"/>
        <v/>
      </c>
    </row>
    <row r="397" spans="2:14" x14ac:dyDescent="0.4">
      <c r="B397" s="11" t="s">
        <v>17</v>
      </c>
      <c r="C397" s="10" t="s">
        <v>0</v>
      </c>
      <c r="D397" s="12" t="s">
        <v>36</v>
      </c>
      <c r="F397" s="22">
        <f>INDEX(【インプット】相関係数!$C$3:$X$24,MATCH(相関係数の組み合わせ!B397,【インプット】相関係数!$B$3:$B$24,0),MATCH(相関係数の組み合わせ!C397,【インプット】相関係数!$C$2:$X$2,0))</f>
        <v>-6.6353592060853672E-2</v>
      </c>
      <c r="G397" s="23">
        <f>INDEX(【インプット】相関係数!$C$3:$X$24,MATCH(相関係数の組み合わせ!C397,【インプット】相関係数!$B$3:$B$24,0),MATCH(相関係数の組み合わせ!D397,【インプット】相関係数!$C$2:$X$2,0))</f>
        <v>7.5810612005134823E-2</v>
      </c>
      <c r="H397" s="24">
        <f>INDEX(【インプット】相関係数!$C$3:$X$24,MATCH(相関係数の組み合わせ!D397,【インプット】相関係数!$B$3:$B$24,0),MATCH(相関係数の組み合わせ!B397,【インプット】相関係数!$C$2:$X$2,0))</f>
        <v>-5.2496283282225296E-2</v>
      </c>
      <c r="J397" s="30" t="str">
        <f t="shared" si="27"/>
        <v>Safe</v>
      </c>
      <c r="L397" s="22" t="str">
        <f t="shared" si="28"/>
        <v/>
      </c>
      <c r="M397" s="23" t="str">
        <f t="shared" si="25"/>
        <v/>
      </c>
      <c r="N397" s="24" t="str">
        <f t="shared" si="26"/>
        <v/>
      </c>
    </row>
    <row r="398" spans="2:14" x14ac:dyDescent="0.4">
      <c r="B398" s="11" t="s">
        <v>17</v>
      </c>
      <c r="C398" s="10" t="s">
        <v>32</v>
      </c>
      <c r="D398" s="12" t="s">
        <v>33</v>
      </c>
      <c r="F398" s="22">
        <f>INDEX(【インプット】相関係数!$C$3:$X$24,MATCH(相関係数の組み合わせ!B398,【インプット】相関係数!$B$3:$B$24,0),MATCH(相関係数の組み合わせ!C398,【インプット】相関係数!$C$2:$X$2,0))</f>
        <v>1.0239241434070668E-2</v>
      </c>
      <c r="G398" s="23">
        <f>INDEX(【インプット】相関係数!$C$3:$X$24,MATCH(相関係数の組み合わせ!C398,【インプット】相関係数!$B$3:$B$24,0),MATCH(相関係数の組み合わせ!D398,【インプット】相関係数!$C$2:$X$2,0))</f>
        <v>8.8581015674379926E-2</v>
      </c>
      <c r="H398" s="24">
        <f>INDEX(【インプット】相関係数!$C$3:$X$24,MATCH(相関係数の組み合わせ!D398,【インプット】相関係数!$B$3:$B$24,0),MATCH(相関係数の組み合わせ!B398,【インプット】相関係数!$C$2:$X$2,0))</f>
        <v>0.21640542258233456</v>
      </c>
      <c r="J398" s="30" t="str">
        <f t="shared" si="27"/>
        <v>Safe</v>
      </c>
      <c r="L398" s="22" t="str">
        <f t="shared" si="28"/>
        <v/>
      </c>
      <c r="M398" s="23" t="str">
        <f t="shared" si="25"/>
        <v/>
      </c>
      <c r="N398" s="24" t="str">
        <f t="shared" si="26"/>
        <v/>
      </c>
    </row>
    <row r="399" spans="2:14" x14ac:dyDescent="0.4">
      <c r="B399" s="11" t="s">
        <v>17</v>
      </c>
      <c r="C399" s="10" t="s">
        <v>32</v>
      </c>
      <c r="D399" s="12" t="s">
        <v>34</v>
      </c>
      <c r="F399" s="22">
        <f>INDEX(【インプット】相関係数!$C$3:$X$24,MATCH(相関係数の組み合わせ!B399,【インプット】相関係数!$B$3:$B$24,0),MATCH(相関係数の組み合わせ!C399,【インプット】相関係数!$C$2:$X$2,0))</f>
        <v>1.0239241434070668E-2</v>
      </c>
      <c r="G399" s="23">
        <f>INDEX(【インプット】相関係数!$C$3:$X$24,MATCH(相関係数の組み合わせ!C399,【インプット】相関係数!$B$3:$B$24,0),MATCH(相関係数の組み合わせ!D399,【インプット】相関係数!$C$2:$X$2,0))</f>
        <v>-0.11132315217421855</v>
      </c>
      <c r="H399" s="24">
        <f>INDEX(【インプット】相関係数!$C$3:$X$24,MATCH(相関係数の組み合わせ!D399,【インプット】相関係数!$B$3:$B$24,0),MATCH(相関係数の組み合わせ!B399,【インプット】相関係数!$C$2:$X$2,0))</f>
        <v>0.14313568093632068</v>
      </c>
      <c r="J399" s="30" t="str">
        <f t="shared" si="27"/>
        <v>Safe</v>
      </c>
      <c r="L399" s="22" t="str">
        <f t="shared" si="28"/>
        <v/>
      </c>
      <c r="M399" s="23" t="str">
        <f t="shared" si="25"/>
        <v/>
      </c>
      <c r="N399" s="24" t="str">
        <f t="shared" si="26"/>
        <v/>
      </c>
    </row>
    <row r="400" spans="2:14" x14ac:dyDescent="0.4">
      <c r="B400" s="11" t="s">
        <v>17</v>
      </c>
      <c r="C400" s="10" t="s">
        <v>32</v>
      </c>
      <c r="D400" s="12" t="s">
        <v>35</v>
      </c>
      <c r="F400" s="22">
        <f>INDEX(【インプット】相関係数!$C$3:$X$24,MATCH(相関係数の組み合わせ!B400,【インプット】相関係数!$B$3:$B$24,0),MATCH(相関係数の組み合わせ!C400,【インプット】相関係数!$C$2:$X$2,0))</f>
        <v>1.0239241434070668E-2</v>
      </c>
      <c r="G400" s="23">
        <f>INDEX(【インプット】相関係数!$C$3:$X$24,MATCH(相関係数の組み合わせ!C400,【インプット】相関係数!$B$3:$B$24,0),MATCH(相関係数の組み合わせ!D400,【インプット】相関係数!$C$2:$X$2,0))</f>
        <v>0.2533509627485675</v>
      </c>
      <c r="H400" s="24">
        <f>INDEX(【インプット】相関係数!$C$3:$X$24,MATCH(相関係数の組み合わせ!D400,【インプット】相関係数!$B$3:$B$24,0),MATCH(相関係数の組み合わせ!B400,【インプット】相関係数!$C$2:$X$2,0))</f>
        <v>0.96397003356713307</v>
      </c>
      <c r="J400" s="30" t="str">
        <f t="shared" si="27"/>
        <v>Safe</v>
      </c>
      <c r="L400" s="22" t="str">
        <f t="shared" si="28"/>
        <v/>
      </c>
      <c r="M400" s="23" t="str">
        <f t="shared" si="25"/>
        <v/>
      </c>
      <c r="N400" s="24" t="str">
        <f t="shared" si="26"/>
        <v/>
      </c>
    </row>
    <row r="401" spans="2:14" x14ac:dyDescent="0.4">
      <c r="B401" s="11" t="s">
        <v>17</v>
      </c>
      <c r="C401" s="10" t="s">
        <v>32</v>
      </c>
      <c r="D401" s="12" t="s">
        <v>36</v>
      </c>
      <c r="F401" s="22">
        <f>INDEX(【インプット】相関係数!$C$3:$X$24,MATCH(相関係数の組み合わせ!B401,【インプット】相関係数!$B$3:$B$24,0),MATCH(相関係数の組み合わせ!C401,【インプット】相関係数!$C$2:$X$2,0))</f>
        <v>1.0239241434070668E-2</v>
      </c>
      <c r="G401" s="23">
        <f>INDEX(【インプット】相関係数!$C$3:$X$24,MATCH(相関係数の組み合わせ!C401,【インプット】相関係数!$B$3:$B$24,0),MATCH(相関係数の組み合わせ!D401,【インプット】相関係数!$C$2:$X$2,0))</f>
        <v>-8.1117900195278592E-2</v>
      </c>
      <c r="H401" s="24">
        <f>INDEX(【インプット】相関係数!$C$3:$X$24,MATCH(相関係数の組み合わせ!D401,【インプット】相関係数!$B$3:$B$24,0),MATCH(相関係数の組み合わせ!B401,【インプット】相関係数!$C$2:$X$2,0))</f>
        <v>-5.2496283282225296E-2</v>
      </c>
      <c r="J401" s="30" t="str">
        <f t="shared" si="27"/>
        <v>Safe</v>
      </c>
      <c r="L401" s="22" t="str">
        <f t="shared" si="28"/>
        <v/>
      </c>
      <c r="M401" s="23" t="str">
        <f t="shared" si="25"/>
        <v/>
      </c>
      <c r="N401" s="24" t="str">
        <f t="shared" si="26"/>
        <v/>
      </c>
    </row>
    <row r="402" spans="2:14" x14ac:dyDescent="0.4">
      <c r="B402" s="11" t="s">
        <v>17</v>
      </c>
      <c r="C402" s="10" t="s">
        <v>33</v>
      </c>
      <c r="D402" s="12" t="s">
        <v>34</v>
      </c>
      <c r="F402" s="22">
        <f>INDEX(【インプット】相関係数!$C$3:$X$24,MATCH(相関係数の組み合わせ!B402,【インプット】相関係数!$B$3:$B$24,0),MATCH(相関係数の組み合わせ!C402,【インプット】相関係数!$C$2:$X$2,0))</f>
        <v>0.21640542258233456</v>
      </c>
      <c r="G402" s="23">
        <f>INDEX(【インプット】相関係数!$C$3:$X$24,MATCH(相関係数の組み合わせ!C402,【インプット】相関係数!$B$3:$B$24,0),MATCH(相関係数の組み合わせ!D402,【インプット】相関係数!$C$2:$X$2,0))</f>
        <v>0.30206475665754762</v>
      </c>
      <c r="H402" s="24">
        <f>INDEX(【インプット】相関係数!$C$3:$X$24,MATCH(相関係数の組み合わせ!D402,【インプット】相関係数!$B$3:$B$24,0),MATCH(相関係数の組み合わせ!B402,【インプット】相関係数!$C$2:$X$2,0))</f>
        <v>0.14313568093632068</v>
      </c>
      <c r="J402" s="30" t="str">
        <f t="shared" si="27"/>
        <v>Safe</v>
      </c>
      <c r="L402" s="22" t="str">
        <f t="shared" si="28"/>
        <v/>
      </c>
      <c r="M402" s="23" t="str">
        <f t="shared" si="25"/>
        <v/>
      </c>
      <c r="N402" s="24" t="str">
        <f t="shared" si="26"/>
        <v/>
      </c>
    </row>
    <row r="403" spans="2:14" x14ac:dyDescent="0.4">
      <c r="B403" s="11" t="s">
        <v>17</v>
      </c>
      <c r="C403" s="10" t="s">
        <v>33</v>
      </c>
      <c r="D403" s="12" t="s">
        <v>35</v>
      </c>
      <c r="F403" s="22">
        <f>INDEX(【インプット】相関係数!$C$3:$X$24,MATCH(相関係数の組み合わせ!B403,【インプット】相関係数!$B$3:$B$24,0),MATCH(相関係数の組み合わせ!C403,【インプット】相関係数!$C$2:$X$2,0))</f>
        <v>0.21640542258233456</v>
      </c>
      <c r="G403" s="23">
        <f>INDEX(【インプット】相関係数!$C$3:$X$24,MATCH(相関係数の組み合わせ!C403,【インプット】相関係数!$B$3:$B$24,0),MATCH(相関係数の組み合わせ!D403,【インプット】相関係数!$C$2:$X$2,0))</f>
        <v>0.35128513337096534</v>
      </c>
      <c r="H403" s="24">
        <f>INDEX(【インプット】相関係数!$C$3:$X$24,MATCH(相関係数の組み合わせ!D403,【インプット】相関係数!$B$3:$B$24,0),MATCH(相関係数の組み合わせ!B403,【インプット】相関係数!$C$2:$X$2,0))</f>
        <v>0.96397003356713307</v>
      </c>
      <c r="J403" s="30" t="str">
        <f t="shared" si="27"/>
        <v>Safe</v>
      </c>
      <c r="L403" s="22" t="str">
        <f t="shared" si="28"/>
        <v/>
      </c>
      <c r="M403" s="23" t="str">
        <f t="shared" si="25"/>
        <v/>
      </c>
      <c r="N403" s="24" t="str">
        <f t="shared" si="26"/>
        <v/>
      </c>
    </row>
    <row r="404" spans="2:14" x14ac:dyDescent="0.4">
      <c r="B404" s="11" t="s">
        <v>17</v>
      </c>
      <c r="C404" s="10" t="s">
        <v>33</v>
      </c>
      <c r="D404" s="12" t="s">
        <v>36</v>
      </c>
      <c r="F404" s="22">
        <f>INDEX(【インプット】相関係数!$C$3:$X$24,MATCH(相関係数の組み合わせ!B404,【インプット】相関係数!$B$3:$B$24,0),MATCH(相関係数の組み合わせ!C404,【インプット】相関係数!$C$2:$X$2,0))</f>
        <v>0.21640542258233456</v>
      </c>
      <c r="G404" s="23">
        <f>INDEX(【インプット】相関係数!$C$3:$X$24,MATCH(相関係数の組み合わせ!C404,【インプット】相関係数!$B$3:$B$24,0),MATCH(相関係数の組み合わせ!D404,【インプット】相関係数!$C$2:$X$2,0))</f>
        <v>0.25907031564863342</v>
      </c>
      <c r="H404" s="24">
        <f>INDEX(【インプット】相関係数!$C$3:$X$24,MATCH(相関係数の組み合わせ!D404,【インプット】相関係数!$B$3:$B$24,0),MATCH(相関係数の組み合わせ!B404,【インプット】相関係数!$C$2:$X$2,0))</f>
        <v>-5.2496283282225296E-2</v>
      </c>
      <c r="J404" s="30" t="str">
        <f t="shared" si="27"/>
        <v>Safe</v>
      </c>
      <c r="L404" s="22" t="str">
        <f t="shared" si="28"/>
        <v/>
      </c>
      <c r="M404" s="23" t="str">
        <f t="shared" si="25"/>
        <v/>
      </c>
      <c r="N404" s="24" t="str">
        <f t="shared" si="26"/>
        <v/>
      </c>
    </row>
    <row r="405" spans="2:14" x14ac:dyDescent="0.4">
      <c r="B405" s="11" t="s">
        <v>17</v>
      </c>
      <c r="C405" s="10" t="s">
        <v>34</v>
      </c>
      <c r="D405" s="12" t="s">
        <v>35</v>
      </c>
      <c r="F405" s="22">
        <f>INDEX(【インプット】相関係数!$C$3:$X$24,MATCH(相関係数の組み合わせ!B405,【インプット】相関係数!$B$3:$B$24,0),MATCH(相関係数の組み合わせ!C405,【インプット】相関係数!$C$2:$X$2,0))</f>
        <v>0.14313568093632068</v>
      </c>
      <c r="G405" s="23">
        <f>INDEX(【インプット】相関係数!$C$3:$X$24,MATCH(相関係数の組み合わせ!C405,【インプット】相関係数!$B$3:$B$24,0),MATCH(相関係数の組み合わせ!D405,【インプット】相関係数!$C$2:$X$2,0))</f>
        <v>0.450432474902142</v>
      </c>
      <c r="H405" s="24">
        <f>INDEX(【インプット】相関係数!$C$3:$X$24,MATCH(相関係数の組み合わせ!D405,【インプット】相関係数!$B$3:$B$24,0),MATCH(相関係数の組み合わせ!B405,【インプット】相関係数!$C$2:$X$2,0))</f>
        <v>0.96397003356713307</v>
      </c>
      <c r="J405" s="30" t="str">
        <f t="shared" si="27"/>
        <v>Safe</v>
      </c>
      <c r="L405" s="22" t="str">
        <f t="shared" si="28"/>
        <v/>
      </c>
      <c r="M405" s="23" t="str">
        <f t="shared" si="25"/>
        <v/>
      </c>
      <c r="N405" s="24" t="str">
        <f t="shared" si="26"/>
        <v/>
      </c>
    </row>
    <row r="406" spans="2:14" x14ac:dyDescent="0.4">
      <c r="B406" s="11" t="s">
        <v>17</v>
      </c>
      <c r="C406" s="10" t="s">
        <v>34</v>
      </c>
      <c r="D406" s="12" t="s">
        <v>36</v>
      </c>
      <c r="F406" s="22">
        <f>INDEX(【インプット】相関係数!$C$3:$X$24,MATCH(相関係数の組み合わせ!B406,【インプット】相関係数!$B$3:$B$24,0),MATCH(相関係数の組み合わせ!C406,【インプット】相関係数!$C$2:$X$2,0))</f>
        <v>0.14313568093632068</v>
      </c>
      <c r="G406" s="23">
        <f>INDEX(【インプット】相関係数!$C$3:$X$24,MATCH(相関係数の組み合わせ!C406,【インプット】相関係数!$B$3:$B$24,0),MATCH(相関係数の組み合わせ!D406,【インプット】相関係数!$C$2:$X$2,0))</f>
        <v>0.27327180551994823</v>
      </c>
      <c r="H406" s="24">
        <f>INDEX(【インプット】相関係数!$C$3:$X$24,MATCH(相関係数の組み合わせ!D406,【インプット】相関係数!$B$3:$B$24,0),MATCH(相関係数の組み合わせ!B406,【インプット】相関係数!$C$2:$X$2,0))</f>
        <v>-5.2496283282225296E-2</v>
      </c>
      <c r="J406" s="30" t="str">
        <f t="shared" si="27"/>
        <v>Safe</v>
      </c>
      <c r="L406" s="22" t="str">
        <f t="shared" si="28"/>
        <v/>
      </c>
      <c r="M406" s="23" t="str">
        <f t="shared" si="25"/>
        <v/>
      </c>
      <c r="N406" s="24" t="str">
        <f t="shared" si="26"/>
        <v/>
      </c>
    </row>
    <row r="407" spans="2:14" x14ac:dyDescent="0.4">
      <c r="B407" s="11" t="s">
        <v>17</v>
      </c>
      <c r="C407" s="10" t="s">
        <v>35</v>
      </c>
      <c r="D407" s="12" t="s">
        <v>36</v>
      </c>
      <c r="F407" s="22">
        <f>INDEX(【インプット】相関係数!$C$3:$X$24,MATCH(相関係数の組み合わせ!B407,【インプット】相関係数!$B$3:$B$24,0),MATCH(相関係数の組み合わせ!C407,【インプット】相関係数!$C$2:$X$2,0))</f>
        <v>0.96397003356713307</v>
      </c>
      <c r="G407" s="23">
        <f>INDEX(【インプット】相関係数!$C$3:$X$24,MATCH(相関係数の組み合わせ!C407,【インプット】相関係数!$B$3:$B$24,0),MATCH(相関係数の組み合わせ!D407,【インプット】相関係数!$C$2:$X$2,0))</f>
        <v>0.54292931130652244</v>
      </c>
      <c r="H407" s="24">
        <f>INDEX(【インプット】相関係数!$C$3:$X$24,MATCH(相関係数の組み合わせ!D407,【インプット】相関係数!$B$3:$B$24,0),MATCH(相関係数の組み合わせ!B407,【インプット】相関係数!$C$2:$X$2,0))</f>
        <v>-5.2496283282225296E-2</v>
      </c>
      <c r="J407" s="30" t="str">
        <f t="shared" si="27"/>
        <v>Safe</v>
      </c>
      <c r="L407" s="22" t="str">
        <f t="shared" si="28"/>
        <v/>
      </c>
      <c r="M407" s="23" t="str">
        <f t="shared" si="25"/>
        <v/>
      </c>
      <c r="N407" s="24" t="str">
        <f t="shared" si="26"/>
        <v/>
      </c>
    </row>
    <row r="408" spans="2:14" x14ac:dyDescent="0.4">
      <c r="B408" s="11" t="s">
        <v>18</v>
      </c>
      <c r="C408" s="10" t="s">
        <v>19</v>
      </c>
      <c r="D408" s="12" t="s">
        <v>20</v>
      </c>
      <c r="F408" s="22">
        <f>INDEX(【インプット】相関係数!$C$3:$X$24,MATCH(相関係数の組み合わせ!B408,【インプット】相関係数!$B$3:$B$24,0),MATCH(相関係数の組み合わせ!C408,【インプット】相関係数!$C$2:$X$2,0))</f>
        <v>-4.834738910106736E-2</v>
      </c>
      <c r="G408" s="23">
        <f>INDEX(【インプット】相関係数!$C$3:$X$24,MATCH(相関係数の組み合わせ!C408,【インプット】相関係数!$B$3:$B$24,0),MATCH(相関係数の組み合わせ!D408,【インプット】相関係数!$C$2:$X$2,0))</f>
        <v>0.20923302960589299</v>
      </c>
      <c r="H408" s="24">
        <f>INDEX(【インプット】相関係数!$C$3:$X$24,MATCH(相関係数の組み合わせ!D408,【インプット】相関係数!$B$3:$B$24,0),MATCH(相関係数の組み合わせ!B408,【インプット】相関係数!$C$2:$X$2,0))</f>
        <v>-2.9899280327386549E-2</v>
      </c>
      <c r="J408" s="30" t="str">
        <f t="shared" si="27"/>
        <v>Safe</v>
      </c>
      <c r="L408" s="22" t="str">
        <f t="shared" si="28"/>
        <v/>
      </c>
      <c r="M408" s="23" t="str">
        <f t="shared" si="25"/>
        <v/>
      </c>
      <c r="N408" s="24" t="str">
        <f t="shared" si="26"/>
        <v/>
      </c>
    </row>
    <row r="409" spans="2:14" x14ac:dyDescent="0.4">
      <c r="B409" s="11" t="s">
        <v>18</v>
      </c>
      <c r="C409" s="10" t="s">
        <v>19</v>
      </c>
      <c r="D409" s="12" t="s">
        <v>21</v>
      </c>
      <c r="F409" s="22">
        <f>INDEX(【インプット】相関係数!$C$3:$X$24,MATCH(相関係数の組み合わせ!B409,【インプット】相関係数!$B$3:$B$24,0),MATCH(相関係数の組み合わせ!C409,【インプット】相関係数!$C$2:$X$2,0))</f>
        <v>-4.834738910106736E-2</v>
      </c>
      <c r="G409" s="23">
        <f>INDEX(【インプット】相関係数!$C$3:$X$24,MATCH(相関係数の組み合わせ!C409,【インプット】相関係数!$B$3:$B$24,0),MATCH(相関係数の組み合わせ!D409,【インプット】相関係数!$C$2:$X$2,0))</f>
        <v>-1.3160406203354095E-2</v>
      </c>
      <c r="H409" s="24">
        <f>INDEX(【インプット】相関係数!$C$3:$X$24,MATCH(相関係数の組み合わせ!D409,【インプット】相関係数!$B$3:$B$24,0),MATCH(相関係数の組み合わせ!B409,【インプット】相関係数!$C$2:$X$2,0))</f>
        <v>1.4407170019995086E-2</v>
      </c>
      <c r="J409" s="30" t="str">
        <f t="shared" si="27"/>
        <v>Safe</v>
      </c>
      <c r="L409" s="22" t="str">
        <f t="shared" si="28"/>
        <v/>
      </c>
      <c r="M409" s="23" t="str">
        <f t="shared" si="25"/>
        <v/>
      </c>
      <c r="N409" s="24" t="str">
        <f t="shared" si="26"/>
        <v/>
      </c>
    </row>
    <row r="410" spans="2:14" x14ac:dyDescent="0.4">
      <c r="B410" s="11" t="s">
        <v>18</v>
      </c>
      <c r="C410" s="10" t="s">
        <v>19</v>
      </c>
      <c r="D410" s="12" t="s">
        <v>22</v>
      </c>
      <c r="F410" s="22">
        <f>INDEX(【インプット】相関係数!$C$3:$X$24,MATCH(相関係数の組み合わせ!B410,【インプット】相関係数!$B$3:$B$24,0),MATCH(相関係数の組み合わせ!C410,【インプット】相関係数!$C$2:$X$2,0))</f>
        <v>-4.834738910106736E-2</v>
      </c>
      <c r="G410" s="23">
        <f>INDEX(【インプット】相関係数!$C$3:$X$24,MATCH(相関係数の組み合わせ!C410,【インプット】相関係数!$B$3:$B$24,0),MATCH(相関係数の組み合わせ!D410,【インプット】相関係数!$C$2:$X$2,0))</f>
        <v>-0.24515389797229253</v>
      </c>
      <c r="H410" s="24">
        <f>INDEX(【インプット】相関係数!$C$3:$X$24,MATCH(相関係数の組み合わせ!D410,【インプット】相関係数!$B$3:$B$24,0),MATCH(相関係数の組み合わせ!B410,【インプット】相関係数!$C$2:$X$2,0))</f>
        <v>-0.27935793860017344</v>
      </c>
      <c r="J410" s="30" t="str">
        <f t="shared" si="27"/>
        <v>Safe</v>
      </c>
      <c r="L410" s="22" t="str">
        <f t="shared" si="28"/>
        <v/>
      </c>
      <c r="M410" s="23" t="str">
        <f t="shared" si="25"/>
        <v/>
      </c>
      <c r="N410" s="24" t="str">
        <f t="shared" si="26"/>
        <v/>
      </c>
    </row>
    <row r="411" spans="2:14" x14ac:dyDescent="0.4">
      <c r="B411" s="11" t="s">
        <v>18</v>
      </c>
      <c r="C411" s="10" t="s">
        <v>19</v>
      </c>
      <c r="D411" s="12" t="s">
        <v>23</v>
      </c>
      <c r="F411" s="22">
        <f>INDEX(【インプット】相関係数!$C$3:$X$24,MATCH(相関係数の組み合わせ!B411,【インプット】相関係数!$B$3:$B$24,0),MATCH(相関係数の組み合わせ!C411,【インプット】相関係数!$C$2:$X$2,0))</f>
        <v>-4.834738910106736E-2</v>
      </c>
      <c r="G411" s="23">
        <f>INDEX(【インプット】相関係数!$C$3:$X$24,MATCH(相関係数の組み合わせ!C411,【インプット】相関係数!$B$3:$B$24,0),MATCH(相関係数の組み合わせ!D411,【インプット】相関係数!$C$2:$X$2,0))</f>
        <v>6.0432503155039605E-2</v>
      </c>
      <c r="H411" s="24">
        <f>INDEX(【インプット】相関係数!$C$3:$X$24,MATCH(相関係数の組み合わせ!D411,【インプット】相関係数!$B$3:$B$24,0),MATCH(相関係数の組み合わせ!B411,【インプット】相関係数!$C$2:$X$2,0))</f>
        <v>-7.0341448503490212E-3</v>
      </c>
      <c r="J411" s="30" t="str">
        <f t="shared" si="27"/>
        <v>Safe</v>
      </c>
      <c r="L411" s="22" t="str">
        <f t="shared" si="28"/>
        <v/>
      </c>
      <c r="M411" s="23" t="str">
        <f t="shared" si="25"/>
        <v/>
      </c>
      <c r="N411" s="24" t="str">
        <f t="shared" si="26"/>
        <v/>
      </c>
    </row>
    <row r="412" spans="2:14" x14ac:dyDescent="0.4">
      <c r="B412" s="11" t="s">
        <v>18</v>
      </c>
      <c r="C412" s="10" t="s">
        <v>19</v>
      </c>
      <c r="D412" s="12" t="s">
        <v>24</v>
      </c>
      <c r="F412" s="22">
        <f>INDEX(【インプット】相関係数!$C$3:$X$24,MATCH(相関係数の組み合わせ!B412,【インプット】相関係数!$B$3:$B$24,0),MATCH(相関係数の組み合わせ!C412,【インプット】相関係数!$C$2:$X$2,0))</f>
        <v>-4.834738910106736E-2</v>
      </c>
      <c r="G412" s="23">
        <f>INDEX(【インプット】相関係数!$C$3:$X$24,MATCH(相関係数の組み合わせ!C412,【インプット】相関係数!$B$3:$B$24,0),MATCH(相関係数の組み合わせ!D412,【インプット】相関係数!$C$2:$X$2,0))</f>
        <v>-0.15912979023487928</v>
      </c>
      <c r="H412" s="24">
        <f>INDEX(【インプット】相関係数!$C$3:$X$24,MATCH(相関係数の組み合わせ!D412,【インプット】相関係数!$B$3:$B$24,0),MATCH(相関係数の組み合わせ!B412,【インプット】相関係数!$C$2:$X$2,0))</f>
        <v>0.10054514326123459</v>
      </c>
      <c r="J412" s="30" t="str">
        <f t="shared" si="27"/>
        <v>Safe</v>
      </c>
      <c r="L412" s="22" t="str">
        <f t="shared" si="28"/>
        <v/>
      </c>
      <c r="M412" s="23" t="str">
        <f t="shared" si="25"/>
        <v/>
      </c>
      <c r="N412" s="24" t="str">
        <f t="shared" si="26"/>
        <v/>
      </c>
    </row>
    <row r="413" spans="2:14" x14ac:dyDescent="0.4">
      <c r="B413" s="11" t="s">
        <v>18</v>
      </c>
      <c r="C413" s="10" t="s">
        <v>19</v>
      </c>
      <c r="D413" s="12" t="s">
        <v>25</v>
      </c>
      <c r="F413" s="22">
        <f>INDEX(【インプット】相関係数!$C$3:$X$24,MATCH(相関係数の組み合わせ!B413,【インプット】相関係数!$B$3:$B$24,0),MATCH(相関係数の組み合わせ!C413,【インプット】相関係数!$C$2:$X$2,0))</f>
        <v>-4.834738910106736E-2</v>
      </c>
      <c r="G413" s="23">
        <f>INDEX(【インプット】相関係数!$C$3:$X$24,MATCH(相関係数の組み合わせ!C413,【インプット】相関係数!$B$3:$B$24,0),MATCH(相関係数の組み合わせ!D413,【インプット】相関係数!$C$2:$X$2,0))</f>
        <v>-0.29013893490730058</v>
      </c>
      <c r="H413" s="24">
        <f>INDEX(【インプット】相関係数!$C$3:$X$24,MATCH(相関係数の組み合わせ!D413,【インプット】相関係数!$B$3:$B$24,0),MATCH(相関係数の組み合わせ!B413,【インプット】相関係数!$C$2:$X$2,0))</f>
        <v>0.31094137201473199</v>
      </c>
      <c r="J413" s="30" t="str">
        <f t="shared" si="27"/>
        <v>Safe</v>
      </c>
      <c r="L413" s="22" t="str">
        <f t="shared" si="28"/>
        <v/>
      </c>
      <c r="M413" s="23" t="str">
        <f t="shared" si="25"/>
        <v/>
      </c>
      <c r="N413" s="24" t="str">
        <f t="shared" si="26"/>
        <v/>
      </c>
    </row>
    <row r="414" spans="2:14" x14ac:dyDescent="0.4">
      <c r="B414" s="11" t="s">
        <v>18</v>
      </c>
      <c r="C414" s="10" t="s">
        <v>19</v>
      </c>
      <c r="D414" s="12" t="s">
        <v>26</v>
      </c>
      <c r="F414" s="22">
        <f>INDEX(【インプット】相関係数!$C$3:$X$24,MATCH(相関係数の組み合わせ!B414,【インプット】相関係数!$B$3:$B$24,0),MATCH(相関係数の組み合わせ!C414,【インプット】相関係数!$C$2:$X$2,0))</f>
        <v>-4.834738910106736E-2</v>
      </c>
      <c r="G414" s="23">
        <f>INDEX(【インプット】相関係数!$C$3:$X$24,MATCH(相関係数の組み合わせ!C414,【インプット】相関係数!$B$3:$B$24,0),MATCH(相関係数の組み合わせ!D414,【インプット】相関係数!$C$2:$X$2,0))</f>
        <v>-7.7478937618885066E-2</v>
      </c>
      <c r="H414" s="24">
        <f>INDEX(【インプット】相関係数!$C$3:$X$24,MATCH(相関係数の組み合わせ!D414,【インプット】相関係数!$B$3:$B$24,0),MATCH(相関係数の組み合わせ!B414,【インプット】相関係数!$C$2:$X$2,0))</f>
        <v>3.6893098239338135E-3</v>
      </c>
      <c r="J414" s="30" t="str">
        <f t="shared" si="27"/>
        <v>Safe</v>
      </c>
      <c r="L414" s="22" t="str">
        <f t="shared" si="28"/>
        <v/>
      </c>
      <c r="M414" s="23" t="str">
        <f t="shared" si="25"/>
        <v/>
      </c>
      <c r="N414" s="24" t="str">
        <f t="shared" si="26"/>
        <v/>
      </c>
    </row>
    <row r="415" spans="2:14" x14ac:dyDescent="0.4">
      <c r="B415" s="11" t="s">
        <v>18</v>
      </c>
      <c r="C415" s="10" t="s">
        <v>19</v>
      </c>
      <c r="D415" s="12" t="s">
        <v>27</v>
      </c>
      <c r="F415" s="22">
        <f>INDEX(【インプット】相関係数!$C$3:$X$24,MATCH(相関係数の組み合わせ!B415,【インプット】相関係数!$B$3:$B$24,0),MATCH(相関係数の組み合わせ!C415,【インプット】相関係数!$C$2:$X$2,0))</f>
        <v>-4.834738910106736E-2</v>
      </c>
      <c r="G415" s="23">
        <f>INDEX(【インプット】相関係数!$C$3:$X$24,MATCH(相関係数の組み合わせ!C415,【インプット】相関係数!$B$3:$B$24,0),MATCH(相関係数の組み合わせ!D415,【インプット】相関係数!$C$2:$X$2,0))</f>
        <v>-0.12022718937037571</v>
      </c>
      <c r="H415" s="24">
        <f>INDEX(【インプット】相関係数!$C$3:$X$24,MATCH(相関係数の組み合わせ!D415,【インプット】相関係数!$B$3:$B$24,0),MATCH(相関係数の組み合わせ!B415,【インプット】相関係数!$C$2:$X$2,0))</f>
        <v>0.25148819753062718</v>
      </c>
      <c r="J415" s="30" t="str">
        <f t="shared" si="27"/>
        <v>Safe</v>
      </c>
      <c r="L415" s="22" t="str">
        <f t="shared" si="28"/>
        <v/>
      </c>
      <c r="M415" s="23" t="str">
        <f t="shared" si="25"/>
        <v/>
      </c>
      <c r="N415" s="24" t="str">
        <f t="shared" si="26"/>
        <v/>
      </c>
    </row>
    <row r="416" spans="2:14" x14ac:dyDescent="0.4">
      <c r="B416" s="11" t="s">
        <v>18</v>
      </c>
      <c r="C416" s="10" t="s">
        <v>19</v>
      </c>
      <c r="D416" s="12" t="s">
        <v>28</v>
      </c>
      <c r="F416" s="22">
        <f>INDEX(【インプット】相関係数!$C$3:$X$24,MATCH(相関係数の組み合わせ!B416,【インプット】相関係数!$B$3:$B$24,0),MATCH(相関係数の組み合わせ!C416,【インプット】相関係数!$C$2:$X$2,0))</f>
        <v>-4.834738910106736E-2</v>
      </c>
      <c r="G416" s="23">
        <f>INDEX(【インプット】相関係数!$C$3:$X$24,MATCH(相関係数の組み合わせ!C416,【インプット】相関係数!$B$3:$B$24,0),MATCH(相関係数の組み合わせ!D416,【インプット】相関係数!$C$2:$X$2,0))</f>
        <v>-0.28573886419752265</v>
      </c>
      <c r="H416" s="24">
        <f>INDEX(【インプット】相関係数!$C$3:$X$24,MATCH(相関係数の組み合わせ!D416,【インプット】相関係数!$B$3:$B$24,0),MATCH(相関係数の組み合わせ!B416,【インプット】相関係数!$C$2:$X$2,0))</f>
        <v>0.15529163726931067</v>
      </c>
      <c r="J416" s="30" t="str">
        <f t="shared" si="27"/>
        <v>Safe</v>
      </c>
      <c r="L416" s="22" t="str">
        <f t="shared" si="28"/>
        <v/>
      </c>
      <c r="M416" s="23" t="str">
        <f t="shared" si="25"/>
        <v/>
      </c>
      <c r="N416" s="24" t="str">
        <f t="shared" si="26"/>
        <v/>
      </c>
    </row>
    <row r="417" spans="2:14" x14ac:dyDescent="0.4">
      <c r="B417" s="11" t="s">
        <v>18</v>
      </c>
      <c r="C417" s="10" t="s">
        <v>19</v>
      </c>
      <c r="D417" s="12" t="s">
        <v>29</v>
      </c>
      <c r="F417" s="22">
        <f>INDEX(【インプット】相関係数!$C$3:$X$24,MATCH(相関係数の組み合わせ!B417,【インプット】相関係数!$B$3:$B$24,0),MATCH(相関係数の組み合わせ!C417,【インプット】相関係数!$C$2:$X$2,0))</f>
        <v>-4.834738910106736E-2</v>
      </c>
      <c r="G417" s="23">
        <f>INDEX(【インプット】相関係数!$C$3:$X$24,MATCH(相関係数の組み合わせ!C417,【インプット】相関係数!$B$3:$B$24,0),MATCH(相関係数の組み合わせ!D417,【インプット】相関係数!$C$2:$X$2,0))</f>
        <v>-0.13355405816032745</v>
      </c>
      <c r="H417" s="24">
        <f>INDEX(【インプット】相関係数!$C$3:$X$24,MATCH(相関係数の組み合わせ!D417,【インプット】相関係数!$B$3:$B$24,0),MATCH(相関係数の組み合わせ!B417,【インプット】相関係数!$C$2:$X$2,0))</f>
        <v>5.2403491279899801E-2</v>
      </c>
      <c r="J417" s="30" t="str">
        <f t="shared" si="27"/>
        <v>Safe</v>
      </c>
      <c r="L417" s="22" t="str">
        <f t="shared" si="28"/>
        <v/>
      </c>
      <c r="M417" s="23" t="str">
        <f t="shared" si="25"/>
        <v/>
      </c>
      <c r="N417" s="24" t="str">
        <f t="shared" si="26"/>
        <v/>
      </c>
    </row>
    <row r="418" spans="2:14" x14ac:dyDescent="0.4">
      <c r="B418" s="11" t="s">
        <v>18</v>
      </c>
      <c r="C418" s="10" t="s">
        <v>19</v>
      </c>
      <c r="D418" s="12" t="s">
        <v>30</v>
      </c>
      <c r="F418" s="22">
        <f>INDEX(【インプット】相関係数!$C$3:$X$24,MATCH(相関係数の組み合わせ!B418,【インプット】相関係数!$B$3:$B$24,0),MATCH(相関係数の組み合わせ!C418,【インプット】相関係数!$C$2:$X$2,0))</f>
        <v>-4.834738910106736E-2</v>
      </c>
      <c r="G418" s="23">
        <f>INDEX(【インプット】相関係数!$C$3:$X$24,MATCH(相関係数の組み合わせ!C418,【インプット】相関係数!$B$3:$B$24,0),MATCH(相関係数の組み合わせ!D418,【インプット】相関係数!$C$2:$X$2,0))</f>
        <v>-6.2296888254770928E-2</v>
      </c>
      <c r="H418" s="24">
        <f>INDEX(【インプット】相関係数!$C$3:$X$24,MATCH(相関係数の組み合わせ!D418,【インプット】相関係数!$B$3:$B$24,0),MATCH(相関係数の組み合わせ!B418,【インプット】相関係数!$C$2:$X$2,0))</f>
        <v>-0.23448356512798382</v>
      </c>
      <c r="J418" s="30" t="str">
        <f t="shared" si="27"/>
        <v>Safe</v>
      </c>
      <c r="L418" s="22" t="str">
        <f t="shared" si="28"/>
        <v/>
      </c>
      <c r="M418" s="23" t="str">
        <f t="shared" si="25"/>
        <v/>
      </c>
      <c r="N418" s="24" t="str">
        <f t="shared" si="26"/>
        <v/>
      </c>
    </row>
    <row r="419" spans="2:14" x14ac:dyDescent="0.4">
      <c r="B419" s="11" t="s">
        <v>18</v>
      </c>
      <c r="C419" s="10" t="s">
        <v>19</v>
      </c>
      <c r="D419" s="12" t="s">
        <v>31</v>
      </c>
      <c r="F419" s="22">
        <f>INDEX(【インプット】相関係数!$C$3:$X$24,MATCH(相関係数の組み合わせ!B419,【インプット】相関係数!$B$3:$B$24,0),MATCH(相関係数の組み合わせ!C419,【インプット】相関係数!$C$2:$X$2,0))</f>
        <v>-4.834738910106736E-2</v>
      </c>
      <c r="G419" s="23">
        <f>INDEX(【インプット】相関係数!$C$3:$X$24,MATCH(相関係数の組み合わせ!C419,【インプット】相関係数!$B$3:$B$24,0),MATCH(相関係数の組み合わせ!D419,【インプット】相関係数!$C$2:$X$2,0))</f>
        <v>0.30863580806349733</v>
      </c>
      <c r="H419" s="24">
        <f>INDEX(【インプット】相関係数!$C$3:$X$24,MATCH(相関係数の組み合わせ!D419,【インプット】相関係数!$B$3:$B$24,0),MATCH(相関係数の組み合わせ!B419,【インプット】相関係数!$C$2:$X$2,0))</f>
        <v>0.11104269474924805</v>
      </c>
      <c r="J419" s="30" t="str">
        <f t="shared" si="27"/>
        <v>Safe</v>
      </c>
      <c r="L419" s="22" t="str">
        <f t="shared" si="28"/>
        <v/>
      </c>
      <c r="M419" s="23" t="str">
        <f t="shared" si="25"/>
        <v/>
      </c>
      <c r="N419" s="24" t="str">
        <f t="shared" si="26"/>
        <v/>
      </c>
    </row>
    <row r="420" spans="2:14" x14ac:dyDescent="0.4">
      <c r="B420" s="11" t="s">
        <v>18</v>
      </c>
      <c r="C420" s="10" t="s">
        <v>19</v>
      </c>
      <c r="D420" s="12" t="s">
        <v>0</v>
      </c>
      <c r="F420" s="22">
        <f>INDEX(【インプット】相関係数!$C$3:$X$24,MATCH(相関係数の組み合わせ!B420,【インプット】相関係数!$B$3:$B$24,0),MATCH(相関係数の組み合わせ!C420,【インプット】相関係数!$C$2:$X$2,0))</f>
        <v>-4.834738910106736E-2</v>
      </c>
      <c r="G420" s="23">
        <f>INDEX(【インプット】相関係数!$C$3:$X$24,MATCH(相関係数の組み合わせ!C420,【インプット】相関係数!$B$3:$B$24,0),MATCH(相関係数の組み合わせ!D420,【インプット】相関係数!$C$2:$X$2,0))</f>
        <v>-3.4133060989717919E-2</v>
      </c>
      <c r="H420" s="24">
        <f>INDEX(【インプット】相関係数!$C$3:$X$24,MATCH(相関係数の組み合わせ!D420,【インプット】相関係数!$B$3:$B$24,0),MATCH(相関係数の組み合わせ!B420,【インプット】相関係数!$C$2:$X$2,0))</f>
        <v>0.22835174932884161</v>
      </c>
      <c r="J420" s="30" t="str">
        <f t="shared" si="27"/>
        <v>Safe</v>
      </c>
      <c r="L420" s="22" t="str">
        <f t="shared" si="28"/>
        <v/>
      </c>
      <c r="M420" s="23" t="str">
        <f t="shared" si="25"/>
        <v/>
      </c>
      <c r="N420" s="24" t="str">
        <f t="shared" si="26"/>
        <v/>
      </c>
    </row>
    <row r="421" spans="2:14" x14ac:dyDescent="0.4">
      <c r="B421" s="11" t="s">
        <v>18</v>
      </c>
      <c r="C421" s="10" t="s">
        <v>19</v>
      </c>
      <c r="D421" s="12" t="s">
        <v>32</v>
      </c>
      <c r="F421" s="22">
        <f>INDEX(【インプット】相関係数!$C$3:$X$24,MATCH(相関係数の組み合わせ!B421,【インプット】相関係数!$B$3:$B$24,0),MATCH(相関係数の組み合わせ!C421,【インプット】相関係数!$C$2:$X$2,0))</f>
        <v>-4.834738910106736E-2</v>
      </c>
      <c r="G421" s="23">
        <f>INDEX(【インプット】相関係数!$C$3:$X$24,MATCH(相関係数の組み合わせ!C421,【インプット】相関係数!$B$3:$B$24,0),MATCH(相関係数の組み合わせ!D421,【インプット】相関係数!$C$2:$X$2,0))</f>
        <v>0.15173208464629992</v>
      </c>
      <c r="H421" s="24">
        <f>INDEX(【インプット】相関係数!$C$3:$X$24,MATCH(相関係数の組み合わせ!D421,【インプット】相関係数!$B$3:$B$24,0),MATCH(相関係数の組み合わせ!B421,【インプット】相関係数!$C$2:$X$2,0))</f>
        <v>-0.14160124683035125</v>
      </c>
      <c r="J421" s="30" t="str">
        <f t="shared" si="27"/>
        <v>Safe</v>
      </c>
      <c r="L421" s="22" t="str">
        <f t="shared" si="28"/>
        <v/>
      </c>
      <c r="M421" s="23" t="str">
        <f t="shared" si="25"/>
        <v/>
      </c>
      <c r="N421" s="24" t="str">
        <f t="shared" si="26"/>
        <v/>
      </c>
    </row>
    <row r="422" spans="2:14" x14ac:dyDescent="0.4">
      <c r="B422" s="11" t="s">
        <v>18</v>
      </c>
      <c r="C422" s="10" t="s">
        <v>19</v>
      </c>
      <c r="D422" s="12" t="s">
        <v>33</v>
      </c>
      <c r="F422" s="22">
        <f>INDEX(【インプット】相関係数!$C$3:$X$24,MATCH(相関係数の組み合わせ!B422,【インプット】相関係数!$B$3:$B$24,0),MATCH(相関係数の組み合わせ!C422,【インプット】相関係数!$C$2:$X$2,0))</f>
        <v>-4.834738910106736E-2</v>
      </c>
      <c r="G422" s="23">
        <f>INDEX(【インプット】相関係数!$C$3:$X$24,MATCH(相関係数の組み合わせ!C422,【インプット】相関係数!$B$3:$B$24,0),MATCH(相関係数の組み合わせ!D422,【インプット】相関係数!$C$2:$X$2,0))</f>
        <v>-0.19798314249531535</v>
      </c>
      <c r="H422" s="24">
        <f>INDEX(【インプット】相関係数!$C$3:$X$24,MATCH(相関係数の組み合わせ!D422,【インプット】相関係数!$B$3:$B$24,0),MATCH(相関係数の組み合わせ!B422,【インプット】相関係数!$C$2:$X$2,0))</f>
        <v>-0.14383542504674685</v>
      </c>
      <c r="J422" s="30" t="str">
        <f t="shared" si="27"/>
        <v>Safe</v>
      </c>
      <c r="L422" s="22" t="str">
        <f t="shared" si="28"/>
        <v/>
      </c>
      <c r="M422" s="23" t="str">
        <f t="shared" si="25"/>
        <v/>
      </c>
      <c r="N422" s="24" t="str">
        <f t="shared" si="26"/>
        <v/>
      </c>
    </row>
    <row r="423" spans="2:14" x14ac:dyDescent="0.4">
      <c r="B423" s="11" t="s">
        <v>18</v>
      </c>
      <c r="C423" s="10" t="s">
        <v>19</v>
      </c>
      <c r="D423" s="12" t="s">
        <v>34</v>
      </c>
      <c r="F423" s="22">
        <f>INDEX(【インプット】相関係数!$C$3:$X$24,MATCH(相関係数の組み合わせ!B423,【インプット】相関係数!$B$3:$B$24,0),MATCH(相関係数の組み合わせ!C423,【インプット】相関係数!$C$2:$X$2,0))</f>
        <v>-4.834738910106736E-2</v>
      </c>
      <c r="G423" s="23">
        <f>INDEX(【インプット】相関係数!$C$3:$X$24,MATCH(相関係数の組み合わせ!C423,【インプット】相関係数!$B$3:$B$24,0),MATCH(相関係数の組み合わせ!D423,【インプット】相関係数!$C$2:$X$2,0))</f>
        <v>-0.45624613373787781</v>
      </c>
      <c r="H423" s="24">
        <f>INDEX(【インプット】相関係数!$C$3:$X$24,MATCH(相関係数の組み合わせ!D423,【インプット】相関係数!$B$3:$B$24,0),MATCH(相関係数の組み合わせ!B423,【インプット】相関係数!$C$2:$X$2,0))</f>
        <v>1.3596520456387417E-2</v>
      </c>
      <c r="J423" s="30" t="str">
        <f t="shared" si="27"/>
        <v>Safe</v>
      </c>
      <c r="L423" s="22" t="str">
        <f t="shared" si="28"/>
        <v/>
      </c>
      <c r="M423" s="23" t="str">
        <f t="shared" si="25"/>
        <v/>
      </c>
      <c r="N423" s="24" t="str">
        <f t="shared" si="26"/>
        <v/>
      </c>
    </row>
    <row r="424" spans="2:14" x14ac:dyDescent="0.4">
      <c r="B424" s="11" t="s">
        <v>18</v>
      </c>
      <c r="C424" s="10" t="s">
        <v>19</v>
      </c>
      <c r="D424" s="12" t="s">
        <v>35</v>
      </c>
      <c r="F424" s="22">
        <f>INDEX(【インプット】相関係数!$C$3:$X$24,MATCH(相関係数の組み合わせ!B424,【インプット】相関係数!$B$3:$B$24,0),MATCH(相関係数の組み合わせ!C424,【インプット】相関係数!$C$2:$X$2,0))</f>
        <v>-4.834738910106736E-2</v>
      </c>
      <c r="G424" s="23">
        <f>INDEX(【インプット】相関係数!$C$3:$X$24,MATCH(相関係数の組み合わせ!C424,【インプット】相関係数!$B$3:$B$24,0),MATCH(相関係数の組み合わせ!D424,【インプット】相関係数!$C$2:$X$2,0))</f>
        <v>7.3555300106164956E-2</v>
      </c>
      <c r="H424" s="24">
        <f>INDEX(【インプット】相関係数!$C$3:$X$24,MATCH(相関係数の組み合わせ!D424,【インプット】相関係数!$B$3:$B$24,0),MATCH(相関係数の組み合わせ!B424,【インプット】相関係数!$C$2:$X$2,0))</f>
        <v>0.98428667372751188</v>
      </c>
      <c r="J424" s="30" t="str">
        <f t="shared" si="27"/>
        <v>Safe</v>
      </c>
      <c r="L424" s="22" t="str">
        <f t="shared" si="28"/>
        <v/>
      </c>
      <c r="M424" s="23" t="str">
        <f t="shared" si="25"/>
        <v/>
      </c>
      <c r="N424" s="24" t="str">
        <f t="shared" si="26"/>
        <v/>
      </c>
    </row>
    <row r="425" spans="2:14" x14ac:dyDescent="0.4">
      <c r="B425" s="11" t="s">
        <v>18</v>
      </c>
      <c r="C425" s="10" t="s">
        <v>19</v>
      </c>
      <c r="D425" s="12" t="s">
        <v>36</v>
      </c>
      <c r="F425" s="22">
        <f>INDEX(【インプット】相関係数!$C$3:$X$24,MATCH(相関係数の組み合わせ!B425,【インプット】相関係数!$B$3:$B$24,0),MATCH(相関係数の組み合わせ!C425,【インプット】相関係数!$C$2:$X$2,0))</f>
        <v>-4.834738910106736E-2</v>
      </c>
      <c r="G425" s="23">
        <f>INDEX(【インプット】相関係数!$C$3:$X$24,MATCH(相関係数の組み合わせ!C425,【インプット】相関係数!$B$3:$B$24,0),MATCH(相関係数の組み合わせ!D425,【インプット】相関係数!$C$2:$X$2,0))</f>
        <v>7.8704994177583865E-2</v>
      </c>
      <c r="H425" s="24">
        <f>INDEX(【インプット】相関係数!$C$3:$X$24,MATCH(相関係数の組み合わせ!D425,【インプット】相関係数!$B$3:$B$24,0),MATCH(相関係数の組み合わせ!B425,【インプット】相関係数!$C$2:$X$2,0))</f>
        <v>0.31116780531587007</v>
      </c>
      <c r="J425" s="30" t="str">
        <f t="shared" si="27"/>
        <v>Safe</v>
      </c>
      <c r="L425" s="22" t="str">
        <f t="shared" si="28"/>
        <v/>
      </c>
      <c r="M425" s="23" t="str">
        <f t="shared" si="25"/>
        <v/>
      </c>
      <c r="N425" s="24" t="str">
        <f t="shared" si="26"/>
        <v/>
      </c>
    </row>
    <row r="426" spans="2:14" x14ac:dyDescent="0.4">
      <c r="B426" s="11" t="s">
        <v>18</v>
      </c>
      <c r="C426" s="10" t="s">
        <v>20</v>
      </c>
      <c r="D426" s="12" t="s">
        <v>21</v>
      </c>
      <c r="F426" s="22">
        <f>INDEX(【インプット】相関係数!$C$3:$X$24,MATCH(相関係数の組み合わせ!B426,【インプット】相関係数!$B$3:$B$24,0),MATCH(相関係数の組み合わせ!C426,【インプット】相関係数!$C$2:$X$2,0))</f>
        <v>-2.9899280327386549E-2</v>
      </c>
      <c r="G426" s="23">
        <f>INDEX(【インプット】相関係数!$C$3:$X$24,MATCH(相関係数の組み合わせ!C426,【インプット】相関係数!$B$3:$B$24,0),MATCH(相関係数の組み合わせ!D426,【インプット】相関係数!$C$2:$X$2,0))</f>
        <v>0.31521592060455089</v>
      </c>
      <c r="H426" s="24">
        <f>INDEX(【インプット】相関係数!$C$3:$X$24,MATCH(相関係数の組み合わせ!D426,【インプット】相関係数!$B$3:$B$24,0),MATCH(相関係数の組み合わせ!B426,【インプット】相関係数!$C$2:$X$2,0))</f>
        <v>1.4407170019995086E-2</v>
      </c>
      <c r="J426" s="30" t="str">
        <f t="shared" si="27"/>
        <v>Safe</v>
      </c>
      <c r="L426" s="22" t="str">
        <f t="shared" si="28"/>
        <v/>
      </c>
      <c r="M426" s="23" t="str">
        <f t="shared" si="25"/>
        <v/>
      </c>
      <c r="N426" s="24" t="str">
        <f t="shared" si="26"/>
        <v/>
      </c>
    </row>
    <row r="427" spans="2:14" x14ac:dyDescent="0.4">
      <c r="B427" s="11" t="s">
        <v>18</v>
      </c>
      <c r="C427" s="10" t="s">
        <v>20</v>
      </c>
      <c r="D427" s="12" t="s">
        <v>22</v>
      </c>
      <c r="F427" s="22">
        <f>INDEX(【インプット】相関係数!$C$3:$X$24,MATCH(相関係数の組み合わせ!B427,【インプット】相関係数!$B$3:$B$24,0),MATCH(相関係数の組み合わせ!C427,【インプット】相関係数!$C$2:$X$2,0))</f>
        <v>-2.9899280327386549E-2</v>
      </c>
      <c r="G427" s="23">
        <f>INDEX(【インプット】相関係数!$C$3:$X$24,MATCH(相関係数の組み合わせ!C427,【インプット】相関係数!$B$3:$B$24,0),MATCH(相関係数の組み合わせ!D427,【インプット】相関係数!$C$2:$X$2,0))</f>
        <v>-9.8030988214730386E-2</v>
      </c>
      <c r="H427" s="24">
        <f>INDEX(【インプット】相関係数!$C$3:$X$24,MATCH(相関係数の組み合わせ!D427,【インプット】相関係数!$B$3:$B$24,0),MATCH(相関係数の組み合わせ!B427,【インプット】相関係数!$C$2:$X$2,0))</f>
        <v>-0.27935793860017344</v>
      </c>
      <c r="J427" s="30" t="str">
        <f t="shared" si="27"/>
        <v>Safe</v>
      </c>
      <c r="L427" s="22" t="str">
        <f t="shared" si="28"/>
        <v/>
      </c>
      <c r="M427" s="23" t="str">
        <f t="shared" si="25"/>
        <v/>
      </c>
      <c r="N427" s="24" t="str">
        <f t="shared" si="26"/>
        <v/>
      </c>
    </row>
    <row r="428" spans="2:14" x14ac:dyDescent="0.4">
      <c r="B428" s="11" t="s">
        <v>18</v>
      </c>
      <c r="C428" s="10" t="s">
        <v>20</v>
      </c>
      <c r="D428" s="12" t="s">
        <v>23</v>
      </c>
      <c r="F428" s="22">
        <f>INDEX(【インプット】相関係数!$C$3:$X$24,MATCH(相関係数の組み合わせ!B428,【インプット】相関係数!$B$3:$B$24,0),MATCH(相関係数の組み合わせ!C428,【インプット】相関係数!$C$2:$X$2,0))</f>
        <v>-2.9899280327386549E-2</v>
      </c>
      <c r="G428" s="23">
        <f>INDEX(【インプット】相関係数!$C$3:$X$24,MATCH(相関係数の組み合わせ!C428,【インプット】相関係数!$B$3:$B$24,0),MATCH(相関係数の組み合わせ!D428,【インプット】相関係数!$C$2:$X$2,0))</f>
        <v>7.857060545116068E-2</v>
      </c>
      <c r="H428" s="24">
        <f>INDEX(【インプット】相関係数!$C$3:$X$24,MATCH(相関係数の組み合わせ!D428,【インプット】相関係数!$B$3:$B$24,0),MATCH(相関係数の組み合わせ!B428,【インプット】相関係数!$C$2:$X$2,0))</f>
        <v>-7.0341448503490212E-3</v>
      </c>
      <c r="J428" s="30" t="str">
        <f t="shared" si="27"/>
        <v>Safe</v>
      </c>
      <c r="L428" s="22" t="str">
        <f t="shared" si="28"/>
        <v/>
      </c>
      <c r="M428" s="23" t="str">
        <f t="shared" si="25"/>
        <v/>
      </c>
      <c r="N428" s="24" t="str">
        <f t="shared" si="26"/>
        <v/>
      </c>
    </row>
    <row r="429" spans="2:14" x14ac:dyDescent="0.4">
      <c r="B429" s="11" t="s">
        <v>18</v>
      </c>
      <c r="C429" s="10" t="s">
        <v>20</v>
      </c>
      <c r="D429" s="12" t="s">
        <v>24</v>
      </c>
      <c r="F429" s="22">
        <f>INDEX(【インプット】相関係数!$C$3:$X$24,MATCH(相関係数の組み合わせ!B429,【インプット】相関係数!$B$3:$B$24,0),MATCH(相関係数の組み合わせ!C429,【インプット】相関係数!$C$2:$X$2,0))</f>
        <v>-2.9899280327386549E-2</v>
      </c>
      <c r="G429" s="23">
        <f>INDEX(【インプット】相関係数!$C$3:$X$24,MATCH(相関係数の組み合わせ!C429,【インプット】相関係数!$B$3:$B$24,0),MATCH(相関係数の組み合わせ!D429,【インプット】相関係数!$C$2:$X$2,0))</f>
        <v>-0.19796710466279113</v>
      </c>
      <c r="H429" s="24">
        <f>INDEX(【インプット】相関係数!$C$3:$X$24,MATCH(相関係数の組み合わせ!D429,【インプット】相関係数!$B$3:$B$24,0),MATCH(相関係数の組み合わせ!B429,【インプット】相関係数!$C$2:$X$2,0))</f>
        <v>0.10054514326123459</v>
      </c>
      <c r="J429" s="30" t="str">
        <f t="shared" si="27"/>
        <v>Safe</v>
      </c>
      <c r="L429" s="22" t="str">
        <f t="shared" si="28"/>
        <v/>
      </c>
      <c r="M429" s="23" t="str">
        <f t="shared" si="25"/>
        <v/>
      </c>
      <c r="N429" s="24" t="str">
        <f t="shared" si="26"/>
        <v/>
      </c>
    </row>
    <row r="430" spans="2:14" x14ac:dyDescent="0.4">
      <c r="B430" s="11" t="s">
        <v>18</v>
      </c>
      <c r="C430" s="10" t="s">
        <v>20</v>
      </c>
      <c r="D430" s="12" t="s">
        <v>25</v>
      </c>
      <c r="F430" s="22">
        <f>INDEX(【インプット】相関係数!$C$3:$X$24,MATCH(相関係数の組み合わせ!B430,【インプット】相関係数!$B$3:$B$24,0),MATCH(相関係数の組み合わせ!C430,【インプット】相関係数!$C$2:$X$2,0))</f>
        <v>-2.9899280327386549E-2</v>
      </c>
      <c r="G430" s="23">
        <f>INDEX(【インプット】相関係数!$C$3:$X$24,MATCH(相関係数の組み合わせ!C430,【インプット】相関係数!$B$3:$B$24,0),MATCH(相関係数の組み合わせ!D430,【インプット】相関係数!$C$2:$X$2,0))</f>
        <v>-0.25209729919082285</v>
      </c>
      <c r="H430" s="24">
        <f>INDEX(【インプット】相関係数!$C$3:$X$24,MATCH(相関係数の組み合わせ!D430,【インプット】相関係数!$B$3:$B$24,0),MATCH(相関係数の組み合わせ!B430,【インプット】相関係数!$C$2:$X$2,0))</f>
        <v>0.31094137201473199</v>
      </c>
      <c r="J430" s="30" t="str">
        <f t="shared" si="27"/>
        <v>Safe</v>
      </c>
      <c r="L430" s="22" t="str">
        <f t="shared" si="28"/>
        <v/>
      </c>
      <c r="M430" s="23" t="str">
        <f t="shared" si="25"/>
        <v/>
      </c>
      <c r="N430" s="24" t="str">
        <f t="shared" si="26"/>
        <v/>
      </c>
    </row>
    <row r="431" spans="2:14" x14ac:dyDescent="0.4">
      <c r="B431" s="11" t="s">
        <v>18</v>
      </c>
      <c r="C431" s="10" t="s">
        <v>20</v>
      </c>
      <c r="D431" s="12" t="s">
        <v>26</v>
      </c>
      <c r="F431" s="22">
        <f>INDEX(【インプット】相関係数!$C$3:$X$24,MATCH(相関係数の組み合わせ!B431,【インプット】相関係数!$B$3:$B$24,0),MATCH(相関係数の組み合わせ!C431,【インプット】相関係数!$C$2:$X$2,0))</f>
        <v>-2.9899280327386549E-2</v>
      </c>
      <c r="G431" s="23">
        <f>INDEX(【インプット】相関係数!$C$3:$X$24,MATCH(相関係数の組み合わせ!C431,【インプット】相関係数!$B$3:$B$24,0),MATCH(相関係数の組み合わせ!D431,【インプット】相関係数!$C$2:$X$2,0))</f>
        <v>0.11387092113842476</v>
      </c>
      <c r="H431" s="24">
        <f>INDEX(【インプット】相関係数!$C$3:$X$24,MATCH(相関係数の組み合わせ!D431,【インプット】相関係数!$B$3:$B$24,0),MATCH(相関係数の組み合わせ!B431,【インプット】相関係数!$C$2:$X$2,0))</f>
        <v>3.6893098239338135E-3</v>
      </c>
      <c r="J431" s="30" t="str">
        <f t="shared" si="27"/>
        <v>Safe</v>
      </c>
      <c r="L431" s="22" t="str">
        <f t="shared" si="28"/>
        <v/>
      </c>
      <c r="M431" s="23" t="str">
        <f t="shared" si="25"/>
        <v/>
      </c>
      <c r="N431" s="24" t="str">
        <f t="shared" si="26"/>
        <v/>
      </c>
    </row>
    <row r="432" spans="2:14" x14ac:dyDescent="0.4">
      <c r="B432" s="11" t="s">
        <v>18</v>
      </c>
      <c r="C432" s="10" t="s">
        <v>20</v>
      </c>
      <c r="D432" s="12" t="s">
        <v>27</v>
      </c>
      <c r="F432" s="22">
        <f>INDEX(【インプット】相関係数!$C$3:$X$24,MATCH(相関係数の組み合わせ!B432,【インプット】相関係数!$B$3:$B$24,0),MATCH(相関係数の組み合わせ!C432,【インプット】相関係数!$C$2:$X$2,0))</f>
        <v>-2.9899280327386549E-2</v>
      </c>
      <c r="G432" s="23">
        <f>INDEX(【インプット】相関係数!$C$3:$X$24,MATCH(相関係数の組み合わせ!C432,【インプット】相関係数!$B$3:$B$24,0),MATCH(相関係数の組み合わせ!D432,【インプット】相関係数!$C$2:$X$2,0))</f>
        <v>4.7179668985792352E-2</v>
      </c>
      <c r="H432" s="24">
        <f>INDEX(【インプット】相関係数!$C$3:$X$24,MATCH(相関係数の組み合わせ!D432,【インプット】相関係数!$B$3:$B$24,0),MATCH(相関係数の組み合わせ!B432,【インプット】相関係数!$C$2:$X$2,0))</f>
        <v>0.25148819753062718</v>
      </c>
      <c r="J432" s="30" t="str">
        <f t="shared" si="27"/>
        <v>Safe</v>
      </c>
      <c r="L432" s="22" t="str">
        <f t="shared" si="28"/>
        <v/>
      </c>
      <c r="M432" s="23" t="str">
        <f t="shared" si="25"/>
        <v/>
      </c>
      <c r="N432" s="24" t="str">
        <f t="shared" si="26"/>
        <v/>
      </c>
    </row>
    <row r="433" spans="2:14" x14ac:dyDescent="0.4">
      <c r="B433" s="11" t="s">
        <v>18</v>
      </c>
      <c r="C433" s="10" t="s">
        <v>20</v>
      </c>
      <c r="D433" s="12" t="s">
        <v>28</v>
      </c>
      <c r="F433" s="22">
        <f>INDEX(【インプット】相関係数!$C$3:$X$24,MATCH(相関係数の組み合わせ!B433,【インプット】相関係数!$B$3:$B$24,0),MATCH(相関係数の組み合わせ!C433,【インプット】相関係数!$C$2:$X$2,0))</f>
        <v>-2.9899280327386549E-2</v>
      </c>
      <c r="G433" s="23">
        <f>INDEX(【インプット】相関係数!$C$3:$X$24,MATCH(相関係数の組み合わせ!C433,【インプット】相関係数!$B$3:$B$24,0),MATCH(相関係数の組み合わせ!D433,【インプット】相関係数!$C$2:$X$2,0))</f>
        <v>-0.36847072895988114</v>
      </c>
      <c r="H433" s="24">
        <f>INDEX(【インプット】相関係数!$C$3:$X$24,MATCH(相関係数の組み合わせ!D433,【インプット】相関係数!$B$3:$B$24,0),MATCH(相関係数の組み合わせ!B433,【インプット】相関係数!$C$2:$X$2,0))</f>
        <v>0.15529163726931067</v>
      </c>
      <c r="J433" s="30" t="str">
        <f t="shared" si="27"/>
        <v>Safe</v>
      </c>
      <c r="L433" s="22" t="str">
        <f t="shared" si="28"/>
        <v/>
      </c>
      <c r="M433" s="23" t="str">
        <f t="shared" si="25"/>
        <v/>
      </c>
      <c r="N433" s="24" t="str">
        <f t="shared" si="26"/>
        <v/>
      </c>
    </row>
    <row r="434" spans="2:14" x14ac:dyDescent="0.4">
      <c r="B434" s="11" t="s">
        <v>18</v>
      </c>
      <c r="C434" s="10" t="s">
        <v>20</v>
      </c>
      <c r="D434" s="12" t="s">
        <v>29</v>
      </c>
      <c r="F434" s="22">
        <f>INDEX(【インプット】相関係数!$C$3:$X$24,MATCH(相関係数の組み合わせ!B434,【インプット】相関係数!$B$3:$B$24,0),MATCH(相関係数の組み合わせ!C434,【インプット】相関係数!$C$2:$X$2,0))</f>
        <v>-2.9899280327386549E-2</v>
      </c>
      <c r="G434" s="23">
        <f>INDEX(【インプット】相関係数!$C$3:$X$24,MATCH(相関係数の組み合わせ!C434,【インプット】相関係数!$B$3:$B$24,0),MATCH(相関係数の組み合わせ!D434,【インプット】相関係数!$C$2:$X$2,0))</f>
        <v>0.23675323933981765</v>
      </c>
      <c r="H434" s="24">
        <f>INDEX(【インプット】相関係数!$C$3:$X$24,MATCH(相関係数の組み合わせ!D434,【インプット】相関係数!$B$3:$B$24,0),MATCH(相関係数の組み合わせ!B434,【インプット】相関係数!$C$2:$X$2,0))</f>
        <v>5.2403491279899801E-2</v>
      </c>
      <c r="J434" s="30" t="str">
        <f t="shared" si="27"/>
        <v>Safe</v>
      </c>
      <c r="L434" s="22" t="str">
        <f t="shared" si="28"/>
        <v/>
      </c>
      <c r="M434" s="23" t="str">
        <f t="shared" si="25"/>
        <v/>
      </c>
      <c r="N434" s="24" t="str">
        <f t="shared" si="26"/>
        <v/>
      </c>
    </row>
    <row r="435" spans="2:14" x14ac:dyDescent="0.4">
      <c r="B435" s="11" t="s">
        <v>18</v>
      </c>
      <c r="C435" s="10" t="s">
        <v>20</v>
      </c>
      <c r="D435" s="12" t="s">
        <v>30</v>
      </c>
      <c r="F435" s="22">
        <f>INDEX(【インプット】相関係数!$C$3:$X$24,MATCH(相関係数の組み合わせ!B435,【インプット】相関係数!$B$3:$B$24,0),MATCH(相関係数の組み合わせ!C435,【インプット】相関係数!$C$2:$X$2,0))</f>
        <v>-2.9899280327386549E-2</v>
      </c>
      <c r="G435" s="23">
        <f>INDEX(【インプット】相関係数!$C$3:$X$24,MATCH(相関係数の組み合わせ!C435,【インプット】相関係数!$B$3:$B$24,0),MATCH(相関係数の組み合わせ!D435,【インプット】相関係数!$C$2:$X$2,0))</f>
        <v>-0.11489575358076164</v>
      </c>
      <c r="H435" s="24">
        <f>INDEX(【インプット】相関係数!$C$3:$X$24,MATCH(相関係数の組み合わせ!D435,【インプット】相関係数!$B$3:$B$24,0),MATCH(相関係数の組み合わせ!B435,【インプット】相関係数!$C$2:$X$2,0))</f>
        <v>-0.23448356512798382</v>
      </c>
      <c r="J435" s="30" t="str">
        <f t="shared" si="27"/>
        <v>Safe</v>
      </c>
      <c r="L435" s="22" t="str">
        <f t="shared" si="28"/>
        <v/>
      </c>
      <c r="M435" s="23" t="str">
        <f t="shared" si="25"/>
        <v/>
      </c>
      <c r="N435" s="24" t="str">
        <f t="shared" si="26"/>
        <v/>
      </c>
    </row>
    <row r="436" spans="2:14" x14ac:dyDescent="0.4">
      <c r="B436" s="11" t="s">
        <v>18</v>
      </c>
      <c r="C436" s="10" t="s">
        <v>20</v>
      </c>
      <c r="D436" s="12" t="s">
        <v>31</v>
      </c>
      <c r="F436" s="22">
        <f>INDEX(【インプット】相関係数!$C$3:$X$24,MATCH(相関係数の組み合わせ!B436,【インプット】相関係数!$B$3:$B$24,0),MATCH(相関係数の組み合わせ!C436,【インプット】相関係数!$C$2:$X$2,0))</f>
        <v>-2.9899280327386549E-2</v>
      </c>
      <c r="G436" s="23">
        <f>INDEX(【インプット】相関係数!$C$3:$X$24,MATCH(相関係数の組み合わせ!C436,【インプット】相関係数!$B$3:$B$24,0),MATCH(相関係数の組み合わせ!D436,【インプット】相関係数!$C$2:$X$2,0))</f>
        <v>-4.2962863653364443E-2</v>
      </c>
      <c r="H436" s="24">
        <f>INDEX(【インプット】相関係数!$C$3:$X$24,MATCH(相関係数の組み合わせ!D436,【インプット】相関係数!$B$3:$B$24,0),MATCH(相関係数の組み合わせ!B436,【インプット】相関係数!$C$2:$X$2,0))</f>
        <v>0.11104269474924805</v>
      </c>
      <c r="J436" s="30" t="str">
        <f t="shared" si="27"/>
        <v>Safe</v>
      </c>
      <c r="L436" s="22" t="str">
        <f t="shared" si="28"/>
        <v/>
      </c>
      <c r="M436" s="23" t="str">
        <f t="shared" si="25"/>
        <v/>
      </c>
      <c r="N436" s="24" t="str">
        <f t="shared" si="26"/>
        <v/>
      </c>
    </row>
    <row r="437" spans="2:14" x14ac:dyDescent="0.4">
      <c r="B437" s="11" t="s">
        <v>18</v>
      </c>
      <c r="C437" s="10" t="s">
        <v>20</v>
      </c>
      <c r="D437" s="12" t="s">
        <v>0</v>
      </c>
      <c r="F437" s="22">
        <f>INDEX(【インプット】相関係数!$C$3:$X$24,MATCH(相関係数の組み合わせ!B437,【インプット】相関係数!$B$3:$B$24,0),MATCH(相関係数の組み合わせ!C437,【インプット】相関係数!$C$2:$X$2,0))</f>
        <v>-2.9899280327386549E-2</v>
      </c>
      <c r="G437" s="23">
        <f>INDEX(【インプット】相関係数!$C$3:$X$24,MATCH(相関係数の組み合わせ!C437,【インプット】相関係数!$B$3:$B$24,0),MATCH(相関係数の組み合わせ!D437,【インプット】相関係数!$C$2:$X$2,0))</f>
        <v>5.1051673239804196E-2</v>
      </c>
      <c r="H437" s="24">
        <f>INDEX(【インプット】相関係数!$C$3:$X$24,MATCH(相関係数の組み合わせ!D437,【インプット】相関係数!$B$3:$B$24,0),MATCH(相関係数の組み合わせ!B437,【インプット】相関係数!$C$2:$X$2,0))</f>
        <v>0.22835174932884161</v>
      </c>
      <c r="J437" s="30" t="str">
        <f t="shared" si="27"/>
        <v>Safe</v>
      </c>
      <c r="L437" s="22" t="str">
        <f t="shared" si="28"/>
        <v/>
      </c>
      <c r="M437" s="23" t="str">
        <f t="shared" si="25"/>
        <v/>
      </c>
      <c r="N437" s="24" t="str">
        <f t="shared" si="26"/>
        <v/>
      </c>
    </row>
    <row r="438" spans="2:14" x14ac:dyDescent="0.4">
      <c r="B438" s="11" t="s">
        <v>18</v>
      </c>
      <c r="C438" s="10" t="s">
        <v>20</v>
      </c>
      <c r="D438" s="12" t="s">
        <v>32</v>
      </c>
      <c r="F438" s="22">
        <f>INDEX(【インプット】相関係数!$C$3:$X$24,MATCH(相関係数の組み合わせ!B438,【インプット】相関係数!$B$3:$B$24,0),MATCH(相関係数の組み合わせ!C438,【インプット】相関係数!$C$2:$X$2,0))</f>
        <v>-2.9899280327386549E-2</v>
      </c>
      <c r="G438" s="23">
        <f>INDEX(【インプット】相関係数!$C$3:$X$24,MATCH(相関係数の組み合わせ!C438,【インプット】相関係数!$B$3:$B$24,0),MATCH(相関係数の組み合わせ!D438,【インプット】相関係数!$C$2:$X$2,0))</f>
        <v>8.9120849808867433E-2</v>
      </c>
      <c r="H438" s="24">
        <f>INDEX(【インプット】相関係数!$C$3:$X$24,MATCH(相関係数の組み合わせ!D438,【インプット】相関係数!$B$3:$B$24,0),MATCH(相関係数の組み合わせ!B438,【インプット】相関係数!$C$2:$X$2,0))</f>
        <v>-0.14160124683035125</v>
      </c>
      <c r="J438" s="30" t="str">
        <f t="shared" si="27"/>
        <v>Safe</v>
      </c>
      <c r="L438" s="22" t="str">
        <f t="shared" si="28"/>
        <v/>
      </c>
      <c r="M438" s="23" t="str">
        <f t="shared" si="25"/>
        <v/>
      </c>
      <c r="N438" s="24" t="str">
        <f t="shared" si="26"/>
        <v/>
      </c>
    </row>
    <row r="439" spans="2:14" x14ac:dyDescent="0.4">
      <c r="B439" s="11" t="s">
        <v>18</v>
      </c>
      <c r="C439" s="10" t="s">
        <v>20</v>
      </c>
      <c r="D439" s="12" t="s">
        <v>33</v>
      </c>
      <c r="F439" s="22">
        <f>INDEX(【インプット】相関係数!$C$3:$X$24,MATCH(相関係数の組み合わせ!B439,【インプット】相関係数!$B$3:$B$24,0),MATCH(相関係数の組み合わせ!C439,【インプット】相関係数!$C$2:$X$2,0))</f>
        <v>-2.9899280327386549E-2</v>
      </c>
      <c r="G439" s="23">
        <f>INDEX(【インプット】相関係数!$C$3:$X$24,MATCH(相関係数の組み合わせ!C439,【インプット】相関係数!$B$3:$B$24,0),MATCH(相関係数の組み合わせ!D439,【インプット】相関係数!$C$2:$X$2,0))</f>
        <v>0.13334988005479503</v>
      </c>
      <c r="H439" s="24">
        <f>INDEX(【インプット】相関係数!$C$3:$X$24,MATCH(相関係数の組み合わせ!D439,【インプット】相関係数!$B$3:$B$24,0),MATCH(相関係数の組み合わせ!B439,【インプット】相関係数!$C$2:$X$2,0))</f>
        <v>-0.14383542504674685</v>
      </c>
      <c r="J439" s="30" t="str">
        <f t="shared" si="27"/>
        <v>Safe</v>
      </c>
      <c r="L439" s="22" t="str">
        <f t="shared" si="28"/>
        <v/>
      </c>
      <c r="M439" s="23" t="str">
        <f t="shared" si="25"/>
        <v/>
      </c>
      <c r="N439" s="24" t="str">
        <f t="shared" si="26"/>
        <v/>
      </c>
    </row>
    <row r="440" spans="2:14" x14ac:dyDescent="0.4">
      <c r="B440" s="11" t="s">
        <v>18</v>
      </c>
      <c r="C440" s="10" t="s">
        <v>20</v>
      </c>
      <c r="D440" s="12" t="s">
        <v>34</v>
      </c>
      <c r="F440" s="22">
        <f>INDEX(【インプット】相関係数!$C$3:$X$24,MATCH(相関係数の組み合わせ!B440,【インプット】相関係数!$B$3:$B$24,0),MATCH(相関係数の組み合わせ!C440,【インプット】相関係数!$C$2:$X$2,0))</f>
        <v>-2.9899280327386549E-2</v>
      </c>
      <c r="G440" s="23">
        <f>INDEX(【インプット】相関係数!$C$3:$X$24,MATCH(相関係数の組み合わせ!C440,【インプット】相関係数!$B$3:$B$24,0),MATCH(相関係数の組み合わせ!D440,【インプット】相関係数!$C$2:$X$2,0))</f>
        <v>6.9126622661364587E-2</v>
      </c>
      <c r="H440" s="24">
        <f>INDEX(【インプット】相関係数!$C$3:$X$24,MATCH(相関係数の組み合わせ!D440,【インプット】相関係数!$B$3:$B$24,0),MATCH(相関係数の組み合わせ!B440,【インプット】相関係数!$C$2:$X$2,0))</f>
        <v>1.3596520456387417E-2</v>
      </c>
      <c r="J440" s="30" t="str">
        <f t="shared" si="27"/>
        <v>Safe</v>
      </c>
      <c r="L440" s="22" t="str">
        <f t="shared" si="28"/>
        <v/>
      </c>
      <c r="M440" s="23" t="str">
        <f t="shared" si="25"/>
        <v/>
      </c>
      <c r="N440" s="24" t="str">
        <f t="shared" si="26"/>
        <v/>
      </c>
    </row>
    <row r="441" spans="2:14" x14ac:dyDescent="0.4">
      <c r="B441" s="11" t="s">
        <v>18</v>
      </c>
      <c r="C441" s="10" t="s">
        <v>20</v>
      </c>
      <c r="D441" s="12" t="s">
        <v>35</v>
      </c>
      <c r="F441" s="22">
        <f>INDEX(【インプット】相関係数!$C$3:$X$24,MATCH(相関係数の組み合わせ!B441,【インプット】相関係数!$B$3:$B$24,0),MATCH(相関係数の組み合わせ!C441,【インプット】相関係数!$C$2:$X$2,0))</f>
        <v>-2.9899280327386549E-2</v>
      </c>
      <c r="G441" s="23">
        <f>INDEX(【インプット】相関係数!$C$3:$X$24,MATCH(相関係数の組み合わせ!C441,【インプット】相関係数!$B$3:$B$24,0),MATCH(相関係数の組み合わせ!D441,【インプット】相関係数!$C$2:$X$2,0))</f>
        <v>0.32509740727600334</v>
      </c>
      <c r="H441" s="24">
        <f>INDEX(【インプット】相関係数!$C$3:$X$24,MATCH(相関係数の組み合わせ!D441,【インプット】相関係数!$B$3:$B$24,0),MATCH(相関係数の組み合わせ!B441,【インプット】相関係数!$C$2:$X$2,0))</f>
        <v>0.98428667372751188</v>
      </c>
      <c r="J441" s="30" t="str">
        <f t="shared" si="27"/>
        <v>Safe</v>
      </c>
      <c r="L441" s="22" t="str">
        <f t="shared" si="28"/>
        <v/>
      </c>
      <c r="M441" s="23" t="str">
        <f t="shared" si="25"/>
        <v/>
      </c>
      <c r="N441" s="24" t="str">
        <f t="shared" si="26"/>
        <v/>
      </c>
    </row>
    <row r="442" spans="2:14" x14ac:dyDescent="0.4">
      <c r="B442" s="11" t="s">
        <v>18</v>
      </c>
      <c r="C442" s="10" t="s">
        <v>20</v>
      </c>
      <c r="D442" s="12" t="s">
        <v>36</v>
      </c>
      <c r="F442" s="22">
        <f>INDEX(【インプット】相関係数!$C$3:$X$24,MATCH(相関係数の組み合わせ!B442,【インプット】相関係数!$B$3:$B$24,0),MATCH(相関係数の組み合わせ!C442,【インプット】相関係数!$C$2:$X$2,0))</f>
        <v>-2.9899280327386549E-2</v>
      </c>
      <c r="G442" s="23">
        <f>INDEX(【インプット】相関係数!$C$3:$X$24,MATCH(相関係数の組み合わせ!C442,【インプット】相関係数!$B$3:$B$24,0),MATCH(相関係数の組み合わせ!D442,【インプット】相関係数!$C$2:$X$2,0))</f>
        <v>0.17873864424505728</v>
      </c>
      <c r="H442" s="24">
        <f>INDEX(【インプット】相関係数!$C$3:$X$24,MATCH(相関係数の組み合わせ!D442,【インプット】相関係数!$B$3:$B$24,0),MATCH(相関係数の組み合わせ!B442,【インプット】相関係数!$C$2:$X$2,0))</f>
        <v>0.31116780531587007</v>
      </c>
      <c r="J442" s="30" t="str">
        <f t="shared" si="27"/>
        <v>Safe</v>
      </c>
      <c r="L442" s="22" t="str">
        <f t="shared" si="28"/>
        <v/>
      </c>
      <c r="M442" s="23" t="str">
        <f t="shared" si="25"/>
        <v/>
      </c>
      <c r="N442" s="24" t="str">
        <f t="shared" si="26"/>
        <v/>
      </c>
    </row>
    <row r="443" spans="2:14" x14ac:dyDescent="0.4">
      <c r="B443" s="11" t="s">
        <v>18</v>
      </c>
      <c r="C443" s="10" t="s">
        <v>21</v>
      </c>
      <c r="D443" s="12" t="s">
        <v>22</v>
      </c>
      <c r="F443" s="22">
        <f>INDEX(【インプット】相関係数!$C$3:$X$24,MATCH(相関係数の組み合わせ!B443,【インプット】相関係数!$B$3:$B$24,0),MATCH(相関係数の組み合わせ!C443,【インプット】相関係数!$C$2:$X$2,0))</f>
        <v>1.4407170019995086E-2</v>
      </c>
      <c r="G443" s="23">
        <f>INDEX(【インプット】相関係数!$C$3:$X$24,MATCH(相関係数の組み合わせ!C443,【インプット】相関係数!$B$3:$B$24,0),MATCH(相関係数の組み合わせ!D443,【インプット】相関係数!$C$2:$X$2,0))</f>
        <v>-9.8311987249110389E-2</v>
      </c>
      <c r="H443" s="24">
        <f>INDEX(【インプット】相関係数!$C$3:$X$24,MATCH(相関係数の組み合わせ!D443,【インプット】相関係数!$B$3:$B$24,0),MATCH(相関係数の組み合わせ!B443,【インプット】相関係数!$C$2:$X$2,0))</f>
        <v>-0.27935793860017344</v>
      </c>
      <c r="J443" s="30" t="str">
        <f t="shared" si="27"/>
        <v>Safe</v>
      </c>
      <c r="L443" s="22" t="str">
        <f t="shared" si="28"/>
        <v/>
      </c>
      <c r="M443" s="23" t="str">
        <f t="shared" si="25"/>
        <v/>
      </c>
      <c r="N443" s="24" t="str">
        <f t="shared" si="26"/>
        <v/>
      </c>
    </row>
    <row r="444" spans="2:14" x14ac:dyDescent="0.4">
      <c r="B444" s="11" t="s">
        <v>18</v>
      </c>
      <c r="C444" s="10" t="s">
        <v>21</v>
      </c>
      <c r="D444" s="12" t="s">
        <v>23</v>
      </c>
      <c r="F444" s="22">
        <f>INDEX(【インプット】相関係数!$C$3:$X$24,MATCH(相関係数の組み合わせ!B444,【インプット】相関係数!$B$3:$B$24,0),MATCH(相関係数の組み合わせ!C444,【インプット】相関係数!$C$2:$X$2,0))</f>
        <v>1.4407170019995086E-2</v>
      </c>
      <c r="G444" s="23">
        <f>INDEX(【インプット】相関係数!$C$3:$X$24,MATCH(相関係数の組み合わせ!C444,【インプット】相関係数!$B$3:$B$24,0),MATCH(相関係数の組み合わせ!D444,【インプット】相関係数!$C$2:$X$2,0))</f>
        <v>-7.1249258342748881E-2</v>
      </c>
      <c r="H444" s="24">
        <f>INDEX(【インプット】相関係数!$C$3:$X$24,MATCH(相関係数の組み合わせ!D444,【インプット】相関係数!$B$3:$B$24,0),MATCH(相関係数の組み合わせ!B444,【インプット】相関係数!$C$2:$X$2,0))</f>
        <v>-7.0341448503490212E-3</v>
      </c>
      <c r="J444" s="30" t="str">
        <f t="shared" si="27"/>
        <v>Safe</v>
      </c>
      <c r="L444" s="22" t="str">
        <f t="shared" si="28"/>
        <v/>
      </c>
      <c r="M444" s="23" t="str">
        <f t="shared" si="25"/>
        <v/>
      </c>
      <c r="N444" s="24" t="str">
        <f t="shared" si="26"/>
        <v/>
      </c>
    </row>
    <row r="445" spans="2:14" x14ac:dyDescent="0.4">
      <c r="B445" s="11" t="s">
        <v>18</v>
      </c>
      <c r="C445" s="10" t="s">
        <v>21</v>
      </c>
      <c r="D445" s="12" t="s">
        <v>24</v>
      </c>
      <c r="F445" s="22">
        <f>INDEX(【インプット】相関係数!$C$3:$X$24,MATCH(相関係数の組み合わせ!B445,【インプット】相関係数!$B$3:$B$24,0),MATCH(相関係数の組み合わせ!C445,【インプット】相関係数!$C$2:$X$2,0))</f>
        <v>1.4407170019995086E-2</v>
      </c>
      <c r="G445" s="23">
        <f>INDEX(【インプット】相関係数!$C$3:$X$24,MATCH(相関係数の組み合わせ!C445,【インプット】相関係数!$B$3:$B$24,0),MATCH(相関係数の組み合わせ!D445,【インプット】相関係数!$C$2:$X$2,0))</f>
        <v>-0.39472711135191174</v>
      </c>
      <c r="H445" s="24">
        <f>INDEX(【インプット】相関係数!$C$3:$X$24,MATCH(相関係数の組み合わせ!D445,【インプット】相関係数!$B$3:$B$24,0),MATCH(相関係数の組み合わせ!B445,【インプット】相関係数!$C$2:$X$2,0))</f>
        <v>0.10054514326123459</v>
      </c>
      <c r="J445" s="30" t="str">
        <f t="shared" si="27"/>
        <v>Safe</v>
      </c>
      <c r="L445" s="22" t="str">
        <f t="shared" si="28"/>
        <v/>
      </c>
      <c r="M445" s="23" t="str">
        <f t="shared" si="25"/>
        <v/>
      </c>
      <c r="N445" s="24" t="str">
        <f t="shared" si="26"/>
        <v/>
      </c>
    </row>
    <row r="446" spans="2:14" x14ac:dyDescent="0.4">
      <c r="B446" s="11" t="s">
        <v>18</v>
      </c>
      <c r="C446" s="10" t="s">
        <v>21</v>
      </c>
      <c r="D446" s="12" t="s">
        <v>25</v>
      </c>
      <c r="F446" s="22">
        <f>INDEX(【インプット】相関係数!$C$3:$X$24,MATCH(相関係数の組み合わせ!B446,【インプット】相関係数!$B$3:$B$24,0),MATCH(相関係数の組み合わせ!C446,【インプット】相関係数!$C$2:$X$2,0))</f>
        <v>1.4407170019995086E-2</v>
      </c>
      <c r="G446" s="23">
        <f>INDEX(【インプット】相関係数!$C$3:$X$24,MATCH(相関係数の組み合わせ!C446,【インプット】相関係数!$B$3:$B$24,0),MATCH(相関係数の組み合わせ!D446,【インプット】相関係数!$C$2:$X$2,0))</f>
        <v>3.1680574665947245E-2</v>
      </c>
      <c r="H446" s="24">
        <f>INDEX(【インプット】相関係数!$C$3:$X$24,MATCH(相関係数の組み合わせ!D446,【インプット】相関係数!$B$3:$B$24,0),MATCH(相関係数の組み合わせ!B446,【インプット】相関係数!$C$2:$X$2,0))</f>
        <v>0.31094137201473199</v>
      </c>
      <c r="J446" s="30" t="str">
        <f t="shared" si="27"/>
        <v>Safe</v>
      </c>
      <c r="L446" s="22" t="str">
        <f t="shared" si="28"/>
        <v/>
      </c>
      <c r="M446" s="23" t="str">
        <f t="shared" si="25"/>
        <v/>
      </c>
      <c r="N446" s="24" t="str">
        <f t="shared" si="26"/>
        <v/>
      </c>
    </row>
    <row r="447" spans="2:14" x14ac:dyDescent="0.4">
      <c r="B447" s="11" t="s">
        <v>18</v>
      </c>
      <c r="C447" s="10" t="s">
        <v>21</v>
      </c>
      <c r="D447" s="12" t="s">
        <v>26</v>
      </c>
      <c r="F447" s="22">
        <f>INDEX(【インプット】相関係数!$C$3:$X$24,MATCH(相関係数の組み合わせ!B447,【インプット】相関係数!$B$3:$B$24,0),MATCH(相関係数の組み合わせ!C447,【インプット】相関係数!$C$2:$X$2,0))</f>
        <v>1.4407170019995086E-2</v>
      </c>
      <c r="G447" s="23">
        <f>INDEX(【インプット】相関係数!$C$3:$X$24,MATCH(相関係数の組み合わせ!C447,【インプット】相関係数!$B$3:$B$24,0),MATCH(相関係数の組み合わせ!D447,【インプット】相関係数!$C$2:$X$2,0))</f>
        <v>-0.26737620762264724</v>
      </c>
      <c r="H447" s="24">
        <f>INDEX(【インプット】相関係数!$C$3:$X$24,MATCH(相関係数の組み合わせ!D447,【インプット】相関係数!$B$3:$B$24,0),MATCH(相関係数の組み合わせ!B447,【インプット】相関係数!$C$2:$X$2,0))</f>
        <v>3.6893098239338135E-3</v>
      </c>
      <c r="J447" s="30" t="str">
        <f t="shared" si="27"/>
        <v>Safe</v>
      </c>
      <c r="L447" s="22" t="str">
        <f t="shared" si="28"/>
        <v/>
      </c>
      <c r="M447" s="23" t="str">
        <f t="shared" si="25"/>
        <v/>
      </c>
      <c r="N447" s="24" t="str">
        <f t="shared" si="26"/>
        <v/>
      </c>
    </row>
    <row r="448" spans="2:14" x14ac:dyDescent="0.4">
      <c r="B448" s="11" t="s">
        <v>18</v>
      </c>
      <c r="C448" s="10" t="s">
        <v>21</v>
      </c>
      <c r="D448" s="12" t="s">
        <v>27</v>
      </c>
      <c r="F448" s="22">
        <f>INDEX(【インプット】相関係数!$C$3:$X$24,MATCH(相関係数の組み合わせ!B448,【インプット】相関係数!$B$3:$B$24,0),MATCH(相関係数の組み合わせ!C448,【インプット】相関係数!$C$2:$X$2,0))</f>
        <v>1.4407170019995086E-2</v>
      </c>
      <c r="G448" s="23">
        <f>INDEX(【インプット】相関係数!$C$3:$X$24,MATCH(相関係数の組み合わせ!C448,【インプット】相関係数!$B$3:$B$24,0),MATCH(相関係数の組み合わせ!D448,【インプット】相関係数!$C$2:$X$2,0))</f>
        <v>-4.0838186245182317E-2</v>
      </c>
      <c r="H448" s="24">
        <f>INDEX(【インプット】相関係数!$C$3:$X$24,MATCH(相関係数の組み合わせ!D448,【インプット】相関係数!$B$3:$B$24,0),MATCH(相関係数の組み合わせ!B448,【インプット】相関係数!$C$2:$X$2,0))</f>
        <v>0.25148819753062718</v>
      </c>
      <c r="J448" s="30" t="str">
        <f t="shared" si="27"/>
        <v>Safe</v>
      </c>
      <c r="L448" s="22" t="str">
        <f t="shared" si="28"/>
        <v/>
      </c>
      <c r="M448" s="23" t="str">
        <f t="shared" si="25"/>
        <v/>
      </c>
      <c r="N448" s="24" t="str">
        <f t="shared" si="26"/>
        <v/>
      </c>
    </row>
    <row r="449" spans="2:14" x14ac:dyDescent="0.4">
      <c r="B449" s="11" t="s">
        <v>18</v>
      </c>
      <c r="C449" s="10" t="s">
        <v>21</v>
      </c>
      <c r="D449" s="12" t="s">
        <v>28</v>
      </c>
      <c r="F449" s="22">
        <f>INDEX(【インプット】相関係数!$C$3:$X$24,MATCH(相関係数の組み合わせ!B449,【インプット】相関係数!$B$3:$B$24,0),MATCH(相関係数の組み合わせ!C449,【インプット】相関係数!$C$2:$X$2,0))</f>
        <v>1.4407170019995086E-2</v>
      </c>
      <c r="G449" s="23">
        <f>INDEX(【インプット】相関係数!$C$3:$X$24,MATCH(相関係数の組み合わせ!C449,【インプット】相関係数!$B$3:$B$24,0),MATCH(相関係数の組み合わせ!D449,【インプット】相関係数!$C$2:$X$2,0))</f>
        <v>-6.1575238090118091E-2</v>
      </c>
      <c r="H449" s="24">
        <f>INDEX(【インプット】相関係数!$C$3:$X$24,MATCH(相関係数の組み合わせ!D449,【インプット】相関係数!$B$3:$B$24,0),MATCH(相関係数の組み合わせ!B449,【インプット】相関係数!$C$2:$X$2,0))</f>
        <v>0.15529163726931067</v>
      </c>
      <c r="J449" s="30" t="str">
        <f t="shared" si="27"/>
        <v>Safe</v>
      </c>
      <c r="L449" s="22" t="str">
        <f t="shared" si="28"/>
        <v/>
      </c>
      <c r="M449" s="23" t="str">
        <f t="shared" si="25"/>
        <v/>
      </c>
      <c r="N449" s="24" t="str">
        <f t="shared" si="26"/>
        <v/>
      </c>
    </row>
    <row r="450" spans="2:14" x14ac:dyDescent="0.4">
      <c r="B450" s="11" t="s">
        <v>18</v>
      </c>
      <c r="C450" s="10" t="s">
        <v>21</v>
      </c>
      <c r="D450" s="12" t="s">
        <v>29</v>
      </c>
      <c r="F450" s="22">
        <f>INDEX(【インプット】相関係数!$C$3:$X$24,MATCH(相関係数の組み合わせ!B450,【インプット】相関係数!$B$3:$B$24,0),MATCH(相関係数の組み合わせ!C450,【インプット】相関係数!$C$2:$X$2,0))</f>
        <v>1.4407170019995086E-2</v>
      </c>
      <c r="G450" s="23">
        <f>INDEX(【インプット】相関係数!$C$3:$X$24,MATCH(相関係数の組み合わせ!C450,【インプット】相関係数!$B$3:$B$24,0),MATCH(相関係数の組み合わせ!D450,【インプット】相関係数!$C$2:$X$2,0))</f>
        <v>8.9556484321965932E-2</v>
      </c>
      <c r="H450" s="24">
        <f>INDEX(【インプット】相関係数!$C$3:$X$24,MATCH(相関係数の組み合わせ!D450,【インプット】相関係数!$B$3:$B$24,0),MATCH(相関係数の組み合わせ!B450,【インプット】相関係数!$C$2:$X$2,0))</f>
        <v>5.2403491279899801E-2</v>
      </c>
      <c r="J450" s="30" t="str">
        <f t="shared" si="27"/>
        <v>Safe</v>
      </c>
      <c r="L450" s="22" t="str">
        <f t="shared" si="28"/>
        <v/>
      </c>
      <c r="M450" s="23" t="str">
        <f t="shared" si="25"/>
        <v/>
      </c>
      <c r="N450" s="24" t="str">
        <f t="shared" si="26"/>
        <v/>
      </c>
    </row>
    <row r="451" spans="2:14" x14ac:dyDescent="0.4">
      <c r="B451" s="11" t="s">
        <v>18</v>
      </c>
      <c r="C451" s="10" t="s">
        <v>21</v>
      </c>
      <c r="D451" s="12" t="s">
        <v>30</v>
      </c>
      <c r="F451" s="22">
        <f>INDEX(【インプット】相関係数!$C$3:$X$24,MATCH(相関係数の組み合わせ!B451,【インプット】相関係数!$B$3:$B$24,0),MATCH(相関係数の組み合わせ!C451,【インプット】相関係数!$C$2:$X$2,0))</f>
        <v>1.4407170019995086E-2</v>
      </c>
      <c r="G451" s="23">
        <f>INDEX(【インプット】相関係数!$C$3:$X$24,MATCH(相関係数の組み合わせ!C451,【インプット】相関係数!$B$3:$B$24,0),MATCH(相関係数の組み合わせ!D451,【インプット】相関係数!$C$2:$X$2,0))</f>
        <v>-6.3657030780406521E-2</v>
      </c>
      <c r="H451" s="24">
        <f>INDEX(【インプット】相関係数!$C$3:$X$24,MATCH(相関係数の組み合わせ!D451,【インプット】相関係数!$B$3:$B$24,0),MATCH(相関係数の組み合わせ!B451,【インプット】相関係数!$C$2:$X$2,0))</f>
        <v>-0.23448356512798382</v>
      </c>
      <c r="J451" s="30" t="str">
        <f t="shared" si="27"/>
        <v>Safe</v>
      </c>
      <c r="L451" s="22" t="str">
        <f t="shared" si="28"/>
        <v/>
      </c>
      <c r="M451" s="23" t="str">
        <f t="shared" si="25"/>
        <v/>
      </c>
      <c r="N451" s="24" t="str">
        <f t="shared" si="26"/>
        <v/>
      </c>
    </row>
    <row r="452" spans="2:14" x14ac:dyDescent="0.4">
      <c r="B452" s="11" t="s">
        <v>18</v>
      </c>
      <c r="C452" s="10" t="s">
        <v>21</v>
      </c>
      <c r="D452" s="12" t="s">
        <v>31</v>
      </c>
      <c r="F452" s="22">
        <f>INDEX(【インプット】相関係数!$C$3:$X$24,MATCH(相関係数の組み合わせ!B452,【インプット】相関係数!$B$3:$B$24,0),MATCH(相関係数の組み合わせ!C452,【インプット】相関係数!$C$2:$X$2,0))</f>
        <v>1.4407170019995086E-2</v>
      </c>
      <c r="G452" s="23">
        <f>INDEX(【インプット】相関係数!$C$3:$X$24,MATCH(相関係数の組み合わせ!C452,【インプット】相関係数!$B$3:$B$24,0),MATCH(相関係数の組み合わせ!D452,【インプット】相関係数!$C$2:$X$2,0))</f>
        <v>0.1160590566560069</v>
      </c>
      <c r="H452" s="24">
        <f>INDEX(【インプット】相関係数!$C$3:$X$24,MATCH(相関係数の組み合わせ!D452,【インプット】相関係数!$B$3:$B$24,0),MATCH(相関係数の組み合わせ!B452,【インプット】相関係数!$C$2:$X$2,0))</f>
        <v>0.11104269474924805</v>
      </c>
      <c r="J452" s="30" t="str">
        <f t="shared" si="27"/>
        <v>Safe</v>
      </c>
      <c r="L452" s="22" t="str">
        <f t="shared" si="28"/>
        <v/>
      </c>
      <c r="M452" s="23" t="str">
        <f t="shared" si="25"/>
        <v/>
      </c>
      <c r="N452" s="24" t="str">
        <f t="shared" si="26"/>
        <v/>
      </c>
    </row>
    <row r="453" spans="2:14" x14ac:dyDescent="0.4">
      <c r="B453" s="11" t="s">
        <v>18</v>
      </c>
      <c r="C453" s="10" t="s">
        <v>21</v>
      </c>
      <c r="D453" s="12" t="s">
        <v>0</v>
      </c>
      <c r="F453" s="22">
        <f>INDEX(【インプット】相関係数!$C$3:$X$24,MATCH(相関係数の組み合わせ!B453,【インプット】相関係数!$B$3:$B$24,0),MATCH(相関係数の組み合わせ!C453,【インプット】相関係数!$C$2:$X$2,0))</f>
        <v>1.4407170019995086E-2</v>
      </c>
      <c r="G453" s="23">
        <f>INDEX(【インプット】相関係数!$C$3:$X$24,MATCH(相関係数の組み合わせ!C453,【インプット】相関係数!$B$3:$B$24,0),MATCH(相関係数の組み合わせ!D453,【インプット】相関係数!$C$2:$X$2,0))</f>
        <v>0.1855056798276388</v>
      </c>
      <c r="H453" s="24">
        <f>INDEX(【インプット】相関係数!$C$3:$X$24,MATCH(相関係数の組み合わせ!D453,【インプット】相関係数!$B$3:$B$24,0),MATCH(相関係数の組み合わせ!B453,【インプット】相関係数!$C$2:$X$2,0))</f>
        <v>0.22835174932884161</v>
      </c>
      <c r="J453" s="30" t="str">
        <f t="shared" si="27"/>
        <v>Safe</v>
      </c>
      <c r="L453" s="22" t="str">
        <f t="shared" si="28"/>
        <v/>
      </c>
      <c r="M453" s="23" t="str">
        <f t="shared" si="25"/>
        <v/>
      </c>
      <c r="N453" s="24" t="str">
        <f t="shared" si="26"/>
        <v/>
      </c>
    </row>
    <row r="454" spans="2:14" x14ac:dyDescent="0.4">
      <c r="B454" s="11" t="s">
        <v>18</v>
      </c>
      <c r="C454" s="10" t="s">
        <v>21</v>
      </c>
      <c r="D454" s="12" t="s">
        <v>32</v>
      </c>
      <c r="F454" s="22">
        <f>INDEX(【インプット】相関係数!$C$3:$X$24,MATCH(相関係数の組み合わせ!B454,【インプット】相関係数!$B$3:$B$24,0),MATCH(相関係数の組み合わせ!C454,【インプット】相関係数!$C$2:$X$2,0))</f>
        <v>1.4407170019995086E-2</v>
      </c>
      <c r="G454" s="23">
        <f>INDEX(【インプット】相関係数!$C$3:$X$24,MATCH(相関係数の組み合わせ!C454,【インプット】相関係数!$B$3:$B$24,0),MATCH(相関係数の組み合わせ!D454,【インプット】相関係数!$C$2:$X$2,0))</f>
        <v>1.1074246527790028E-2</v>
      </c>
      <c r="H454" s="24">
        <f>INDEX(【インプット】相関係数!$C$3:$X$24,MATCH(相関係数の組み合わせ!D454,【インプット】相関係数!$B$3:$B$24,0),MATCH(相関係数の組み合わせ!B454,【インプット】相関係数!$C$2:$X$2,0))</f>
        <v>-0.14160124683035125</v>
      </c>
      <c r="J454" s="30" t="str">
        <f t="shared" si="27"/>
        <v>Safe</v>
      </c>
      <c r="L454" s="22" t="str">
        <f t="shared" si="28"/>
        <v/>
      </c>
      <c r="M454" s="23" t="str">
        <f t="shared" si="25"/>
        <v/>
      </c>
      <c r="N454" s="24" t="str">
        <f t="shared" si="26"/>
        <v/>
      </c>
    </row>
    <row r="455" spans="2:14" x14ac:dyDescent="0.4">
      <c r="B455" s="11" t="s">
        <v>18</v>
      </c>
      <c r="C455" s="10" t="s">
        <v>21</v>
      </c>
      <c r="D455" s="12" t="s">
        <v>33</v>
      </c>
      <c r="F455" s="22">
        <f>INDEX(【インプット】相関係数!$C$3:$X$24,MATCH(相関係数の組み合わせ!B455,【インプット】相関係数!$B$3:$B$24,0),MATCH(相関係数の組み合わせ!C455,【インプット】相関係数!$C$2:$X$2,0))</f>
        <v>1.4407170019995086E-2</v>
      </c>
      <c r="G455" s="23">
        <f>INDEX(【インプット】相関係数!$C$3:$X$24,MATCH(相関係数の組み合わせ!C455,【インプット】相関係数!$B$3:$B$24,0),MATCH(相関係数の組み合わせ!D455,【インプット】相関係数!$C$2:$X$2,0))</f>
        <v>3.5555025172219193E-3</v>
      </c>
      <c r="H455" s="24">
        <f>INDEX(【インプット】相関係数!$C$3:$X$24,MATCH(相関係数の組み合わせ!D455,【インプット】相関係数!$B$3:$B$24,0),MATCH(相関係数の組み合わせ!B455,【インプット】相関係数!$C$2:$X$2,0))</f>
        <v>-0.14383542504674685</v>
      </c>
      <c r="J455" s="30" t="str">
        <f t="shared" si="27"/>
        <v>Safe</v>
      </c>
      <c r="L455" s="22" t="str">
        <f t="shared" si="28"/>
        <v/>
      </c>
      <c r="M455" s="23" t="str">
        <f t="shared" si="25"/>
        <v/>
      </c>
      <c r="N455" s="24" t="str">
        <f t="shared" si="26"/>
        <v/>
      </c>
    </row>
    <row r="456" spans="2:14" x14ac:dyDescent="0.4">
      <c r="B456" s="11" t="s">
        <v>18</v>
      </c>
      <c r="C456" s="10" t="s">
        <v>21</v>
      </c>
      <c r="D456" s="12" t="s">
        <v>34</v>
      </c>
      <c r="F456" s="22">
        <f>INDEX(【インプット】相関係数!$C$3:$X$24,MATCH(相関係数の組み合わせ!B456,【インプット】相関係数!$B$3:$B$24,0),MATCH(相関係数の組み合わせ!C456,【インプット】相関係数!$C$2:$X$2,0))</f>
        <v>1.4407170019995086E-2</v>
      </c>
      <c r="G456" s="23">
        <f>INDEX(【インプット】相関係数!$C$3:$X$24,MATCH(相関係数の組み合わせ!C456,【インプット】相関係数!$B$3:$B$24,0),MATCH(相関係数の組み合わせ!D456,【インプット】相関係数!$C$2:$X$2,0))</f>
        <v>-6.914580440135068E-2</v>
      </c>
      <c r="H456" s="24">
        <f>INDEX(【インプット】相関係数!$C$3:$X$24,MATCH(相関係数の組み合わせ!D456,【インプット】相関係数!$B$3:$B$24,0),MATCH(相関係数の組み合わせ!B456,【インプット】相関係数!$C$2:$X$2,0))</f>
        <v>1.3596520456387417E-2</v>
      </c>
      <c r="J456" s="30" t="str">
        <f t="shared" si="27"/>
        <v>Safe</v>
      </c>
      <c r="L456" s="22" t="str">
        <f t="shared" si="28"/>
        <v/>
      </c>
      <c r="M456" s="23" t="str">
        <f t="shared" ref="M456:M519" si="29">IF($J456="Out",C456,"")</f>
        <v/>
      </c>
      <c r="N456" s="24" t="str">
        <f t="shared" ref="N456:N519" si="30">IF($J456="Out",D456,"")</f>
        <v/>
      </c>
    </row>
    <row r="457" spans="2:14" x14ac:dyDescent="0.4">
      <c r="B457" s="11" t="s">
        <v>18</v>
      </c>
      <c r="C457" s="10" t="s">
        <v>21</v>
      </c>
      <c r="D457" s="12" t="s">
        <v>35</v>
      </c>
      <c r="F457" s="22">
        <f>INDEX(【インプット】相関係数!$C$3:$X$24,MATCH(相関係数の組み合わせ!B457,【インプット】相関係数!$B$3:$B$24,0),MATCH(相関係数の組み合わせ!C457,【インプット】相関係数!$C$2:$X$2,0))</f>
        <v>1.4407170019995086E-2</v>
      </c>
      <c r="G457" s="23">
        <f>INDEX(【インプット】相関係数!$C$3:$X$24,MATCH(相関係数の組み合わせ!C457,【インプット】相関係数!$B$3:$B$24,0),MATCH(相関係数の組み合わせ!D457,【インプット】相関係数!$C$2:$X$2,0))</f>
        <v>0.2692091625665507</v>
      </c>
      <c r="H457" s="24">
        <f>INDEX(【インプット】相関係数!$C$3:$X$24,MATCH(相関係数の組み合わせ!D457,【インプット】相関係数!$B$3:$B$24,0),MATCH(相関係数の組み合わせ!B457,【インプット】相関係数!$C$2:$X$2,0))</f>
        <v>0.98428667372751188</v>
      </c>
      <c r="J457" s="30" t="str">
        <f t="shared" ref="J457:J520" si="31">IF(AND(F457*G457*H457&lt;0,ABS(F457)&gt;$K$4,ABS(G457)&gt;$K$4,ABS(H457)&gt;$K$4),"Out","Safe")</f>
        <v>Safe</v>
      </c>
      <c r="L457" s="22" t="str">
        <f t="shared" ref="L457:L520" si="32">IF($J457="Out",B457,"")</f>
        <v/>
      </c>
      <c r="M457" s="23" t="str">
        <f t="shared" si="29"/>
        <v/>
      </c>
      <c r="N457" s="24" t="str">
        <f t="shared" si="30"/>
        <v/>
      </c>
    </row>
    <row r="458" spans="2:14" x14ac:dyDescent="0.4">
      <c r="B458" s="11" t="s">
        <v>18</v>
      </c>
      <c r="C458" s="10" t="s">
        <v>21</v>
      </c>
      <c r="D458" s="12" t="s">
        <v>36</v>
      </c>
      <c r="F458" s="22">
        <f>INDEX(【インプット】相関係数!$C$3:$X$24,MATCH(相関係数の組み合わせ!B458,【インプット】相関係数!$B$3:$B$24,0),MATCH(相関係数の組み合わせ!C458,【インプット】相関係数!$C$2:$X$2,0))</f>
        <v>1.4407170019995086E-2</v>
      </c>
      <c r="G458" s="23">
        <f>INDEX(【インプット】相関係数!$C$3:$X$24,MATCH(相関係数の組み合わせ!C458,【インプット】相関係数!$B$3:$B$24,0),MATCH(相関係数の組み合わせ!D458,【インプット】相関係数!$C$2:$X$2,0))</f>
        <v>0.181711644686742</v>
      </c>
      <c r="H458" s="24">
        <f>INDEX(【インプット】相関係数!$C$3:$X$24,MATCH(相関係数の組み合わせ!D458,【インプット】相関係数!$B$3:$B$24,0),MATCH(相関係数の組み合わせ!B458,【インプット】相関係数!$C$2:$X$2,0))</f>
        <v>0.31116780531587007</v>
      </c>
      <c r="J458" s="30" t="str">
        <f t="shared" si="31"/>
        <v>Safe</v>
      </c>
      <c r="L458" s="22" t="str">
        <f t="shared" si="32"/>
        <v/>
      </c>
      <c r="M458" s="23" t="str">
        <f t="shared" si="29"/>
        <v/>
      </c>
      <c r="N458" s="24" t="str">
        <f t="shared" si="30"/>
        <v/>
      </c>
    </row>
    <row r="459" spans="2:14" x14ac:dyDescent="0.4">
      <c r="B459" s="11" t="s">
        <v>18</v>
      </c>
      <c r="C459" s="10" t="s">
        <v>22</v>
      </c>
      <c r="D459" s="12" t="s">
        <v>23</v>
      </c>
      <c r="F459" s="22">
        <f>INDEX(【インプット】相関係数!$C$3:$X$24,MATCH(相関係数の組み合わせ!B459,【インプット】相関係数!$B$3:$B$24,0),MATCH(相関係数の組み合わせ!C459,【インプット】相関係数!$C$2:$X$2,0))</f>
        <v>-0.27935793860017344</v>
      </c>
      <c r="G459" s="23">
        <f>INDEX(【インプット】相関係数!$C$3:$X$24,MATCH(相関係数の組み合わせ!C459,【インプット】相関係数!$B$3:$B$24,0),MATCH(相関係数の組み合わせ!D459,【インプット】相関係数!$C$2:$X$2,0))</f>
        <v>-9.4119167142307308E-2</v>
      </c>
      <c r="H459" s="24">
        <f>INDEX(【インプット】相関係数!$C$3:$X$24,MATCH(相関係数の組み合わせ!D459,【インプット】相関係数!$B$3:$B$24,0),MATCH(相関係数の組み合わせ!B459,【インプット】相関係数!$C$2:$X$2,0))</f>
        <v>-7.0341448503490212E-3</v>
      </c>
      <c r="J459" s="30" t="str">
        <f t="shared" si="31"/>
        <v>Safe</v>
      </c>
      <c r="L459" s="22" t="str">
        <f t="shared" si="32"/>
        <v/>
      </c>
      <c r="M459" s="23" t="str">
        <f t="shared" si="29"/>
        <v/>
      </c>
      <c r="N459" s="24" t="str">
        <f t="shared" si="30"/>
        <v/>
      </c>
    </row>
    <row r="460" spans="2:14" x14ac:dyDescent="0.4">
      <c r="B460" s="11" t="s">
        <v>18</v>
      </c>
      <c r="C460" s="10" t="s">
        <v>22</v>
      </c>
      <c r="D460" s="12" t="s">
        <v>24</v>
      </c>
      <c r="F460" s="22">
        <f>INDEX(【インプット】相関係数!$C$3:$X$24,MATCH(相関係数の組み合わせ!B460,【インプット】相関係数!$B$3:$B$24,0),MATCH(相関係数の組み合わせ!C460,【インプット】相関係数!$C$2:$X$2,0))</f>
        <v>-0.27935793860017344</v>
      </c>
      <c r="G460" s="23">
        <f>INDEX(【インプット】相関係数!$C$3:$X$24,MATCH(相関係数の組み合わせ!C460,【インプット】相関係数!$B$3:$B$24,0),MATCH(相関係数の組み合わせ!D460,【インプット】相関係数!$C$2:$X$2,0))</f>
        <v>0.36842334588734699</v>
      </c>
      <c r="H460" s="24">
        <f>INDEX(【インプット】相関係数!$C$3:$X$24,MATCH(相関係数の組み合わせ!D460,【インプット】相関係数!$B$3:$B$24,0),MATCH(相関係数の組み合わせ!B460,【インプット】相関係数!$C$2:$X$2,0))</f>
        <v>0.10054514326123459</v>
      </c>
      <c r="J460" s="30" t="str">
        <f t="shared" si="31"/>
        <v>Out</v>
      </c>
      <c r="L460" s="22" t="str">
        <f t="shared" si="32"/>
        <v>日本C</v>
      </c>
      <c r="M460" s="23" t="str">
        <f t="shared" si="29"/>
        <v>米国S</v>
      </c>
      <c r="N460" s="24" t="str">
        <f t="shared" si="30"/>
        <v>米国CPI変化率</v>
      </c>
    </row>
    <row r="461" spans="2:14" x14ac:dyDescent="0.4">
      <c r="B461" s="11" t="s">
        <v>18</v>
      </c>
      <c r="C461" s="10" t="s">
        <v>22</v>
      </c>
      <c r="D461" s="12" t="s">
        <v>25</v>
      </c>
      <c r="F461" s="22">
        <f>INDEX(【インプット】相関係数!$C$3:$X$24,MATCH(相関係数の組み合わせ!B461,【インプット】相関係数!$B$3:$B$24,0),MATCH(相関係数の組み合わせ!C461,【インプット】相関係数!$C$2:$X$2,0))</f>
        <v>-0.27935793860017344</v>
      </c>
      <c r="G461" s="23">
        <f>INDEX(【インプット】相関係数!$C$3:$X$24,MATCH(相関係数の組み合わせ!C461,【インプット】相関係数!$B$3:$B$24,0),MATCH(相関係数の組み合わせ!D461,【インプット】相関係数!$C$2:$X$2,0))</f>
        <v>1.5609683880174825E-3</v>
      </c>
      <c r="H461" s="24">
        <f>INDEX(【インプット】相関係数!$C$3:$X$24,MATCH(相関係数の組み合わせ!D461,【インプット】相関係数!$B$3:$B$24,0),MATCH(相関係数の組み合わせ!B461,【インプット】相関係数!$C$2:$X$2,0))</f>
        <v>0.31094137201473199</v>
      </c>
      <c r="J461" s="30" t="str">
        <f t="shared" si="31"/>
        <v>Safe</v>
      </c>
      <c r="L461" s="22" t="str">
        <f t="shared" si="32"/>
        <v/>
      </c>
      <c r="M461" s="23" t="str">
        <f t="shared" si="29"/>
        <v/>
      </c>
      <c r="N461" s="24" t="str">
        <f t="shared" si="30"/>
        <v/>
      </c>
    </row>
    <row r="462" spans="2:14" x14ac:dyDescent="0.4">
      <c r="B462" s="11" t="s">
        <v>18</v>
      </c>
      <c r="C462" s="10" t="s">
        <v>22</v>
      </c>
      <c r="D462" s="12" t="s">
        <v>26</v>
      </c>
      <c r="F462" s="22">
        <f>INDEX(【インプット】相関係数!$C$3:$X$24,MATCH(相関係数の組み合わせ!B462,【インプット】相関係数!$B$3:$B$24,0),MATCH(相関係数の組み合わせ!C462,【インプット】相関係数!$C$2:$X$2,0))</f>
        <v>-0.27935793860017344</v>
      </c>
      <c r="G462" s="23">
        <f>INDEX(【インプット】相関係数!$C$3:$X$24,MATCH(相関係数の組み合わせ!C462,【インプット】相関係数!$B$3:$B$24,0),MATCH(相関係数の組み合わせ!D462,【インプット】相関係数!$C$2:$X$2,0))</f>
        <v>1.4163908802298258E-2</v>
      </c>
      <c r="H462" s="24">
        <f>INDEX(【インプット】相関係数!$C$3:$X$24,MATCH(相関係数の組み合わせ!D462,【インプット】相関係数!$B$3:$B$24,0),MATCH(相関係数の組み合わせ!B462,【インプット】相関係数!$C$2:$X$2,0))</f>
        <v>3.6893098239338135E-3</v>
      </c>
      <c r="J462" s="30" t="str">
        <f t="shared" si="31"/>
        <v>Safe</v>
      </c>
      <c r="L462" s="22" t="str">
        <f t="shared" si="32"/>
        <v/>
      </c>
      <c r="M462" s="23" t="str">
        <f t="shared" si="29"/>
        <v/>
      </c>
      <c r="N462" s="24" t="str">
        <f t="shared" si="30"/>
        <v/>
      </c>
    </row>
    <row r="463" spans="2:14" x14ac:dyDescent="0.4">
      <c r="B463" s="11" t="s">
        <v>18</v>
      </c>
      <c r="C463" s="10" t="s">
        <v>22</v>
      </c>
      <c r="D463" s="12" t="s">
        <v>27</v>
      </c>
      <c r="F463" s="22">
        <f>INDEX(【インプット】相関係数!$C$3:$X$24,MATCH(相関係数の組み合わせ!B463,【インプット】相関係数!$B$3:$B$24,0),MATCH(相関係数の組み合わせ!C463,【インプット】相関係数!$C$2:$X$2,0))</f>
        <v>-0.27935793860017344</v>
      </c>
      <c r="G463" s="23">
        <f>INDEX(【インプット】相関係数!$C$3:$X$24,MATCH(相関係数の組み合わせ!C463,【インプット】相関係数!$B$3:$B$24,0),MATCH(相関係数の組み合わせ!D463,【インプット】相関係数!$C$2:$X$2,0))</f>
        <v>-0.18134978401044832</v>
      </c>
      <c r="H463" s="24">
        <f>INDEX(【インプット】相関係数!$C$3:$X$24,MATCH(相関係数の組み合わせ!D463,【インプット】相関係数!$B$3:$B$24,0),MATCH(相関係数の組み合わせ!B463,【インプット】相関係数!$C$2:$X$2,0))</f>
        <v>0.25148819753062718</v>
      </c>
      <c r="J463" s="30" t="str">
        <f t="shared" si="31"/>
        <v>Safe</v>
      </c>
      <c r="L463" s="22" t="str">
        <f t="shared" si="32"/>
        <v/>
      </c>
      <c r="M463" s="23" t="str">
        <f t="shared" si="29"/>
        <v/>
      </c>
      <c r="N463" s="24" t="str">
        <f t="shared" si="30"/>
        <v/>
      </c>
    </row>
    <row r="464" spans="2:14" x14ac:dyDescent="0.4">
      <c r="B464" s="11" t="s">
        <v>18</v>
      </c>
      <c r="C464" s="10" t="s">
        <v>22</v>
      </c>
      <c r="D464" s="12" t="s">
        <v>28</v>
      </c>
      <c r="F464" s="22">
        <f>INDEX(【インプット】相関係数!$C$3:$X$24,MATCH(相関係数の組み合わせ!B464,【インプット】相関係数!$B$3:$B$24,0),MATCH(相関係数の組み合わせ!C464,【インプット】相関係数!$C$2:$X$2,0))</f>
        <v>-0.27935793860017344</v>
      </c>
      <c r="G464" s="23">
        <f>INDEX(【インプット】相関係数!$C$3:$X$24,MATCH(相関係数の組み合わせ!C464,【インプット】相関係数!$B$3:$B$24,0),MATCH(相関係数の組み合わせ!D464,【インプット】相関係数!$C$2:$X$2,0))</f>
        <v>0.38200784123374454</v>
      </c>
      <c r="H464" s="24">
        <f>INDEX(【インプット】相関係数!$C$3:$X$24,MATCH(相関係数の組み合わせ!D464,【インプット】相関係数!$B$3:$B$24,0),MATCH(相関係数の組み合わせ!B464,【インプット】相関係数!$C$2:$X$2,0))</f>
        <v>0.15529163726931067</v>
      </c>
      <c r="J464" s="30" t="str">
        <f t="shared" si="31"/>
        <v>Out</v>
      </c>
      <c r="L464" s="22" t="str">
        <f t="shared" si="32"/>
        <v>日本C</v>
      </c>
      <c r="M464" s="23" t="str">
        <f t="shared" si="29"/>
        <v>米国S</v>
      </c>
      <c r="N464" s="24" t="str">
        <f t="shared" si="30"/>
        <v>為替</v>
      </c>
    </row>
    <row r="465" spans="2:14" x14ac:dyDescent="0.4">
      <c r="B465" s="11" t="s">
        <v>18</v>
      </c>
      <c r="C465" s="10" t="s">
        <v>22</v>
      </c>
      <c r="D465" s="12" t="s">
        <v>29</v>
      </c>
      <c r="F465" s="22">
        <f>INDEX(【インプット】相関係数!$C$3:$X$24,MATCH(相関係数の組み合わせ!B465,【インプット】相関係数!$B$3:$B$24,0),MATCH(相関係数の組み合わせ!C465,【インプット】相関係数!$C$2:$X$2,0))</f>
        <v>-0.27935793860017344</v>
      </c>
      <c r="G465" s="23">
        <f>INDEX(【インプット】相関係数!$C$3:$X$24,MATCH(相関係数の組み合わせ!C465,【インプット】相関係数!$B$3:$B$24,0),MATCH(相関係数の組み合わせ!D465,【インプット】相関係数!$C$2:$X$2,0))</f>
        <v>0.11441101858639485</v>
      </c>
      <c r="H465" s="24">
        <f>INDEX(【インプット】相関係数!$C$3:$X$24,MATCH(相関係数の組み合わせ!D465,【インプット】相関係数!$B$3:$B$24,0),MATCH(相関係数の組み合わせ!B465,【インプット】相関係数!$C$2:$X$2,0))</f>
        <v>5.2403491279899801E-2</v>
      </c>
      <c r="J465" s="30" t="str">
        <f t="shared" si="31"/>
        <v>Safe</v>
      </c>
      <c r="L465" s="22" t="str">
        <f t="shared" si="32"/>
        <v/>
      </c>
      <c r="M465" s="23" t="str">
        <f t="shared" si="29"/>
        <v/>
      </c>
      <c r="N465" s="24" t="str">
        <f t="shared" si="30"/>
        <v/>
      </c>
    </row>
    <row r="466" spans="2:14" x14ac:dyDescent="0.4">
      <c r="B466" s="11" t="s">
        <v>18</v>
      </c>
      <c r="C466" s="10" t="s">
        <v>22</v>
      </c>
      <c r="D466" s="12" t="s">
        <v>30</v>
      </c>
      <c r="F466" s="22">
        <f>INDEX(【インプット】相関係数!$C$3:$X$24,MATCH(相関係数の組み合わせ!B466,【インプット】相関係数!$B$3:$B$24,0),MATCH(相関係数の組み合わせ!C466,【インプット】相関係数!$C$2:$X$2,0))</f>
        <v>-0.27935793860017344</v>
      </c>
      <c r="G466" s="23">
        <f>INDEX(【インプット】相関係数!$C$3:$X$24,MATCH(相関係数の組み合わせ!C466,【インプット】相関係数!$B$3:$B$24,0),MATCH(相関係数の組み合わせ!D466,【インプット】相関係数!$C$2:$X$2,0))</f>
        <v>-7.3548427476835002E-2</v>
      </c>
      <c r="H466" s="24">
        <f>INDEX(【インプット】相関係数!$C$3:$X$24,MATCH(相関係数の組み合わせ!D466,【インプット】相関係数!$B$3:$B$24,0),MATCH(相関係数の組み合わせ!B466,【インプット】相関係数!$C$2:$X$2,0))</f>
        <v>-0.23448356512798382</v>
      </c>
      <c r="J466" s="30" t="str">
        <f t="shared" si="31"/>
        <v>Safe</v>
      </c>
      <c r="L466" s="22" t="str">
        <f t="shared" si="32"/>
        <v/>
      </c>
      <c r="M466" s="23" t="str">
        <f t="shared" si="29"/>
        <v/>
      </c>
      <c r="N466" s="24" t="str">
        <f t="shared" si="30"/>
        <v/>
      </c>
    </row>
    <row r="467" spans="2:14" x14ac:dyDescent="0.4">
      <c r="B467" s="11" t="s">
        <v>18</v>
      </c>
      <c r="C467" s="10" t="s">
        <v>22</v>
      </c>
      <c r="D467" s="12" t="s">
        <v>31</v>
      </c>
      <c r="F467" s="22">
        <f>INDEX(【インプット】相関係数!$C$3:$X$24,MATCH(相関係数の組み合わせ!B467,【インプット】相関係数!$B$3:$B$24,0),MATCH(相関係数の組み合わせ!C467,【インプット】相関係数!$C$2:$X$2,0))</f>
        <v>-0.27935793860017344</v>
      </c>
      <c r="G467" s="23">
        <f>INDEX(【インプット】相関係数!$C$3:$X$24,MATCH(相関係数の組み合わせ!C467,【インプット】相関係数!$B$3:$B$24,0),MATCH(相関係数の組み合わせ!D467,【インプット】相関係数!$C$2:$X$2,0))</f>
        <v>-0.40955298005334873</v>
      </c>
      <c r="H467" s="24">
        <f>INDEX(【インプット】相関係数!$C$3:$X$24,MATCH(相関係数の組み合わせ!D467,【インプット】相関係数!$B$3:$B$24,0),MATCH(相関係数の組み合わせ!B467,【インプット】相関係数!$C$2:$X$2,0))</f>
        <v>0.11104269474924805</v>
      </c>
      <c r="J467" s="30" t="str">
        <f t="shared" si="31"/>
        <v>Safe</v>
      </c>
      <c r="L467" s="22" t="str">
        <f t="shared" si="32"/>
        <v/>
      </c>
      <c r="M467" s="23" t="str">
        <f t="shared" si="29"/>
        <v/>
      </c>
      <c r="N467" s="24" t="str">
        <f t="shared" si="30"/>
        <v/>
      </c>
    </row>
    <row r="468" spans="2:14" x14ac:dyDescent="0.4">
      <c r="B468" s="11" t="s">
        <v>18</v>
      </c>
      <c r="C468" s="10" t="s">
        <v>22</v>
      </c>
      <c r="D468" s="12" t="s">
        <v>0</v>
      </c>
      <c r="F468" s="22">
        <f>INDEX(【インプット】相関係数!$C$3:$X$24,MATCH(相関係数の組み合わせ!B468,【インプット】相関係数!$B$3:$B$24,0),MATCH(相関係数の組み合わせ!C468,【インプット】相関係数!$C$2:$X$2,0))</f>
        <v>-0.27935793860017344</v>
      </c>
      <c r="G468" s="23">
        <f>INDEX(【インプット】相関係数!$C$3:$X$24,MATCH(相関係数の組み合わせ!C468,【インプット】相関係数!$B$3:$B$24,0),MATCH(相関係数の組み合わせ!D468,【インプット】相関係数!$C$2:$X$2,0))</f>
        <v>-0.17197906475478453</v>
      </c>
      <c r="H468" s="24">
        <f>INDEX(【インプット】相関係数!$C$3:$X$24,MATCH(相関係数の組み合わせ!D468,【インプット】相関係数!$B$3:$B$24,0),MATCH(相関係数の組み合わせ!B468,【インプット】相関係数!$C$2:$X$2,0))</f>
        <v>0.22835174932884161</v>
      </c>
      <c r="J468" s="30" t="str">
        <f t="shared" si="31"/>
        <v>Safe</v>
      </c>
      <c r="L468" s="22" t="str">
        <f t="shared" si="32"/>
        <v/>
      </c>
      <c r="M468" s="23" t="str">
        <f t="shared" si="29"/>
        <v/>
      </c>
      <c r="N468" s="24" t="str">
        <f t="shared" si="30"/>
        <v/>
      </c>
    </row>
    <row r="469" spans="2:14" x14ac:dyDescent="0.4">
      <c r="B469" s="11" t="s">
        <v>18</v>
      </c>
      <c r="C469" s="10" t="s">
        <v>22</v>
      </c>
      <c r="D469" s="12" t="s">
        <v>32</v>
      </c>
      <c r="F469" s="22">
        <f>INDEX(【インプット】相関係数!$C$3:$X$24,MATCH(相関係数の組み合わせ!B469,【インプット】相関係数!$B$3:$B$24,0),MATCH(相関係数の組み合わせ!C469,【インプット】相関係数!$C$2:$X$2,0))</f>
        <v>-0.27935793860017344</v>
      </c>
      <c r="G469" s="23">
        <f>INDEX(【インプット】相関係数!$C$3:$X$24,MATCH(相関係数の組み合わせ!C469,【インプット】相関係数!$B$3:$B$24,0),MATCH(相関係数の組み合わせ!D469,【インプット】相関係数!$C$2:$X$2,0))</f>
        <v>-0.12813693650364821</v>
      </c>
      <c r="H469" s="24">
        <f>INDEX(【インプット】相関係数!$C$3:$X$24,MATCH(相関係数の組み合わせ!D469,【インプット】相関係数!$B$3:$B$24,0),MATCH(相関係数の組み合わせ!B469,【インプット】相関係数!$C$2:$X$2,0))</f>
        <v>-0.14160124683035125</v>
      </c>
      <c r="J469" s="30" t="str">
        <f t="shared" si="31"/>
        <v>Out</v>
      </c>
      <c r="L469" s="22" t="str">
        <f t="shared" si="32"/>
        <v>日本C</v>
      </c>
      <c r="M469" s="23" t="str">
        <f t="shared" si="29"/>
        <v>米国S</v>
      </c>
      <c r="N469" s="24" t="str">
        <f t="shared" si="30"/>
        <v>オルタナ(インカム系)</v>
      </c>
    </row>
    <row r="470" spans="2:14" x14ac:dyDescent="0.4">
      <c r="B470" s="11" t="s">
        <v>18</v>
      </c>
      <c r="C470" s="10" t="s">
        <v>22</v>
      </c>
      <c r="D470" s="12" t="s">
        <v>33</v>
      </c>
      <c r="F470" s="22">
        <f>INDEX(【インプット】相関係数!$C$3:$X$24,MATCH(相関係数の組み合わせ!B470,【インプット】相関係数!$B$3:$B$24,0),MATCH(相関係数の組み合わせ!C470,【インプット】相関係数!$C$2:$X$2,0))</f>
        <v>-0.27935793860017344</v>
      </c>
      <c r="G470" s="23">
        <f>INDEX(【インプット】相関係数!$C$3:$X$24,MATCH(相関係数の組み合わせ!C470,【インプット】相関係数!$B$3:$B$24,0),MATCH(相関係数の組み合わせ!D470,【インプット】相関係数!$C$2:$X$2,0))</f>
        <v>0.26650023843068282</v>
      </c>
      <c r="H470" s="24">
        <f>INDEX(【インプット】相関係数!$C$3:$X$24,MATCH(相関係数の組み合わせ!D470,【インプット】相関係数!$B$3:$B$24,0),MATCH(相関係数の組み合わせ!B470,【インプット】相関係数!$C$2:$X$2,0))</f>
        <v>-0.14383542504674685</v>
      </c>
      <c r="J470" s="30" t="str">
        <f t="shared" si="31"/>
        <v>Safe</v>
      </c>
      <c r="L470" s="22" t="str">
        <f t="shared" si="32"/>
        <v/>
      </c>
      <c r="M470" s="23" t="str">
        <f t="shared" si="29"/>
        <v/>
      </c>
      <c r="N470" s="24" t="str">
        <f t="shared" si="30"/>
        <v/>
      </c>
    </row>
    <row r="471" spans="2:14" x14ac:dyDescent="0.4">
      <c r="B471" s="11" t="s">
        <v>18</v>
      </c>
      <c r="C471" s="10" t="s">
        <v>22</v>
      </c>
      <c r="D471" s="12" t="s">
        <v>34</v>
      </c>
      <c r="F471" s="22">
        <f>INDEX(【インプット】相関係数!$C$3:$X$24,MATCH(相関係数の組み合わせ!B471,【インプット】相関係数!$B$3:$B$24,0),MATCH(相関係数の組み合わせ!C471,【インプット】相関係数!$C$2:$X$2,0))</f>
        <v>-0.27935793860017344</v>
      </c>
      <c r="G471" s="23">
        <f>INDEX(【インプット】相関係数!$C$3:$X$24,MATCH(相関係数の組み合わせ!C471,【インプット】相関係数!$B$3:$B$24,0),MATCH(相関係数の組み合わせ!D471,【インプット】相関係数!$C$2:$X$2,0))</f>
        <v>0.35220535662248637</v>
      </c>
      <c r="H471" s="24">
        <f>INDEX(【インプット】相関係数!$C$3:$X$24,MATCH(相関係数の組み合わせ!D471,【インプット】相関係数!$B$3:$B$24,0),MATCH(相関係数の組み合わせ!B471,【インプット】相関係数!$C$2:$X$2,0))</f>
        <v>1.3596520456387417E-2</v>
      </c>
      <c r="J471" s="30" t="str">
        <f t="shared" si="31"/>
        <v>Safe</v>
      </c>
      <c r="L471" s="22" t="str">
        <f t="shared" si="32"/>
        <v/>
      </c>
      <c r="M471" s="23" t="str">
        <f t="shared" si="29"/>
        <v/>
      </c>
      <c r="N471" s="24" t="str">
        <f t="shared" si="30"/>
        <v/>
      </c>
    </row>
    <row r="472" spans="2:14" x14ac:dyDescent="0.4">
      <c r="B472" s="11" t="s">
        <v>18</v>
      </c>
      <c r="C472" s="10" t="s">
        <v>22</v>
      </c>
      <c r="D472" s="12" t="s">
        <v>35</v>
      </c>
      <c r="F472" s="22">
        <f>INDEX(【インプット】相関係数!$C$3:$X$24,MATCH(相関係数の組み合わせ!B472,【インプット】相関係数!$B$3:$B$24,0),MATCH(相関係数の組み合わせ!C472,【インプット】相関係数!$C$2:$X$2,0))</f>
        <v>-0.27935793860017344</v>
      </c>
      <c r="G472" s="23">
        <f>INDEX(【インプット】相関係数!$C$3:$X$24,MATCH(相関係数の組み合わせ!C472,【インプット】相関係数!$B$3:$B$24,0),MATCH(相関係数の組み合わせ!D472,【インプット】相関係数!$C$2:$X$2,0))</f>
        <v>0.16512792249464137</v>
      </c>
      <c r="H472" s="24">
        <f>INDEX(【インプット】相関係数!$C$3:$X$24,MATCH(相関係数の組み合わせ!D472,【インプット】相関係数!$B$3:$B$24,0),MATCH(相関係数の組み合わせ!B472,【インプット】相関係数!$C$2:$X$2,0))</f>
        <v>0.98428667372751188</v>
      </c>
      <c r="J472" s="30" t="str">
        <f t="shared" si="31"/>
        <v>Out</v>
      </c>
      <c r="L472" s="22" t="str">
        <f t="shared" si="32"/>
        <v>日本C</v>
      </c>
      <c r="M472" s="23" t="str">
        <f t="shared" si="29"/>
        <v>米国S</v>
      </c>
      <c r="N472" s="24" t="str">
        <f t="shared" si="30"/>
        <v>モメンタムビルダー戦略指数</v>
      </c>
    </row>
    <row r="473" spans="2:14" x14ac:dyDescent="0.4">
      <c r="B473" s="11" t="s">
        <v>18</v>
      </c>
      <c r="C473" s="10" t="s">
        <v>22</v>
      </c>
      <c r="D473" s="12" t="s">
        <v>36</v>
      </c>
      <c r="F473" s="22">
        <f>INDEX(【インプット】相関係数!$C$3:$X$24,MATCH(相関係数の組み合わせ!B473,【インプット】相関係数!$B$3:$B$24,0),MATCH(相関係数の組み合わせ!C473,【インプット】相関係数!$C$2:$X$2,0))</f>
        <v>-0.27935793860017344</v>
      </c>
      <c r="G473" s="23">
        <f>INDEX(【インプット】相関係数!$C$3:$X$24,MATCH(相関係数の組み合わせ!C473,【インプット】相関係数!$B$3:$B$24,0),MATCH(相関係数の組み合わせ!D473,【インプット】相関係数!$C$2:$X$2,0))</f>
        <v>3.1068510522842169E-2</v>
      </c>
      <c r="H473" s="24">
        <f>INDEX(【インプット】相関係数!$C$3:$X$24,MATCH(相関係数の組み合わせ!D473,【インプット】相関係数!$B$3:$B$24,0),MATCH(相関係数の組み合わせ!B473,【インプット】相関係数!$C$2:$X$2,0))</f>
        <v>0.31116780531587007</v>
      </c>
      <c r="J473" s="30" t="str">
        <f t="shared" si="31"/>
        <v>Safe</v>
      </c>
      <c r="L473" s="22" t="str">
        <f t="shared" si="32"/>
        <v/>
      </c>
      <c r="M473" s="23" t="str">
        <f t="shared" si="29"/>
        <v/>
      </c>
      <c r="N473" s="24" t="str">
        <f t="shared" si="30"/>
        <v/>
      </c>
    </row>
    <row r="474" spans="2:14" x14ac:dyDescent="0.4">
      <c r="B474" s="11" t="s">
        <v>18</v>
      </c>
      <c r="C474" s="10" t="s">
        <v>23</v>
      </c>
      <c r="D474" s="12" t="s">
        <v>24</v>
      </c>
      <c r="F474" s="22">
        <f>INDEX(【インプット】相関係数!$C$3:$X$24,MATCH(相関係数の組み合わせ!B474,【インプット】相関係数!$B$3:$B$24,0),MATCH(相関係数の組み合わせ!C474,【インプット】相関係数!$C$2:$X$2,0))</f>
        <v>-7.0341448503490212E-3</v>
      </c>
      <c r="G474" s="23">
        <f>INDEX(【インプット】相関係数!$C$3:$X$24,MATCH(相関係数の組み合わせ!C474,【インプット】相関係数!$B$3:$B$24,0),MATCH(相関係数の組み合わせ!D474,【インプット】相関係数!$C$2:$X$2,0))</f>
        <v>0.15822204972515883</v>
      </c>
      <c r="H474" s="24">
        <f>INDEX(【インプット】相関係数!$C$3:$X$24,MATCH(相関係数の組み合わせ!D474,【インプット】相関係数!$B$3:$B$24,0),MATCH(相関係数の組み合わせ!B474,【インプット】相関係数!$C$2:$X$2,0))</f>
        <v>0.10054514326123459</v>
      </c>
      <c r="J474" s="30" t="str">
        <f t="shared" si="31"/>
        <v>Safe</v>
      </c>
      <c r="L474" s="22" t="str">
        <f t="shared" si="32"/>
        <v/>
      </c>
      <c r="M474" s="23" t="str">
        <f t="shared" si="29"/>
        <v/>
      </c>
      <c r="N474" s="24" t="str">
        <f t="shared" si="30"/>
        <v/>
      </c>
    </row>
    <row r="475" spans="2:14" x14ac:dyDescent="0.4">
      <c r="B475" s="11" t="s">
        <v>18</v>
      </c>
      <c r="C475" s="10" t="s">
        <v>23</v>
      </c>
      <c r="D475" s="12" t="s">
        <v>25</v>
      </c>
      <c r="F475" s="22">
        <f>INDEX(【インプット】相関係数!$C$3:$X$24,MATCH(相関係数の組み合わせ!B475,【インプット】相関係数!$B$3:$B$24,0),MATCH(相関係数の組み合わせ!C475,【インプット】相関係数!$C$2:$X$2,0))</f>
        <v>-7.0341448503490212E-3</v>
      </c>
      <c r="G475" s="23">
        <f>INDEX(【インプット】相関係数!$C$3:$X$24,MATCH(相関係数の組み合わせ!C475,【インプット】相関係数!$B$3:$B$24,0),MATCH(相関係数の組み合わせ!D475,【インプット】相関係数!$C$2:$X$2,0))</f>
        <v>-9.0516045848824694E-2</v>
      </c>
      <c r="H475" s="24">
        <f>INDEX(【インプット】相関係数!$C$3:$X$24,MATCH(相関係数の組み合わせ!D475,【インプット】相関係数!$B$3:$B$24,0),MATCH(相関係数の組み合わせ!B475,【インプット】相関係数!$C$2:$X$2,0))</f>
        <v>0.31094137201473199</v>
      </c>
      <c r="J475" s="30" t="str">
        <f t="shared" si="31"/>
        <v>Safe</v>
      </c>
      <c r="L475" s="22" t="str">
        <f t="shared" si="32"/>
        <v/>
      </c>
      <c r="M475" s="23" t="str">
        <f t="shared" si="29"/>
        <v/>
      </c>
      <c r="N475" s="24" t="str">
        <f t="shared" si="30"/>
        <v/>
      </c>
    </row>
    <row r="476" spans="2:14" x14ac:dyDescent="0.4">
      <c r="B476" s="11" t="s">
        <v>18</v>
      </c>
      <c r="C476" s="10" t="s">
        <v>23</v>
      </c>
      <c r="D476" s="12" t="s">
        <v>26</v>
      </c>
      <c r="F476" s="22">
        <f>INDEX(【インプット】相関係数!$C$3:$X$24,MATCH(相関係数の組み合わせ!B476,【インプット】相関係数!$B$3:$B$24,0),MATCH(相関係数の組み合わせ!C476,【インプット】相関係数!$C$2:$X$2,0))</f>
        <v>-7.0341448503490212E-3</v>
      </c>
      <c r="G476" s="23">
        <f>INDEX(【インプット】相関係数!$C$3:$X$24,MATCH(相関係数の組み合わせ!C476,【インプット】相関係数!$B$3:$B$24,0),MATCH(相関係数の組み合わせ!D476,【インプット】相関係数!$C$2:$X$2,0))</f>
        <v>-0.19365793337488652</v>
      </c>
      <c r="H476" s="24">
        <f>INDEX(【インプット】相関係数!$C$3:$X$24,MATCH(相関係数の組み合わせ!D476,【インプット】相関係数!$B$3:$B$24,0),MATCH(相関係数の組み合わせ!B476,【インプット】相関係数!$C$2:$X$2,0))</f>
        <v>3.6893098239338135E-3</v>
      </c>
      <c r="J476" s="30" t="str">
        <f t="shared" si="31"/>
        <v>Safe</v>
      </c>
      <c r="L476" s="22" t="str">
        <f t="shared" si="32"/>
        <v/>
      </c>
      <c r="M476" s="23" t="str">
        <f t="shared" si="29"/>
        <v/>
      </c>
      <c r="N476" s="24" t="str">
        <f t="shared" si="30"/>
        <v/>
      </c>
    </row>
    <row r="477" spans="2:14" x14ac:dyDescent="0.4">
      <c r="B477" s="11" t="s">
        <v>18</v>
      </c>
      <c r="C477" s="10" t="s">
        <v>23</v>
      </c>
      <c r="D477" s="12" t="s">
        <v>27</v>
      </c>
      <c r="F477" s="22">
        <f>INDEX(【インプット】相関係数!$C$3:$X$24,MATCH(相関係数の組み合わせ!B477,【インプット】相関係数!$B$3:$B$24,0),MATCH(相関係数の組み合わせ!C477,【インプット】相関係数!$C$2:$X$2,0))</f>
        <v>-7.0341448503490212E-3</v>
      </c>
      <c r="G477" s="23">
        <f>INDEX(【インプット】相関係数!$C$3:$X$24,MATCH(相関係数の組み合わせ!C477,【インプット】相関係数!$B$3:$B$24,0),MATCH(相関係数の組み合わせ!D477,【インプット】相関係数!$C$2:$X$2,0))</f>
        <v>0.27221945571516365</v>
      </c>
      <c r="H477" s="24">
        <f>INDEX(【インプット】相関係数!$C$3:$X$24,MATCH(相関係数の組み合わせ!D477,【インプット】相関係数!$B$3:$B$24,0),MATCH(相関係数の組み合わせ!B477,【インプット】相関係数!$C$2:$X$2,0))</f>
        <v>0.25148819753062718</v>
      </c>
      <c r="J477" s="30" t="str">
        <f t="shared" si="31"/>
        <v>Safe</v>
      </c>
      <c r="L477" s="22" t="str">
        <f t="shared" si="32"/>
        <v/>
      </c>
      <c r="M477" s="23" t="str">
        <f t="shared" si="29"/>
        <v/>
      </c>
      <c r="N477" s="24" t="str">
        <f t="shared" si="30"/>
        <v/>
      </c>
    </row>
    <row r="478" spans="2:14" x14ac:dyDescent="0.4">
      <c r="B478" s="11" t="s">
        <v>18</v>
      </c>
      <c r="C478" s="10" t="s">
        <v>23</v>
      </c>
      <c r="D478" s="12" t="s">
        <v>28</v>
      </c>
      <c r="F478" s="22">
        <f>INDEX(【インプット】相関係数!$C$3:$X$24,MATCH(相関係数の組み合わせ!B478,【インプット】相関係数!$B$3:$B$24,0),MATCH(相関係数の組み合わせ!C478,【インプット】相関係数!$C$2:$X$2,0))</f>
        <v>-7.0341448503490212E-3</v>
      </c>
      <c r="G478" s="23">
        <f>INDEX(【インプット】相関係数!$C$3:$X$24,MATCH(相関係数の組み合わせ!C478,【インプット】相関係数!$B$3:$B$24,0),MATCH(相関係数の組み合わせ!D478,【インプット】相関係数!$C$2:$X$2,0))</f>
        <v>-4.5961241267093229E-2</v>
      </c>
      <c r="H478" s="24">
        <f>INDEX(【インプット】相関係数!$C$3:$X$24,MATCH(相関係数の組み合わせ!D478,【インプット】相関係数!$B$3:$B$24,0),MATCH(相関係数の組み合わせ!B478,【インプット】相関係数!$C$2:$X$2,0))</f>
        <v>0.15529163726931067</v>
      </c>
      <c r="J478" s="30" t="str">
        <f t="shared" si="31"/>
        <v>Safe</v>
      </c>
      <c r="L478" s="22" t="str">
        <f t="shared" si="32"/>
        <v/>
      </c>
      <c r="M478" s="23" t="str">
        <f t="shared" si="29"/>
        <v/>
      </c>
      <c r="N478" s="24" t="str">
        <f t="shared" si="30"/>
        <v/>
      </c>
    </row>
    <row r="479" spans="2:14" x14ac:dyDescent="0.4">
      <c r="B479" s="11" t="s">
        <v>18</v>
      </c>
      <c r="C479" s="10" t="s">
        <v>23</v>
      </c>
      <c r="D479" s="12" t="s">
        <v>29</v>
      </c>
      <c r="F479" s="22">
        <f>INDEX(【インプット】相関係数!$C$3:$X$24,MATCH(相関係数の組み合わせ!B479,【インプット】相関係数!$B$3:$B$24,0),MATCH(相関係数の組み合わせ!C479,【インプット】相関係数!$C$2:$X$2,0))</f>
        <v>-7.0341448503490212E-3</v>
      </c>
      <c r="G479" s="23">
        <f>INDEX(【インプット】相関係数!$C$3:$X$24,MATCH(相関係数の組み合わせ!C479,【インプット】相関係数!$B$3:$B$24,0),MATCH(相関係数の組み合わせ!D479,【インプット】相関係数!$C$2:$X$2,0))</f>
        <v>0.39194638697301498</v>
      </c>
      <c r="H479" s="24">
        <f>INDEX(【インプット】相関係数!$C$3:$X$24,MATCH(相関係数の組み合わせ!D479,【インプット】相関係数!$B$3:$B$24,0),MATCH(相関係数の組み合わせ!B479,【インプット】相関係数!$C$2:$X$2,0))</f>
        <v>5.2403491279899801E-2</v>
      </c>
      <c r="J479" s="30" t="str">
        <f t="shared" si="31"/>
        <v>Safe</v>
      </c>
      <c r="L479" s="22" t="str">
        <f t="shared" si="32"/>
        <v/>
      </c>
      <c r="M479" s="23" t="str">
        <f t="shared" si="29"/>
        <v/>
      </c>
      <c r="N479" s="24" t="str">
        <f t="shared" si="30"/>
        <v/>
      </c>
    </row>
    <row r="480" spans="2:14" x14ac:dyDescent="0.4">
      <c r="B480" s="11" t="s">
        <v>18</v>
      </c>
      <c r="C480" s="10" t="s">
        <v>23</v>
      </c>
      <c r="D480" s="12" t="s">
        <v>30</v>
      </c>
      <c r="F480" s="22">
        <f>INDEX(【インプット】相関係数!$C$3:$X$24,MATCH(相関係数の組み合わせ!B480,【インプット】相関係数!$B$3:$B$24,0),MATCH(相関係数の組み合わせ!C480,【インプット】相関係数!$C$2:$X$2,0))</f>
        <v>-7.0341448503490212E-3</v>
      </c>
      <c r="G480" s="23">
        <f>INDEX(【インプット】相関係数!$C$3:$X$24,MATCH(相関係数の組み合わせ!C480,【インプット】相関係数!$B$3:$B$24,0),MATCH(相関係数の組み合わせ!D480,【インプット】相関係数!$C$2:$X$2,0))</f>
        <v>-0.21098217032343675</v>
      </c>
      <c r="H480" s="24">
        <f>INDEX(【インプット】相関係数!$C$3:$X$24,MATCH(相関係数の組み合わせ!D480,【インプット】相関係数!$B$3:$B$24,0),MATCH(相関係数の組み合わせ!B480,【インプット】相関係数!$C$2:$X$2,0))</f>
        <v>-0.23448356512798382</v>
      </c>
      <c r="J480" s="30" t="str">
        <f t="shared" si="31"/>
        <v>Safe</v>
      </c>
      <c r="L480" s="22" t="str">
        <f t="shared" si="32"/>
        <v/>
      </c>
      <c r="M480" s="23" t="str">
        <f t="shared" si="29"/>
        <v/>
      </c>
      <c r="N480" s="24" t="str">
        <f t="shared" si="30"/>
        <v/>
      </c>
    </row>
    <row r="481" spans="2:14" x14ac:dyDescent="0.4">
      <c r="B481" s="11" t="s">
        <v>18</v>
      </c>
      <c r="C481" s="10" t="s">
        <v>23</v>
      </c>
      <c r="D481" s="12" t="s">
        <v>31</v>
      </c>
      <c r="F481" s="22">
        <f>INDEX(【インプット】相関係数!$C$3:$X$24,MATCH(相関係数の組み合わせ!B481,【インプット】相関係数!$B$3:$B$24,0),MATCH(相関係数の組み合わせ!C481,【インプット】相関係数!$C$2:$X$2,0))</f>
        <v>-7.0341448503490212E-3</v>
      </c>
      <c r="G481" s="23">
        <f>INDEX(【インプット】相関係数!$C$3:$X$24,MATCH(相関係数の組み合わせ!C481,【インプット】相関係数!$B$3:$B$24,0),MATCH(相関係数の組み合わせ!D481,【インプット】相関係数!$C$2:$X$2,0))</f>
        <v>0.18570801018742536</v>
      </c>
      <c r="H481" s="24">
        <f>INDEX(【インプット】相関係数!$C$3:$X$24,MATCH(相関係数の組み合わせ!D481,【インプット】相関係数!$B$3:$B$24,0),MATCH(相関係数の組み合わせ!B481,【インプット】相関係数!$C$2:$X$2,0))</f>
        <v>0.11104269474924805</v>
      </c>
      <c r="J481" s="30" t="str">
        <f t="shared" si="31"/>
        <v>Safe</v>
      </c>
      <c r="L481" s="22" t="str">
        <f t="shared" si="32"/>
        <v/>
      </c>
      <c r="M481" s="23" t="str">
        <f t="shared" si="29"/>
        <v/>
      </c>
      <c r="N481" s="24" t="str">
        <f t="shared" si="30"/>
        <v/>
      </c>
    </row>
    <row r="482" spans="2:14" x14ac:dyDescent="0.4">
      <c r="B482" s="11" t="s">
        <v>18</v>
      </c>
      <c r="C482" s="10" t="s">
        <v>23</v>
      </c>
      <c r="D482" s="12" t="s">
        <v>0</v>
      </c>
      <c r="F482" s="22">
        <f>INDEX(【インプット】相関係数!$C$3:$X$24,MATCH(相関係数の組み合わせ!B482,【インプット】相関係数!$B$3:$B$24,0),MATCH(相関係数の組み合わせ!C482,【インプット】相関係数!$C$2:$X$2,0))</f>
        <v>-7.0341448503490212E-3</v>
      </c>
      <c r="G482" s="23">
        <f>INDEX(【インプット】相関係数!$C$3:$X$24,MATCH(相関係数の組み合わせ!C482,【インプット】相関係数!$B$3:$B$24,0),MATCH(相関係数の組み合わせ!D482,【インプット】相関係数!$C$2:$X$2,0))</f>
        <v>-7.6323725854209962E-2</v>
      </c>
      <c r="H482" s="24">
        <f>INDEX(【インプット】相関係数!$C$3:$X$24,MATCH(相関係数の組み合わせ!D482,【インプット】相関係数!$B$3:$B$24,0),MATCH(相関係数の組み合わせ!B482,【インプット】相関係数!$C$2:$X$2,0))</f>
        <v>0.22835174932884161</v>
      </c>
      <c r="J482" s="30" t="str">
        <f t="shared" si="31"/>
        <v>Safe</v>
      </c>
      <c r="L482" s="22" t="str">
        <f t="shared" si="32"/>
        <v/>
      </c>
      <c r="M482" s="23" t="str">
        <f t="shared" si="29"/>
        <v/>
      </c>
      <c r="N482" s="24" t="str">
        <f t="shared" si="30"/>
        <v/>
      </c>
    </row>
    <row r="483" spans="2:14" x14ac:dyDescent="0.4">
      <c r="B483" s="11" t="s">
        <v>18</v>
      </c>
      <c r="C483" s="10" t="s">
        <v>23</v>
      </c>
      <c r="D483" s="12" t="s">
        <v>32</v>
      </c>
      <c r="F483" s="22">
        <f>INDEX(【インプット】相関係数!$C$3:$X$24,MATCH(相関係数の組み合わせ!B483,【インプット】相関係数!$B$3:$B$24,0),MATCH(相関係数の組み合わせ!C483,【インプット】相関係数!$C$2:$X$2,0))</f>
        <v>-7.0341448503490212E-3</v>
      </c>
      <c r="G483" s="23">
        <f>INDEX(【インプット】相関係数!$C$3:$X$24,MATCH(相関係数の組み合わせ!C483,【インプット】相関係数!$B$3:$B$24,0),MATCH(相関係数の組み合わせ!D483,【インプット】相関係数!$C$2:$X$2,0))</f>
        <v>-0.16687658360881771</v>
      </c>
      <c r="H483" s="24">
        <f>INDEX(【インプット】相関係数!$C$3:$X$24,MATCH(相関係数の組み合わせ!D483,【インプット】相関係数!$B$3:$B$24,0),MATCH(相関係数の組み合わせ!B483,【インプット】相関係数!$C$2:$X$2,0))</f>
        <v>-0.14160124683035125</v>
      </c>
      <c r="J483" s="30" t="str">
        <f t="shared" si="31"/>
        <v>Safe</v>
      </c>
      <c r="L483" s="22" t="str">
        <f t="shared" si="32"/>
        <v/>
      </c>
      <c r="M483" s="23" t="str">
        <f t="shared" si="29"/>
        <v/>
      </c>
      <c r="N483" s="24" t="str">
        <f t="shared" si="30"/>
        <v/>
      </c>
    </row>
    <row r="484" spans="2:14" x14ac:dyDescent="0.4">
      <c r="B484" s="11" t="s">
        <v>18</v>
      </c>
      <c r="C484" s="10" t="s">
        <v>23</v>
      </c>
      <c r="D484" s="12" t="s">
        <v>33</v>
      </c>
      <c r="F484" s="22">
        <f>INDEX(【インプット】相関係数!$C$3:$X$24,MATCH(相関係数の組み合わせ!B484,【インプット】相関係数!$B$3:$B$24,0),MATCH(相関係数の組み合わせ!C484,【インプット】相関係数!$C$2:$X$2,0))</f>
        <v>-7.0341448503490212E-3</v>
      </c>
      <c r="G484" s="23">
        <f>INDEX(【インプット】相関係数!$C$3:$X$24,MATCH(相関係数の組み合わせ!C484,【インプット】相関係数!$B$3:$B$24,0),MATCH(相関係数の組み合わせ!D484,【インプット】相関係数!$C$2:$X$2,0))</f>
        <v>0.38271887002708505</v>
      </c>
      <c r="H484" s="24">
        <f>INDEX(【インプット】相関係数!$C$3:$X$24,MATCH(相関係数の組み合わせ!D484,【インプット】相関係数!$B$3:$B$24,0),MATCH(相関係数の組み合わせ!B484,【インプット】相関係数!$C$2:$X$2,0))</f>
        <v>-0.14383542504674685</v>
      </c>
      <c r="J484" s="30" t="str">
        <f t="shared" si="31"/>
        <v>Safe</v>
      </c>
      <c r="L484" s="22" t="str">
        <f t="shared" si="32"/>
        <v/>
      </c>
      <c r="M484" s="23" t="str">
        <f t="shared" si="29"/>
        <v/>
      </c>
      <c r="N484" s="24" t="str">
        <f t="shared" si="30"/>
        <v/>
      </c>
    </row>
    <row r="485" spans="2:14" x14ac:dyDescent="0.4">
      <c r="B485" s="11" t="s">
        <v>18</v>
      </c>
      <c r="C485" s="10" t="s">
        <v>23</v>
      </c>
      <c r="D485" s="12" t="s">
        <v>34</v>
      </c>
      <c r="F485" s="22">
        <f>INDEX(【インプット】相関係数!$C$3:$X$24,MATCH(相関係数の組み合わせ!B485,【インプット】相関係数!$B$3:$B$24,0),MATCH(相関係数の組み合わせ!C485,【インプット】相関係数!$C$2:$X$2,0))</f>
        <v>-7.0341448503490212E-3</v>
      </c>
      <c r="G485" s="23">
        <f>INDEX(【インプット】相関係数!$C$3:$X$24,MATCH(相関係数の組み合わせ!C485,【インプット】相関係数!$B$3:$B$24,0),MATCH(相関係数の組み合わせ!D485,【インプット】相関係数!$C$2:$X$2,0))</f>
        <v>0.14064484614018863</v>
      </c>
      <c r="H485" s="24">
        <f>INDEX(【インプット】相関係数!$C$3:$X$24,MATCH(相関係数の組み合わせ!D485,【インプット】相関係数!$B$3:$B$24,0),MATCH(相関係数の組み合わせ!B485,【インプット】相関係数!$C$2:$X$2,0))</f>
        <v>1.3596520456387417E-2</v>
      </c>
      <c r="J485" s="30" t="str">
        <f t="shared" si="31"/>
        <v>Safe</v>
      </c>
      <c r="L485" s="22" t="str">
        <f t="shared" si="32"/>
        <v/>
      </c>
      <c r="M485" s="23" t="str">
        <f t="shared" si="29"/>
        <v/>
      </c>
      <c r="N485" s="24" t="str">
        <f t="shared" si="30"/>
        <v/>
      </c>
    </row>
    <row r="486" spans="2:14" x14ac:dyDescent="0.4">
      <c r="B486" s="11" t="s">
        <v>18</v>
      </c>
      <c r="C486" s="10" t="s">
        <v>23</v>
      </c>
      <c r="D486" s="12" t="s">
        <v>35</v>
      </c>
      <c r="F486" s="22">
        <f>INDEX(【インプット】相関係数!$C$3:$X$24,MATCH(相関係数の組み合わせ!B486,【インプット】相関係数!$B$3:$B$24,0),MATCH(相関係数の組み合わせ!C486,【インプット】相関係数!$C$2:$X$2,0))</f>
        <v>-7.0341448503490212E-3</v>
      </c>
      <c r="G486" s="23">
        <f>INDEX(【インプット】相関係数!$C$3:$X$24,MATCH(相関係数の組み合わせ!C486,【インプット】相関係数!$B$3:$B$24,0),MATCH(相関係数の組み合わせ!D486,【インプット】相関係数!$C$2:$X$2,0))</f>
        <v>0.81738721234237932</v>
      </c>
      <c r="H486" s="24">
        <f>INDEX(【インプット】相関係数!$C$3:$X$24,MATCH(相関係数の組み合わせ!D486,【インプット】相関係数!$B$3:$B$24,0),MATCH(相関係数の組み合わせ!B486,【インプット】相関係数!$C$2:$X$2,0))</f>
        <v>0.98428667372751188</v>
      </c>
      <c r="J486" s="30" t="str">
        <f t="shared" si="31"/>
        <v>Safe</v>
      </c>
      <c r="L486" s="22" t="str">
        <f t="shared" si="32"/>
        <v/>
      </c>
      <c r="M486" s="23" t="str">
        <f t="shared" si="29"/>
        <v/>
      </c>
      <c r="N486" s="24" t="str">
        <f t="shared" si="30"/>
        <v/>
      </c>
    </row>
    <row r="487" spans="2:14" x14ac:dyDescent="0.4">
      <c r="B487" s="11" t="s">
        <v>18</v>
      </c>
      <c r="C487" s="10" t="s">
        <v>23</v>
      </c>
      <c r="D487" s="12" t="s">
        <v>36</v>
      </c>
      <c r="F487" s="22">
        <f>INDEX(【インプット】相関係数!$C$3:$X$24,MATCH(相関係数の組み合わせ!B487,【インプット】相関係数!$B$3:$B$24,0),MATCH(相関係数の組み合わせ!C487,【インプット】相関係数!$C$2:$X$2,0))</f>
        <v>-7.0341448503490212E-3</v>
      </c>
      <c r="G487" s="23">
        <f>INDEX(【インプット】相関係数!$C$3:$X$24,MATCH(相関係数の組み合わせ!C487,【インプット】相関係数!$B$3:$B$24,0),MATCH(相関係数の組み合わせ!D487,【インプット】相関係数!$C$2:$X$2,0))</f>
        <v>6.1353908276698871E-2</v>
      </c>
      <c r="H487" s="24">
        <f>INDEX(【インプット】相関係数!$C$3:$X$24,MATCH(相関係数の組み合わせ!D487,【インプット】相関係数!$B$3:$B$24,0),MATCH(相関係数の組み合わせ!B487,【インプット】相関係数!$C$2:$X$2,0))</f>
        <v>0.31116780531587007</v>
      </c>
      <c r="J487" s="30" t="str">
        <f t="shared" si="31"/>
        <v>Safe</v>
      </c>
      <c r="L487" s="22" t="str">
        <f t="shared" si="32"/>
        <v/>
      </c>
      <c r="M487" s="23" t="str">
        <f t="shared" si="29"/>
        <v/>
      </c>
      <c r="N487" s="24" t="str">
        <f t="shared" si="30"/>
        <v/>
      </c>
    </row>
    <row r="488" spans="2:14" x14ac:dyDescent="0.4">
      <c r="B488" s="11" t="s">
        <v>18</v>
      </c>
      <c r="C488" s="10" t="s">
        <v>24</v>
      </c>
      <c r="D488" s="12" t="s">
        <v>25</v>
      </c>
      <c r="F488" s="22">
        <f>INDEX(【インプット】相関係数!$C$3:$X$24,MATCH(相関係数の組み合わせ!B488,【インプット】相関係数!$B$3:$B$24,0),MATCH(相関係数の組み合わせ!C488,【インプット】相関係数!$C$2:$X$2,0))</f>
        <v>0.10054514326123459</v>
      </c>
      <c r="G488" s="23">
        <f>INDEX(【インプット】相関係数!$C$3:$X$24,MATCH(相関係数の組み合わせ!C488,【インプット】相関係数!$B$3:$B$24,0),MATCH(相関係数の組み合わせ!D488,【インプット】相関係数!$C$2:$X$2,0))</f>
        <v>0.12479871858599988</v>
      </c>
      <c r="H488" s="24">
        <f>INDEX(【インプット】相関係数!$C$3:$X$24,MATCH(相関係数の組み合わせ!D488,【インプット】相関係数!$B$3:$B$24,0),MATCH(相関係数の組み合わせ!B488,【インプット】相関係数!$C$2:$X$2,0))</f>
        <v>0.31094137201473199</v>
      </c>
      <c r="J488" s="30" t="str">
        <f t="shared" si="31"/>
        <v>Safe</v>
      </c>
      <c r="L488" s="22" t="str">
        <f t="shared" si="32"/>
        <v/>
      </c>
      <c r="M488" s="23" t="str">
        <f t="shared" si="29"/>
        <v/>
      </c>
      <c r="N488" s="24" t="str">
        <f t="shared" si="30"/>
        <v/>
      </c>
    </row>
    <row r="489" spans="2:14" x14ac:dyDescent="0.4">
      <c r="B489" s="11" t="s">
        <v>18</v>
      </c>
      <c r="C489" s="10" t="s">
        <v>24</v>
      </c>
      <c r="D489" s="12" t="s">
        <v>26</v>
      </c>
      <c r="F489" s="22">
        <f>INDEX(【インプット】相関係数!$C$3:$X$24,MATCH(相関係数の組み合わせ!B489,【インプット】相関係数!$B$3:$B$24,0),MATCH(相関係数の組み合わせ!C489,【インプット】相関係数!$C$2:$X$2,0))</f>
        <v>0.10054514326123459</v>
      </c>
      <c r="G489" s="23">
        <f>INDEX(【インプット】相関係数!$C$3:$X$24,MATCH(相関係数の組み合わせ!C489,【インプット】相関係数!$B$3:$B$24,0),MATCH(相関係数の組み合わせ!D489,【インプット】相関係数!$C$2:$X$2,0))</f>
        <v>7.3458110612730707E-2</v>
      </c>
      <c r="H489" s="24">
        <f>INDEX(【インプット】相関係数!$C$3:$X$24,MATCH(相関係数の組み合わせ!D489,【インプット】相関係数!$B$3:$B$24,0),MATCH(相関係数の組み合わせ!B489,【インプット】相関係数!$C$2:$X$2,0))</f>
        <v>3.6893098239338135E-3</v>
      </c>
      <c r="J489" s="30" t="str">
        <f t="shared" si="31"/>
        <v>Safe</v>
      </c>
      <c r="L489" s="22" t="str">
        <f t="shared" si="32"/>
        <v/>
      </c>
      <c r="M489" s="23" t="str">
        <f t="shared" si="29"/>
        <v/>
      </c>
      <c r="N489" s="24" t="str">
        <f t="shared" si="30"/>
        <v/>
      </c>
    </row>
    <row r="490" spans="2:14" x14ac:dyDescent="0.4">
      <c r="B490" s="11" t="s">
        <v>18</v>
      </c>
      <c r="C490" s="10" t="s">
        <v>24</v>
      </c>
      <c r="D490" s="12" t="s">
        <v>27</v>
      </c>
      <c r="F490" s="22">
        <f>INDEX(【インプット】相関係数!$C$3:$X$24,MATCH(相関係数の組み合わせ!B490,【インプット】相関係数!$B$3:$B$24,0),MATCH(相関係数の組み合わせ!C490,【インプット】相関係数!$C$2:$X$2,0))</f>
        <v>0.10054514326123459</v>
      </c>
      <c r="G490" s="23">
        <f>INDEX(【インプット】相関係数!$C$3:$X$24,MATCH(相関係数の組み合わせ!C490,【インプット】相関係数!$B$3:$B$24,0),MATCH(相関係数の組み合わせ!D490,【インプット】相関係数!$C$2:$X$2,0))</f>
        <v>5.6767787827840581E-2</v>
      </c>
      <c r="H490" s="24">
        <f>INDEX(【インプット】相関係数!$C$3:$X$24,MATCH(相関係数の組み合わせ!D490,【インプット】相関係数!$B$3:$B$24,0),MATCH(相関係数の組み合わせ!B490,【インプット】相関係数!$C$2:$X$2,0))</f>
        <v>0.25148819753062718</v>
      </c>
      <c r="J490" s="30" t="str">
        <f t="shared" si="31"/>
        <v>Safe</v>
      </c>
      <c r="L490" s="22" t="str">
        <f t="shared" si="32"/>
        <v/>
      </c>
      <c r="M490" s="23" t="str">
        <f t="shared" si="29"/>
        <v/>
      </c>
      <c r="N490" s="24" t="str">
        <f t="shared" si="30"/>
        <v/>
      </c>
    </row>
    <row r="491" spans="2:14" x14ac:dyDescent="0.4">
      <c r="B491" s="11" t="s">
        <v>18</v>
      </c>
      <c r="C491" s="10" t="s">
        <v>24</v>
      </c>
      <c r="D491" s="12" t="s">
        <v>28</v>
      </c>
      <c r="F491" s="22">
        <f>INDEX(【インプット】相関係数!$C$3:$X$24,MATCH(相関係数の組み合わせ!B491,【インプット】相関係数!$B$3:$B$24,0),MATCH(相関係数の組み合わせ!C491,【インプット】相関係数!$C$2:$X$2,0))</f>
        <v>0.10054514326123459</v>
      </c>
      <c r="G491" s="23">
        <f>INDEX(【インプット】相関係数!$C$3:$X$24,MATCH(相関係数の組み合わせ!C491,【インプット】相関係数!$B$3:$B$24,0),MATCH(相関係数の組み合わせ!D491,【インプット】相関係数!$C$2:$X$2,0))</f>
        <v>0.14022581775591741</v>
      </c>
      <c r="H491" s="24">
        <f>INDEX(【インプット】相関係数!$C$3:$X$24,MATCH(相関係数の組み合わせ!D491,【インプット】相関係数!$B$3:$B$24,0),MATCH(相関係数の組み合わせ!B491,【インプット】相関係数!$C$2:$X$2,0))</f>
        <v>0.15529163726931067</v>
      </c>
      <c r="J491" s="30" t="str">
        <f t="shared" si="31"/>
        <v>Safe</v>
      </c>
      <c r="L491" s="22" t="str">
        <f t="shared" si="32"/>
        <v/>
      </c>
      <c r="M491" s="23" t="str">
        <f t="shared" si="29"/>
        <v/>
      </c>
      <c r="N491" s="24" t="str">
        <f t="shared" si="30"/>
        <v/>
      </c>
    </row>
    <row r="492" spans="2:14" x14ac:dyDescent="0.4">
      <c r="B492" s="11" t="s">
        <v>18</v>
      </c>
      <c r="C492" s="10" t="s">
        <v>24</v>
      </c>
      <c r="D492" s="12" t="s">
        <v>29</v>
      </c>
      <c r="F492" s="22">
        <f>INDEX(【インプット】相関係数!$C$3:$X$24,MATCH(相関係数の組み合わせ!B492,【インプット】相関係数!$B$3:$B$24,0),MATCH(相関係数の組み合わせ!C492,【インプット】相関係数!$C$2:$X$2,0))</f>
        <v>0.10054514326123459</v>
      </c>
      <c r="G492" s="23">
        <f>INDEX(【インプット】相関係数!$C$3:$X$24,MATCH(相関係数の組み合わせ!C492,【インプット】相関係数!$B$3:$B$24,0),MATCH(相関係数の組み合わせ!D492,【インプット】相関係数!$C$2:$X$2,0))</f>
        <v>8.0925079823240778E-2</v>
      </c>
      <c r="H492" s="24">
        <f>INDEX(【インプット】相関係数!$C$3:$X$24,MATCH(相関係数の組み合わせ!D492,【インプット】相関係数!$B$3:$B$24,0),MATCH(相関係数の組み合わせ!B492,【インプット】相関係数!$C$2:$X$2,0))</f>
        <v>5.2403491279899801E-2</v>
      </c>
      <c r="J492" s="30" t="str">
        <f t="shared" si="31"/>
        <v>Safe</v>
      </c>
      <c r="L492" s="22" t="str">
        <f t="shared" si="32"/>
        <v/>
      </c>
      <c r="M492" s="23" t="str">
        <f t="shared" si="29"/>
        <v/>
      </c>
      <c r="N492" s="24" t="str">
        <f t="shared" si="30"/>
        <v/>
      </c>
    </row>
    <row r="493" spans="2:14" x14ac:dyDescent="0.4">
      <c r="B493" s="11" t="s">
        <v>18</v>
      </c>
      <c r="C493" s="10" t="s">
        <v>24</v>
      </c>
      <c r="D493" s="12" t="s">
        <v>30</v>
      </c>
      <c r="F493" s="22">
        <f>INDEX(【インプット】相関係数!$C$3:$X$24,MATCH(相関係数の組み合わせ!B493,【インプット】相関係数!$B$3:$B$24,0),MATCH(相関係数の組み合わせ!C493,【インプット】相関係数!$C$2:$X$2,0))</f>
        <v>0.10054514326123459</v>
      </c>
      <c r="G493" s="23">
        <f>INDEX(【インプット】相関係数!$C$3:$X$24,MATCH(相関係数の組み合わせ!C493,【インプット】相関係数!$B$3:$B$24,0),MATCH(相関係数の組み合わせ!D493,【インプット】相関係数!$C$2:$X$2,0))</f>
        <v>-0.21859463084260405</v>
      </c>
      <c r="H493" s="24">
        <f>INDEX(【インプット】相関係数!$C$3:$X$24,MATCH(相関係数の組み合わせ!D493,【インプット】相関係数!$B$3:$B$24,0),MATCH(相関係数の組み合わせ!B493,【インプット】相関係数!$C$2:$X$2,0))</f>
        <v>-0.23448356512798382</v>
      </c>
      <c r="J493" s="30" t="str">
        <f t="shared" si="31"/>
        <v>Safe</v>
      </c>
      <c r="L493" s="22" t="str">
        <f t="shared" si="32"/>
        <v/>
      </c>
      <c r="M493" s="23" t="str">
        <f t="shared" si="29"/>
        <v/>
      </c>
      <c r="N493" s="24" t="str">
        <f t="shared" si="30"/>
        <v/>
      </c>
    </row>
    <row r="494" spans="2:14" x14ac:dyDescent="0.4">
      <c r="B494" s="11" t="s">
        <v>18</v>
      </c>
      <c r="C494" s="10" t="s">
        <v>24</v>
      </c>
      <c r="D494" s="12" t="s">
        <v>31</v>
      </c>
      <c r="F494" s="22">
        <f>INDEX(【インプット】相関係数!$C$3:$X$24,MATCH(相関係数の組み合わせ!B494,【インプット】相関係数!$B$3:$B$24,0),MATCH(相関係数の組み合わせ!C494,【インプット】相関係数!$C$2:$X$2,0))</f>
        <v>0.10054514326123459</v>
      </c>
      <c r="G494" s="23">
        <f>INDEX(【インプット】相関係数!$C$3:$X$24,MATCH(相関係数の組み合わせ!C494,【インプット】相関係数!$B$3:$B$24,0),MATCH(相関係数の組み合わせ!D494,【インプット】相関係数!$C$2:$X$2,0))</f>
        <v>-0.24579291080690344</v>
      </c>
      <c r="H494" s="24">
        <f>INDEX(【インプット】相関係数!$C$3:$X$24,MATCH(相関係数の組み合わせ!D494,【インプット】相関係数!$B$3:$B$24,0),MATCH(相関係数の組み合わせ!B494,【インプット】相関係数!$C$2:$X$2,0))</f>
        <v>0.11104269474924805</v>
      </c>
      <c r="J494" s="30" t="str">
        <f t="shared" si="31"/>
        <v>Out</v>
      </c>
      <c r="L494" s="22" t="str">
        <f t="shared" si="32"/>
        <v>日本C</v>
      </c>
      <c r="M494" s="23" t="str">
        <f t="shared" si="29"/>
        <v>米国CPI変化率</v>
      </c>
      <c r="N494" s="24" t="str">
        <f t="shared" si="30"/>
        <v>債券総合口</v>
      </c>
    </row>
    <row r="495" spans="2:14" x14ac:dyDescent="0.4">
      <c r="B495" s="11" t="s">
        <v>18</v>
      </c>
      <c r="C495" s="10" t="s">
        <v>24</v>
      </c>
      <c r="D495" s="12" t="s">
        <v>0</v>
      </c>
      <c r="F495" s="22">
        <f>INDEX(【インプット】相関係数!$C$3:$X$24,MATCH(相関係数の組み合わせ!B495,【インプット】相関係数!$B$3:$B$24,0),MATCH(相関係数の組み合わせ!C495,【インプット】相関係数!$C$2:$X$2,0))</f>
        <v>0.10054514326123459</v>
      </c>
      <c r="G495" s="23">
        <f>INDEX(【インプット】相関係数!$C$3:$X$24,MATCH(相関係数の組み合わせ!C495,【インプット】相関係数!$B$3:$B$24,0),MATCH(相関係数の組み合わせ!D495,【インプット】相関係数!$C$2:$X$2,0))</f>
        <v>0.14270595302368735</v>
      </c>
      <c r="H495" s="24">
        <f>INDEX(【インプット】相関係数!$C$3:$X$24,MATCH(相関係数の組み合わせ!D495,【インプット】相関係数!$B$3:$B$24,0),MATCH(相関係数の組み合わせ!B495,【インプット】相関係数!$C$2:$X$2,0))</f>
        <v>0.22835174932884161</v>
      </c>
      <c r="J495" s="30" t="str">
        <f t="shared" si="31"/>
        <v>Safe</v>
      </c>
      <c r="L495" s="22" t="str">
        <f t="shared" si="32"/>
        <v/>
      </c>
      <c r="M495" s="23" t="str">
        <f t="shared" si="29"/>
        <v/>
      </c>
      <c r="N495" s="24" t="str">
        <f t="shared" si="30"/>
        <v/>
      </c>
    </row>
    <row r="496" spans="2:14" x14ac:dyDescent="0.4">
      <c r="B496" s="11" t="s">
        <v>18</v>
      </c>
      <c r="C496" s="10" t="s">
        <v>24</v>
      </c>
      <c r="D496" s="12" t="s">
        <v>32</v>
      </c>
      <c r="F496" s="22">
        <f>INDEX(【インプット】相関係数!$C$3:$X$24,MATCH(相関係数の組み合わせ!B496,【インプット】相関係数!$B$3:$B$24,0),MATCH(相関係数の組み合わせ!C496,【インプット】相関係数!$C$2:$X$2,0))</f>
        <v>0.10054514326123459</v>
      </c>
      <c r="G496" s="23">
        <f>INDEX(【インプット】相関係数!$C$3:$X$24,MATCH(相関係数の組み合わせ!C496,【インプット】相関係数!$B$3:$B$24,0),MATCH(相関係数の組み合わせ!D496,【インプット】相関係数!$C$2:$X$2,0))</f>
        <v>-0.20658893244472878</v>
      </c>
      <c r="H496" s="24">
        <f>INDEX(【インプット】相関係数!$C$3:$X$24,MATCH(相関係数の組み合わせ!D496,【インプット】相関係数!$B$3:$B$24,0),MATCH(相関係数の組み合わせ!B496,【インプット】相関係数!$C$2:$X$2,0))</f>
        <v>-0.14160124683035125</v>
      </c>
      <c r="J496" s="30" t="str">
        <f t="shared" si="31"/>
        <v>Safe</v>
      </c>
      <c r="L496" s="22" t="str">
        <f t="shared" si="32"/>
        <v/>
      </c>
      <c r="M496" s="23" t="str">
        <f t="shared" si="29"/>
        <v/>
      </c>
      <c r="N496" s="24" t="str">
        <f t="shared" si="30"/>
        <v/>
      </c>
    </row>
    <row r="497" spans="2:14" x14ac:dyDescent="0.4">
      <c r="B497" s="11" t="s">
        <v>18</v>
      </c>
      <c r="C497" s="10" t="s">
        <v>24</v>
      </c>
      <c r="D497" s="12" t="s">
        <v>33</v>
      </c>
      <c r="F497" s="22">
        <f>INDEX(【インプット】相関係数!$C$3:$X$24,MATCH(相関係数の組み合わせ!B497,【インプット】相関係数!$B$3:$B$24,0),MATCH(相関係数の組み合わせ!C497,【インプット】相関係数!$C$2:$X$2,0))</f>
        <v>0.10054514326123459</v>
      </c>
      <c r="G497" s="23">
        <f>INDEX(【インプット】相関係数!$C$3:$X$24,MATCH(相関係数の組み合わせ!C497,【インプット】相関係数!$B$3:$B$24,0),MATCH(相関係数の組み合わせ!D497,【インプット】相関係数!$C$2:$X$2,0))</f>
        <v>0.15516860291442261</v>
      </c>
      <c r="H497" s="24">
        <f>INDEX(【インプット】相関係数!$C$3:$X$24,MATCH(相関係数の組み合わせ!D497,【インプット】相関係数!$B$3:$B$24,0),MATCH(相関係数の組み合わせ!B497,【インプット】相関係数!$C$2:$X$2,0))</f>
        <v>-0.14383542504674685</v>
      </c>
      <c r="J497" s="30" t="str">
        <f t="shared" si="31"/>
        <v>Out</v>
      </c>
      <c r="L497" s="22" t="str">
        <f t="shared" si="32"/>
        <v>日本C</v>
      </c>
      <c r="M497" s="23" t="str">
        <f t="shared" si="29"/>
        <v>米国CPI変化率</v>
      </c>
      <c r="N497" s="24" t="str">
        <f t="shared" si="30"/>
        <v>オルタナ(低相関系)</v>
      </c>
    </row>
    <row r="498" spans="2:14" x14ac:dyDescent="0.4">
      <c r="B498" s="11" t="s">
        <v>18</v>
      </c>
      <c r="C498" s="10" t="s">
        <v>24</v>
      </c>
      <c r="D498" s="12" t="s">
        <v>34</v>
      </c>
      <c r="F498" s="22">
        <f>INDEX(【インプット】相関係数!$C$3:$X$24,MATCH(相関係数の組み合わせ!B498,【インプット】相関係数!$B$3:$B$24,0),MATCH(相関係数の組み合わせ!C498,【インプット】相関係数!$C$2:$X$2,0))</f>
        <v>0.10054514326123459</v>
      </c>
      <c r="G498" s="23">
        <f>INDEX(【インプット】相関係数!$C$3:$X$24,MATCH(相関係数の組み合わせ!C498,【インプット】相関係数!$B$3:$B$24,0),MATCH(相関係数の組み合わせ!D498,【インプット】相関係数!$C$2:$X$2,0))</f>
        <v>0.28272333787690995</v>
      </c>
      <c r="H498" s="24">
        <f>INDEX(【インプット】相関係数!$C$3:$X$24,MATCH(相関係数の組み合わせ!D498,【インプット】相関係数!$B$3:$B$24,0),MATCH(相関係数の組み合わせ!B498,【インプット】相関係数!$C$2:$X$2,0))</f>
        <v>1.3596520456387417E-2</v>
      </c>
      <c r="J498" s="30" t="str">
        <f t="shared" si="31"/>
        <v>Safe</v>
      </c>
      <c r="L498" s="22" t="str">
        <f t="shared" si="32"/>
        <v/>
      </c>
      <c r="M498" s="23" t="str">
        <f t="shared" si="29"/>
        <v/>
      </c>
      <c r="N498" s="24" t="str">
        <f t="shared" si="30"/>
        <v/>
      </c>
    </row>
    <row r="499" spans="2:14" x14ac:dyDescent="0.4">
      <c r="B499" s="11" t="s">
        <v>18</v>
      </c>
      <c r="C499" s="10" t="s">
        <v>24</v>
      </c>
      <c r="D499" s="12" t="s">
        <v>35</v>
      </c>
      <c r="F499" s="22">
        <f>INDEX(【インプット】相関係数!$C$3:$X$24,MATCH(相関係数の組み合わせ!B499,【インプット】相関係数!$B$3:$B$24,0),MATCH(相関係数の組み合わせ!C499,【インプット】相関係数!$C$2:$X$2,0))</f>
        <v>0.10054514326123459</v>
      </c>
      <c r="G499" s="23">
        <f>INDEX(【インプット】相関係数!$C$3:$X$24,MATCH(相関係数の組み合わせ!C499,【インプット】相関係数!$B$3:$B$24,0),MATCH(相関係数の組み合わせ!D499,【インプット】相関係数!$C$2:$X$2,0))</f>
        <v>0.56274988010790439</v>
      </c>
      <c r="H499" s="24">
        <f>INDEX(【インプット】相関係数!$C$3:$X$24,MATCH(相関係数の組み合わせ!D499,【インプット】相関係数!$B$3:$B$24,0),MATCH(相関係数の組み合わせ!B499,【インプット】相関係数!$C$2:$X$2,0))</f>
        <v>0.98428667372751188</v>
      </c>
      <c r="J499" s="30" t="str">
        <f t="shared" si="31"/>
        <v>Safe</v>
      </c>
      <c r="L499" s="22" t="str">
        <f t="shared" si="32"/>
        <v/>
      </c>
      <c r="M499" s="23" t="str">
        <f t="shared" si="29"/>
        <v/>
      </c>
      <c r="N499" s="24" t="str">
        <f t="shared" si="30"/>
        <v/>
      </c>
    </row>
    <row r="500" spans="2:14" x14ac:dyDescent="0.4">
      <c r="B500" s="11" t="s">
        <v>18</v>
      </c>
      <c r="C500" s="10" t="s">
        <v>24</v>
      </c>
      <c r="D500" s="12" t="s">
        <v>36</v>
      </c>
      <c r="F500" s="22">
        <f>INDEX(【インプット】相関係数!$C$3:$X$24,MATCH(相関係数の組み合わせ!B500,【インプット】相関係数!$B$3:$B$24,0),MATCH(相関係数の組み合わせ!C500,【インプット】相関係数!$C$2:$X$2,0))</f>
        <v>0.10054514326123459</v>
      </c>
      <c r="G500" s="23">
        <f>INDEX(【インプット】相関係数!$C$3:$X$24,MATCH(相関係数の組み合わせ!C500,【インプット】相関係数!$B$3:$B$24,0),MATCH(相関係数の組み合わせ!D500,【インプット】相関係数!$C$2:$X$2,0))</f>
        <v>-3.4905200733866102E-3</v>
      </c>
      <c r="H500" s="24">
        <f>INDEX(【インプット】相関係数!$C$3:$X$24,MATCH(相関係数の組み合わせ!D500,【インプット】相関係数!$B$3:$B$24,0),MATCH(相関係数の組み合わせ!B500,【インプット】相関係数!$C$2:$X$2,0))</f>
        <v>0.31116780531587007</v>
      </c>
      <c r="J500" s="30" t="str">
        <f t="shared" si="31"/>
        <v>Safe</v>
      </c>
      <c r="L500" s="22" t="str">
        <f t="shared" si="32"/>
        <v/>
      </c>
      <c r="M500" s="23" t="str">
        <f t="shared" si="29"/>
        <v/>
      </c>
      <c r="N500" s="24" t="str">
        <f t="shared" si="30"/>
        <v/>
      </c>
    </row>
    <row r="501" spans="2:14" x14ac:dyDescent="0.4">
      <c r="B501" s="11" t="s">
        <v>18</v>
      </c>
      <c r="C501" s="10" t="s">
        <v>25</v>
      </c>
      <c r="D501" s="12" t="s">
        <v>26</v>
      </c>
      <c r="F501" s="22">
        <f>INDEX(【インプット】相関係数!$C$3:$X$24,MATCH(相関係数の組み合わせ!B501,【インプット】相関係数!$B$3:$B$24,0),MATCH(相関係数の組み合わせ!C501,【インプット】相関係数!$C$2:$X$2,0))</f>
        <v>0.31094137201473199</v>
      </c>
      <c r="G501" s="23">
        <f>INDEX(【インプット】相関係数!$C$3:$X$24,MATCH(相関係数の組み合わせ!C501,【インプット】相関係数!$B$3:$B$24,0),MATCH(相関係数の組み合わせ!D501,【インプット】相関係数!$C$2:$X$2,0))</f>
        <v>-3.5094226127668125E-2</v>
      </c>
      <c r="H501" s="24">
        <f>INDEX(【インプット】相関係数!$C$3:$X$24,MATCH(相関係数の組み合わせ!D501,【インプット】相関係数!$B$3:$B$24,0),MATCH(相関係数の組み合わせ!B501,【インプット】相関係数!$C$2:$X$2,0))</f>
        <v>3.6893098239338135E-3</v>
      </c>
      <c r="J501" s="30" t="str">
        <f t="shared" si="31"/>
        <v>Safe</v>
      </c>
      <c r="L501" s="22" t="str">
        <f t="shared" si="32"/>
        <v/>
      </c>
      <c r="M501" s="23" t="str">
        <f t="shared" si="29"/>
        <v/>
      </c>
      <c r="N501" s="24" t="str">
        <f t="shared" si="30"/>
        <v/>
      </c>
    </row>
    <row r="502" spans="2:14" x14ac:dyDescent="0.4">
      <c r="B502" s="11" t="s">
        <v>18</v>
      </c>
      <c r="C502" s="10" t="s">
        <v>25</v>
      </c>
      <c r="D502" s="12" t="s">
        <v>27</v>
      </c>
      <c r="F502" s="22">
        <f>INDEX(【インプット】相関係数!$C$3:$X$24,MATCH(相関係数の組み合わせ!B502,【インプット】相関係数!$B$3:$B$24,0),MATCH(相関係数の組み合わせ!C502,【インプット】相関係数!$C$2:$X$2,0))</f>
        <v>0.31094137201473199</v>
      </c>
      <c r="G502" s="23">
        <f>INDEX(【インプット】相関係数!$C$3:$X$24,MATCH(相関係数の組み合わせ!C502,【インプット】相関係数!$B$3:$B$24,0),MATCH(相関係数の組み合わせ!D502,【インプット】相関係数!$C$2:$X$2,0))</f>
        <v>0.1562272646095694</v>
      </c>
      <c r="H502" s="24">
        <f>INDEX(【インプット】相関係数!$C$3:$X$24,MATCH(相関係数の組み合わせ!D502,【インプット】相関係数!$B$3:$B$24,0),MATCH(相関係数の組み合わせ!B502,【インプット】相関係数!$C$2:$X$2,0))</f>
        <v>0.25148819753062718</v>
      </c>
      <c r="J502" s="30" t="str">
        <f t="shared" si="31"/>
        <v>Safe</v>
      </c>
      <c r="L502" s="22" t="str">
        <f t="shared" si="32"/>
        <v/>
      </c>
      <c r="M502" s="23" t="str">
        <f t="shared" si="29"/>
        <v/>
      </c>
      <c r="N502" s="24" t="str">
        <f t="shared" si="30"/>
        <v/>
      </c>
    </row>
    <row r="503" spans="2:14" x14ac:dyDescent="0.4">
      <c r="B503" s="11" t="s">
        <v>18</v>
      </c>
      <c r="C503" s="10" t="s">
        <v>25</v>
      </c>
      <c r="D503" s="12" t="s">
        <v>28</v>
      </c>
      <c r="F503" s="22">
        <f>INDEX(【インプット】相関係数!$C$3:$X$24,MATCH(相関係数の組み合わせ!B503,【インプット】相関係数!$B$3:$B$24,0),MATCH(相関係数の組み合わせ!C503,【インプット】相関係数!$C$2:$X$2,0))</f>
        <v>0.31094137201473199</v>
      </c>
      <c r="G503" s="23">
        <f>INDEX(【インプット】相関係数!$C$3:$X$24,MATCH(相関係数の組み合わせ!C503,【インプット】相関係数!$B$3:$B$24,0),MATCH(相関係数の組み合わせ!D503,【インプット】相関係数!$C$2:$X$2,0))</f>
        <v>0.28511616186236532</v>
      </c>
      <c r="H503" s="24">
        <f>INDEX(【インプット】相関係数!$C$3:$X$24,MATCH(相関係数の組み合わせ!D503,【インプット】相関係数!$B$3:$B$24,0),MATCH(相関係数の組み合わせ!B503,【インプット】相関係数!$C$2:$X$2,0))</f>
        <v>0.15529163726931067</v>
      </c>
      <c r="J503" s="30" t="str">
        <f t="shared" si="31"/>
        <v>Safe</v>
      </c>
      <c r="L503" s="22" t="str">
        <f t="shared" si="32"/>
        <v/>
      </c>
      <c r="M503" s="23" t="str">
        <f t="shared" si="29"/>
        <v/>
      </c>
      <c r="N503" s="24" t="str">
        <f t="shared" si="30"/>
        <v/>
      </c>
    </row>
    <row r="504" spans="2:14" x14ac:dyDescent="0.4">
      <c r="B504" s="11" t="s">
        <v>18</v>
      </c>
      <c r="C504" s="10" t="s">
        <v>25</v>
      </c>
      <c r="D504" s="12" t="s">
        <v>29</v>
      </c>
      <c r="F504" s="22">
        <f>INDEX(【インプット】相関係数!$C$3:$X$24,MATCH(相関係数の組み合わせ!B504,【インプット】相関係数!$B$3:$B$24,0),MATCH(相関係数の組み合わせ!C504,【インプット】相関係数!$C$2:$X$2,0))</f>
        <v>0.31094137201473199</v>
      </c>
      <c r="G504" s="23">
        <f>INDEX(【インプット】相関係数!$C$3:$X$24,MATCH(相関係数の組み合わせ!C504,【インプット】相関係数!$B$3:$B$24,0),MATCH(相関係数の組み合わせ!D504,【インプット】相関係数!$C$2:$X$2,0))</f>
        <v>5.6454088430015328E-2</v>
      </c>
      <c r="H504" s="24">
        <f>INDEX(【インプット】相関係数!$C$3:$X$24,MATCH(相関係数の組み合わせ!D504,【インプット】相関係数!$B$3:$B$24,0),MATCH(相関係数の組み合わせ!B504,【インプット】相関係数!$C$2:$X$2,0))</f>
        <v>5.2403491279899801E-2</v>
      </c>
      <c r="J504" s="30" t="str">
        <f t="shared" si="31"/>
        <v>Safe</v>
      </c>
      <c r="L504" s="22" t="str">
        <f t="shared" si="32"/>
        <v/>
      </c>
      <c r="M504" s="23" t="str">
        <f t="shared" si="29"/>
        <v/>
      </c>
      <c r="N504" s="24" t="str">
        <f t="shared" si="30"/>
        <v/>
      </c>
    </row>
    <row r="505" spans="2:14" x14ac:dyDescent="0.4">
      <c r="B505" s="11" t="s">
        <v>18</v>
      </c>
      <c r="C505" s="10" t="s">
        <v>25</v>
      </c>
      <c r="D505" s="12" t="s">
        <v>30</v>
      </c>
      <c r="F505" s="22">
        <f>INDEX(【インプット】相関係数!$C$3:$X$24,MATCH(相関係数の組み合わせ!B505,【インプット】相関係数!$B$3:$B$24,0),MATCH(相関係数の組み合わせ!C505,【インプット】相関係数!$C$2:$X$2,0))</f>
        <v>0.31094137201473199</v>
      </c>
      <c r="G505" s="23">
        <f>INDEX(【インプット】相関係数!$C$3:$X$24,MATCH(相関係数の組み合わせ!C505,【インプット】相関係数!$B$3:$B$24,0),MATCH(相関係数の組み合わせ!D505,【インプット】相関係数!$C$2:$X$2,0))</f>
        <v>-0.12700120023130951</v>
      </c>
      <c r="H505" s="24">
        <f>INDEX(【インプット】相関係数!$C$3:$X$24,MATCH(相関係数の組み合わせ!D505,【インプット】相関係数!$B$3:$B$24,0),MATCH(相関係数の組み合わせ!B505,【インプット】相関係数!$C$2:$X$2,0))</f>
        <v>-0.23448356512798382</v>
      </c>
      <c r="J505" s="30" t="str">
        <f t="shared" si="31"/>
        <v>Safe</v>
      </c>
      <c r="L505" s="22" t="str">
        <f t="shared" si="32"/>
        <v/>
      </c>
      <c r="M505" s="23" t="str">
        <f t="shared" si="29"/>
        <v/>
      </c>
      <c r="N505" s="24" t="str">
        <f t="shared" si="30"/>
        <v/>
      </c>
    </row>
    <row r="506" spans="2:14" x14ac:dyDescent="0.4">
      <c r="B506" s="11" t="s">
        <v>18</v>
      </c>
      <c r="C506" s="10" t="s">
        <v>25</v>
      </c>
      <c r="D506" s="12" t="s">
        <v>31</v>
      </c>
      <c r="F506" s="22">
        <f>INDEX(【インプット】相関係数!$C$3:$X$24,MATCH(相関係数の組み合わせ!B506,【インプット】相関係数!$B$3:$B$24,0),MATCH(相関係数の組み合わせ!C506,【インプット】相関係数!$C$2:$X$2,0))</f>
        <v>0.31094137201473199</v>
      </c>
      <c r="G506" s="23">
        <f>INDEX(【インプット】相関係数!$C$3:$X$24,MATCH(相関係数の組み合わせ!C506,【インプット】相関係数!$B$3:$B$24,0),MATCH(相関係数の組み合わせ!D506,【インプット】相関係数!$C$2:$X$2,0))</f>
        <v>-0.28092246213741684</v>
      </c>
      <c r="H506" s="24">
        <f>INDEX(【インプット】相関係数!$C$3:$X$24,MATCH(相関係数の組み合わせ!D506,【インプット】相関係数!$B$3:$B$24,0),MATCH(相関係数の組み合わせ!B506,【インプット】相関係数!$C$2:$X$2,0))</f>
        <v>0.11104269474924805</v>
      </c>
      <c r="J506" s="30" t="str">
        <f t="shared" si="31"/>
        <v>Out</v>
      </c>
      <c r="L506" s="22" t="str">
        <f t="shared" si="32"/>
        <v>日本C</v>
      </c>
      <c r="M506" s="23" t="str">
        <f t="shared" si="29"/>
        <v>米国GDPGAP</v>
      </c>
      <c r="N506" s="24" t="str">
        <f t="shared" si="30"/>
        <v>債券総合口</v>
      </c>
    </row>
    <row r="507" spans="2:14" x14ac:dyDescent="0.4">
      <c r="B507" s="11" t="s">
        <v>18</v>
      </c>
      <c r="C507" s="10" t="s">
        <v>25</v>
      </c>
      <c r="D507" s="12" t="s">
        <v>0</v>
      </c>
      <c r="F507" s="22">
        <f>INDEX(【インプット】相関係数!$C$3:$X$24,MATCH(相関係数の組み合わせ!B507,【インプット】相関係数!$B$3:$B$24,0),MATCH(相関係数の組み合わせ!C507,【インプット】相関係数!$C$2:$X$2,0))</f>
        <v>0.31094137201473199</v>
      </c>
      <c r="G507" s="23">
        <f>INDEX(【インプット】相関係数!$C$3:$X$24,MATCH(相関係数の組み合わせ!C507,【インプット】相関係数!$B$3:$B$24,0),MATCH(相関係数の組み合わせ!D507,【インプット】相関係数!$C$2:$X$2,0))</f>
        <v>0.13930956485633011</v>
      </c>
      <c r="H507" s="24">
        <f>INDEX(【インプット】相関係数!$C$3:$X$24,MATCH(相関係数の組み合わせ!D507,【インプット】相関係数!$B$3:$B$24,0),MATCH(相関係数の組み合わせ!B507,【インプット】相関係数!$C$2:$X$2,0))</f>
        <v>0.22835174932884161</v>
      </c>
      <c r="J507" s="30" t="str">
        <f t="shared" si="31"/>
        <v>Safe</v>
      </c>
      <c r="L507" s="22" t="str">
        <f t="shared" si="32"/>
        <v/>
      </c>
      <c r="M507" s="23" t="str">
        <f t="shared" si="29"/>
        <v/>
      </c>
      <c r="N507" s="24" t="str">
        <f t="shared" si="30"/>
        <v/>
      </c>
    </row>
    <row r="508" spans="2:14" x14ac:dyDescent="0.4">
      <c r="B508" s="11" t="s">
        <v>18</v>
      </c>
      <c r="C508" s="10" t="s">
        <v>25</v>
      </c>
      <c r="D508" s="12" t="s">
        <v>32</v>
      </c>
      <c r="F508" s="22">
        <f>INDEX(【インプット】相関係数!$C$3:$X$24,MATCH(相関係数の組み合わせ!B508,【インプット】相関係数!$B$3:$B$24,0),MATCH(相関係数の組み合わせ!C508,【インプット】相関係数!$C$2:$X$2,0))</f>
        <v>0.31094137201473199</v>
      </c>
      <c r="G508" s="23">
        <f>INDEX(【インプット】相関係数!$C$3:$X$24,MATCH(相関係数の組み合わせ!C508,【インプット】相関係数!$B$3:$B$24,0),MATCH(相関係数の組み合わせ!D508,【インプット】相関係数!$C$2:$X$2,0))</f>
        <v>-0.33495117844406047</v>
      </c>
      <c r="H508" s="24">
        <f>INDEX(【インプット】相関係数!$C$3:$X$24,MATCH(相関係数の組み合わせ!D508,【インプット】相関係数!$B$3:$B$24,0),MATCH(相関係数の組み合わせ!B508,【インプット】相関係数!$C$2:$X$2,0))</f>
        <v>-0.14160124683035125</v>
      </c>
      <c r="J508" s="30" t="str">
        <f t="shared" si="31"/>
        <v>Safe</v>
      </c>
      <c r="L508" s="22" t="str">
        <f t="shared" si="32"/>
        <v/>
      </c>
      <c r="M508" s="23" t="str">
        <f t="shared" si="29"/>
        <v/>
      </c>
      <c r="N508" s="24" t="str">
        <f t="shared" si="30"/>
        <v/>
      </c>
    </row>
    <row r="509" spans="2:14" x14ac:dyDescent="0.4">
      <c r="B509" s="11" t="s">
        <v>18</v>
      </c>
      <c r="C509" s="10" t="s">
        <v>25</v>
      </c>
      <c r="D509" s="12" t="s">
        <v>33</v>
      </c>
      <c r="F509" s="22">
        <f>INDEX(【インプット】相関係数!$C$3:$X$24,MATCH(相関係数の組み合わせ!B509,【インプット】相関係数!$B$3:$B$24,0),MATCH(相関係数の組み合わせ!C509,【インプット】相関係数!$C$2:$X$2,0))</f>
        <v>0.31094137201473199</v>
      </c>
      <c r="G509" s="23">
        <f>INDEX(【インプット】相関係数!$C$3:$X$24,MATCH(相関係数の組み合わせ!C509,【インプット】相関係数!$B$3:$B$24,0),MATCH(相関係数の組み合わせ!D509,【インプット】相関係数!$C$2:$X$2,0))</f>
        <v>-0.14605851904293823</v>
      </c>
      <c r="H509" s="24">
        <f>INDEX(【インプット】相関係数!$C$3:$X$24,MATCH(相関係数の組み合わせ!D509,【インプット】相関係数!$B$3:$B$24,0),MATCH(相関係数の組み合わせ!B509,【インプット】相関係数!$C$2:$X$2,0))</f>
        <v>-0.14383542504674685</v>
      </c>
      <c r="J509" s="30" t="str">
        <f t="shared" si="31"/>
        <v>Safe</v>
      </c>
      <c r="L509" s="22" t="str">
        <f t="shared" si="32"/>
        <v/>
      </c>
      <c r="M509" s="23" t="str">
        <f t="shared" si="29"/>
        <v/>
      </c>
      <c r="N509" s="24" t="str">
        <f t="shared" si="30"/>
        <v/>
      </c>
    </row>
    <row r="510" spans="2:14" x14ac:dyDescent="0.4">
      <c r="B510" s="11" t="s">
        <v>18</v>
      </c>
      <c r="C510" s="10" t="s">
        <v>25</v>
      </c>
      <c r="D510" s="12" t="s">
        <v>34</v>
      </c>
      <c r="F510" s="22">
        <f>INDEX(【インプット】相関係数!$C$3:$X$24,MATCH(相関係数の組み合わせ!B510,【インプット】相関係数!$B$3:$B$24,0),MATCH(相関係数の組み合わせ!C510,【インプット】相関係数!$C$2:$X$2,0))</f>
        <v>0.31094137201473199</v>
      </c>
      <c r="G510" s="23">
        <f>INDEX(【インプット】相関係数!$C$3:$X$24,MATCH(相関係数の組み合わせ!C510,【インプット】相関係数!$B$3:$B$24,0),MATCH(相関係数の組み合わせ!D510,【インプット】相関係数!$C$2:$X$2,0))</f>
        <v>0.32795355467229376</v>
      </c>
      <c r="H510" s="24">
        <f>INDEX(【インプット】相関係数!$C$3:$X$24,MATCH(相関係数の組み合わせ!D510,【インプット】相関係数!$B$3:$B$24,0),MATCH(相関係数の組み合わせ!B510,【インプット】相関係数!$C$2:$X$2,0))</f>
        <v>1.3596520456387417E-2</v>
      </c>
      <c r="J510" s="30" t="str">
        <f t="shared" si="31"/>
        <v>Safe</v>
      </c>
      <c r="L510" s="22" t="str">
        <f t="shared" si="32"/>
        <v/>
      </c>
      <c r="M510" s="23" t="str">
        <f t="shared" si="29"/>
        <v/>
      </c>
      <c r="N510" s="24" t="str">
        <f t="shared" si="30"/>
        <v/>
      </c>
    </row>
    <row r="511" spans="2:14" x14ac:dyDescent="0.4">
      <c r="B511" s="11" t="s">
        <v>18</v>
      </c>
      <c r="C511" s="10" t="s">
        <v>25</v>
      </c>
      <c r="D511" s="12" t="s">
        <v>35</v>
      </c>
      <c r="F511" s="22">
        <f>INDEX(【インプット】相関係数!$C$3:$X$24,MATCH(相関係数の組み合わせ!B511,【インプット】相関係数!$B$3:$B$24,0),MATCH(相関係数の組み合わせ!C511,【インプット】相関係数!$C$2:$X$2,0))</f>
        <v>0.31094137201473199</v>
      </c>
      <c r="G511" s="23">
        <f>INDEX(【インプット】相関係数!$C$3:$X$24,MATCH(相関係数の組み合わせ!C511,【インプット】相関係数!$B$3:$B$24,0),MATCH(相関係数の組み合わせ!D511,【インプット】相関係数!$C$2:$X$2,0))</f>
        <v>0.48970228624546663</v>
      </c>
      <c r="H511" s="24">
        <f>INDEX(【インプット】相関係数!$C$3:$X$24,MATCH(相関係数の組み合わせ!D511,【インプット】相関係数!$B$3:$B$24,0),MATCH(相関係数の組み合わせ!B511,【インプット】相関係数!$C$2:$X$2,0))</f>
        <v>0.98428667372751188</v>
      </c>
      <c r="J511" s="30" t="str">
        <f t="shared" si="31"/>
        <v>Safe</v>
      </c>
      <c r="L511" s="22" t="str">
        <f t="shared" si="32"/>
        <v/>
      </c>
      <c r="M511" s="23" t="str">
        <f t="shared" si="29"/>
        <v/>
      </c>
      <c r="N511" s="24" t="str">
        <f t="shared" si="30"/>
        <v/>
      </c>
    </row>
    <row r="512" spans="2:14" x14ac:dyDescent="0.4">
      <c r="B512" s="11" t="s">
        <v>18</v>
      </c>
      <c r="C512" s="10" t="s">
        <v>25</v>
      </c>
      <c r="D512" s="12" t="s">
        <v>36</v>
      </c>
      <c r="F512" s="22">
        <f>INDEX(【インプット】相関係数!$C$3:$X$24,MATCH(相関係数の組み合わせ!B512,【インプット】相関係数!$B$3:$B$24,0),MATCH(相関係数の組み合わせ!C512,【インプット】相関係数!$C$2:$X$2,0))</f>
        <v>0.31094137201473199</v>
      </c>
      <c r="G512" s="23">
        <f>INDEX(【インプット】相関係数!$C$3:$X$24,MATCH(相関係数の組み合わせ!C512,【インプット】相関係数!$B$3:$B$24,0),MATCH(相関係数の組み合わせ!D512,【インプット】相関係数!$C$2:$X$2,0))</f>
        <v>5.3371146443234721E-2</v>
      </c>
      <c r="H512" s="24">
        <f>INDEX(【インプット】相関係数!$C$3:$X$24,MATCH(相関係数の組み合わせ!D512,【インプット】相関係数!$B$3:$B$24,0),MATCH(相関係数の組み合わせ!B512,【インプット】相関係数!$C$2:$X$2,0))</f>
        <v>0.31116780531587007</v>
      </c>
      <c r="J512" s="30" t="str">
        <f t="shared" si="31"/>
        <v>Safe</v>
      </c>
      <c r="L512" s="22" t="str">
        <f t="shared" si="32"/>
        <v/>
      </c>
      <c r="M512" s="23" t="str">
        <f t="shared" si="29"/>
        <v/>
      </c>
      <c r="N512" s="24" t="str">
        <f t="shared" si="30"/>
        <v/>
      </c>
    </row>
    <row r="513" spans="2:14" x14ac:dyDescent="0.4">
      <c r="B513" s="11" t="s">
        <v>18</v>
      </c>
      <c r="C513" s="10" t="s">
        <v>26</v>
      </c>
      <c r="D513" s="12" t="s">
        <v>27</v>
      </c>
      <c r="F513" s="22">
        <f>INDEX(【インプット】相関係数!$C$3:$X$24,MATCH(相関係数の組み合わせ!B513,【インプット】相関係数!$B$3:$B$24,0),MATCH(相関係数の組み合わせ!C513,【インプット】相関係数!$C$2:$X$2,0))</f>
        <v>3.6893098239338135E-3</v>
      </c>
      <c r="G513" s="23">
        <f>INDEX(【インプット】相関係数!$C$3:$X$24,MATCH(相関係数の組み合わせ!C513,【インプット】相関係数!$B$3:$B$24,0),MATCH(相関係数の組み合わせ!D513,【インプット】相関係数!$C$2:$X$2,0))</f>
        <v>-0.15473471391714047</v>
      </c>
      <c r="H513" s="24">
        <f>INDEX(【インプット】相関係数!$C$3:$X$24,MATCH(相関係数の組み合わせ!D513,【インプット】相関係数!$B$3:$B$24,0),MATCH(相関係数の組み合わせ!B513,【インプット】相関係数!$C$2:$X$2,0))</f>
        <v>0.25148819753062718</v>
      </c>
      <c r="J513" s="30" t="str">
        <f t="shared" si="31"/>
        <v>Safe</v>
      </c>
      <c r="L513" s="22" t="str">
        <f t="shared" si="32"/>
        <v/>
      </c>
      <c r="M513" s="23" t="str">
        <f t="shared" si="29"/>
        <v/>
      </c>
      <c r="N513" s="24" t="str">
        <f t="shared" si="30"/>
        <v/>
      </c>
    </row>
    <row r="514" spans="2:14" x14ac:dyDescent="0.4">
      <c r="B514" s="11" t="s">
        <v>18</v>
      </c>
      <c r="C514" s="10" t="s">
        <v>26</v>
      </c>
      <c r="D514" s="12" t="s">
        <v>28</v>
      </c>
      <c r="F514" s="22">
        <f>INDEX(【インプット】相関係数!$C$3:$X$24,MATCH(相関係数の組み合わせ!B514,【インプット】相関係数!$B$3:$B$24,0),MATCH(相関係数の組み合わせ!C514,【インプット】相関係数!$C$2:$X$2,0))</f>
        <v>3.6893098239338135E-3</v>
      </c>
      <c r="G514" s="23">
        <f>INDEX(【インプット】相関係数!$C$3:$X$24,MATCH(相関係数の組み合わせ!C514,【インプット】相関係数!$B$3:$B$24,0),MATCH(相関係数の組み合わせ!D514,【インプット】相関係数!$C$2:$X$2,0))</f>
        <v>-4.2365289155590735E-2</v>
      </c>
      <c r="H514" s="24">
        <f>INDEX(【インプット】相関係数!$C$3:$X$24,MATCH(相関係数の組み合わせ!D514,【インプット】相関係数!$B$3:$B$24,0),MATCH(相関係数の組み合わせ!B514,【インプット】相関係数!$C$2:$X$2,0))</f>
        <v>0.15529163726931067</v>
      </c>
      <c r="J514" s="30" t="str">
        <f t="shared" si="31"/>
        <v>Safe</v>
      </c>
      <c r="L514" s="22" t="str">
        <f t="shared" si="32"/>
        <v/>
      </c>
      <c r="M514" s="23" t="str">
        <f t="shared" si="29"/>
        <v/>
      </c>
      <c r="N514" s="24" t="str">
        <f t="shared" si="30"/>
        <v/>
      </c>
    </row>
    <row r="515" spans="2:14" x14ac:dyDescent="0.4">
      <c r="B515" s="11" t="s">
        <v>18</v>
      </c>
      <c r="C515" s="10" t="s">
        <v>26</v>
      </c>
      <c r="D515" s="12" t="s">
        <v>29</v>
      </c>
      <c r="F515" s="22">
        <f>INDEX(【インプット】相関係数!$C$3:$X$24,MATCH(相関係数の組み合わせ!B515,【インプット】相関係数!$B$3:$B$24,0),MATCH(相関係数の組み合わせ!C515,【インプット】相関係数!$C$2:$X$2,0))</f>
        <v>3.6893098239338135E-3</v>
      </c>
      <c r="G515" s="23">
        <f>INDEX(【インプット】相関係数!$C$3:$X$24,MATCH(相関係数の組み合わせ!C515,【インプット】相関係数!$B$3:$B$24,0),MATCH(相関係数の組み合わせ!D515,【インプット】相関係数!$C$2:$X$2,0))</f>
        <v>-0.24154421924609376</v>
      </c>
      <c r="H515" s="24">
        <f>INDEX(【インプット】相関係数!$C$3:$X$24,MATCH(相関係数の組み合わせ!D515,【インプット】相関係数!$B$3:$B$24,0),MATCH(相関係数の組み合わせ!B515,【インプット】相関係数!$C$2:$X$2,0))</f>
        <v>5.2403491279899801E-2</v>
      </c>
      <c r="J515" s="30" t="str">
        <f t="shared" si="31"/>
        <v>Safe</v>
      </c>
      <c r="L515" s="22" t="str">
        <f t="shared" si="32"/>
        <v/>
      </c>
      <c r="M515" s="23" t="str">
        <f t="shared" si="29"/>
        <v/>
      </c>
      <c r="N515" s="24" t="str">
        <f t="shared" si="30"/>
        <v/>
      </c>
    </row>
    <row r="516" spans="2:14" x14ac:dyDescent="0.4">
      <c r="B516" s="11" t="s">
        <v>18</v>
      </c>
      <c r="C516" s="10" t="s">
        <v>26</v>
      </c>
      <c r="D516" s="12" t="s">
        <v>30</v>
      </c>
      <c r="F516" s="22">
        <f>INDEX(【インプット】相関係数!$C$3:$X$24,MATCH(相関係数の組み合わせ!B516,【インプット】相関係数!$B$3:$B$24,0),MATCH(相関係数の組み合わせ!C516,【インプット】相関係数!$C$2:$X$2,0))</f>
        <v>3.6893098239338135E-3</v>
      </c>
      <c r="G516" s="23">
        <f>INDEX(【インプット】相関係数!$C$3:$X$24,MATCH(相関係数の組み合わせ!C516,【インプット】相関係数!$B$3:$B$24,0),MATCH(相関係数の組み合わせ!D516,【インプット】相関係数!$C$2:$X$2,0))</f>
        <v>0.21770926369340077</v>
      </c>
      <c r="H516" s="24">
        <f>INDEX(【インプット】相関係数!$C$3:$X$24,MATCH(相関係数の組み合わせ!D516,【インプット】相関係数!$B$3:$B$24,0),MATCH(相関係数の組み合わせ!B516,【インプット】相関係数!$C$2:$X$2,0))</f>
        <v>-0.23448356512798382</v>
      </c>
      <c r="J516" s="30" t="str">
        <f t="shared" si="31"/>
        <v>Safe</v>
      </c>
      <c r="L516" s="22" t="str">
        <f t="shared" si="32"/>
        <v/>
      </c>
      <c r="M516" s="23" t="str">
        <f t="shared" si="29"/>
        <v/>
      </c>
      <c r="N516" s="24" t="str">
        <f t="shared" si="30"/>
        <v/>
      </c>
    </row>
    <row r="517" spans="2:14" x14ac:dyDescent="0.4">
      <c r="B517" s="11" t="s">
        <v>18</v>
      </c>
      <c r="C517" s="10" t="s">
        <v>26</v>
      </c>
      <c r="D517" s="12" t="s">
        <v>31</v>
      </c>
      <c r="F517" s="22">
        <f>INDEX(【インプット】相関係数!$C$3:$X$24,MATCH(相関係数の組み合わせ!B517,【インプット】相関係数!$B$3:$B$24,0),MATCH(相関係数の組み合わせ!C517,【インプット】相関係数!$C$2:$X$2,0))</f>
        <v>3.6893098239338135E-3</v>
      </c>
      <c r="G517" s="23">
        <f>INDEX(【インプット】相関係数!$C$3:$X$24,MATCH(相関係数の組み合わせ!C517,【インプット】相関係数!$B$3:$B$24,0),MATCH(相関係数の組み合わせ!D517,【インプット】相関係数!$C$2:$X$2,0))</f>
        <v>-5.9410228031237062E-3</v>
      </c>
      <c r="H517" s="24">
        <f>INDEX(【インプット】相関係数!$C$3:$X$24,MATCH(相関係数の組み合わせ!D517,【インプット】相関係数!$B$3:$B$24,0),MATCH(相関係数の組み合わせ!B517,【インプット】相関係数!$C$2:$X$2,0))</f>
        <v>0.11104269474924805</v>
      </c>
      <c r="J517" s="30" t="str">
        <f t="shared" si="31"/>
        <v>Safe</v>
      </c>
      <c r="L517" s="22" t="str">
        <f t="shared" si="32"/>
        <v/>
      </c>
      <c r="M517" s="23" t="str">
        <f t="shared" si="29"/>
        <v/>
      </c>
      <c r="N517" s="24" t="str">
        <f t="shared" si="30"/>
        <v/>
      </c>
    </row>
    <row r="518" spans="2:14" x14ac:dyDescent="0.4">
      <c r="B518" s="11" t="s">
        <v>18</v>
      </c>
      <c r="C518" s="10" t="s">
        <v>26</v>
      </c>
      <c r="D518" s="12" t="s">
        <v>0</v>
      </c>
      <c r="F518" s="22">
        <f>INDEX(【インプット】相関係数!$C$3:$X$24,MATCH(相関係数の組み合わせ!B518,【インプット】相関係数!$B$3:$B$24,0),MATCH(相関係数の組み合わせ!C518,【インプット】相関係数!$C$2:$X$2,0))</f>
        <v>3.6893098239338135E-3</v>
      </c>
      <c r="G518" s="23">
        <f>INDEX(【インプット】相関係数!$C$3:$X$24,MATCH(相関係数の組み合わせ!C518,【インプット】相関係数!$B$3:$B$24,0),MATCH(相関係数の組み合わせ!D518,【インプット】相関係数!$C$2:$X$2,0))</f>
        <v>-0.2407290879819444</v>
      </c>
      <c r="H518" s="24">
        <f>INDEX(【インプット】相関係数!$C$3:$X$24,MATCH(相関係数の組み合わせ!D518,【インプット】相関係数!$B$3:$B$24,0),MATCH(相関係数の組み合わせ!B518,【インプット】相関係数!$C$2:$X$2,0))</f>
        <v>0.22835174932884161</v>
      </c>
      <c r="J518" s="30" t="str">
        <f t="shared" si="31"/>
        <v>Safe</v>
      </c>
      <c r="L518" s="22" t="str">
        <f t="shared" si="32"/>
        <v/>
      </c>
      <c r="M518" s="23" t="str">
        <f t="shared" si="29"/>
        <v/>
      </c>
      <c r="N518" s="24" t="str">
        <f t="shared" si="30"/>
        <v/>
      </c>
    </row>
    <row r="519" spans="2:14" x14ac:dyDescent="0.4">
      <c r="B519" s="11" t="s">
        <v>18</v>
      </c>
      <c r="C519" s="10" t="s">
        <v>26</v>
      </c>
      <c r="D519" s="12" t="s">
        <v>32</v>
      </c>
      <c r="F519" s="22">
        <f>INDEX(【インプット】相関係数!$C$3:$X$24,MATCH(相関係数の組み合わせ!B519,【インプット】相関係数!$B$3:$B$24,0),MATCH(相関係数の組み合わせ!C519,【インプット】相関係数!$C$2:$X$2,0))</f>
        <v>3.6893098239338135E-3</v>
      </c>
      <c r="G519" s="23">
        <f>INDEX(【インプット】相関係数!$C$3:$X$24,MATCH(相関係数の組み合わせ!C519,【インプット】相関係数!$B$3:$B$24,0),MATCH(相関係数の組み合わせ!D519,【インプット】相関係数!$C$2:$X$2,0))</f>
        <v>-0.14850092057631978</v>
      </c>
      <c r="H519" s="24">
        <f>INDEX(【インプット】相関係数!$C$3:$X$24,MATCH(相関係数の組み合わせ!D519,【インプット】相関係数!$B$3:$B$24,0),MATCH(相関係数の組み合わせ!B519,【インプット】相関係数!$C$2:$X$2,0))</f>
        <v>-0.14160124683035125</v>
      </c>
      <c r="J519" s="30" t="str">
        <f t="shared" si="31"/>
        <v>Safe</v>
      </c>
      <c r="L519" s="22" t="str">
        <f t="shared" si="32"/>
        <v/>
      </c>
      <c r="M519" s="23" t="str">
        <f t="shared" si="29"/>
        <v/>
      </c>
      <c r="N519" s="24" t="str">
        <f t="shared" si="30"/>
        <v/>
      </c>
    </row>
    <row r="520" spans="2:14" x14ac:dyDescent="0.4">
      <c r="B520" s="11" t="s">
        <v>18</v>
      </c>
      <c r="C520" s="10" t="s">
        <v>26</v>
      </c>
      <c r="D520" s="12" t="s">
        <v>33</v>
      </c>
      <c r="F520" s="22">
        <f>INDEX(【インプット】相関係数!$C$3:$X$24,MATCH(相関係数の組み合わせ!B520,【インプット】相関係数!$B$3:$B$24,0),MATCH(相関係数の組み合わせ!C520,【インプット】相関係数!$C$2:$X$2,0))</f>
        <v>3.6893098239338135E-3</v>
      </c>
      <c r="G520" s="23">
        <f>INDEX(【インプット】相関係数!$C$3:$X$24,MATCH(相関係数の組み合わせ!C520,【インプット】相関係数!$B$3:$B$24,0),MATCH(相関係数の組み合わせ!D520,【インプット】相関係数!$C$2:$X$2,0))</f>
        <v>2.1804730250737845E-2</v>
      </c>
      <c r="H520" s="24">
        <f>INDEX(【インプット】相関係数!$C$3:$X$24,MATCH(相関係数の組み合わせ!D520,【インプット】相関係数!$B$3:$B$24,0),MATCH(相関係数の組み合わせ!B520,【インプット】相関係数!$C$2:$X$2,0))</f>
        <v>-0.14383542504674685</v>
      </c>
      <c r="J520" s="30" t="str">
        <f t="shared" si="31"/>
        <v>Safe</v>
      </c>
      <c r="L520" s="22" t="str">
        <f t="shared" si="32"/>
        <v/>
      </c>
      <c r="M520" s="23" t="str">
        <f t="shared" ref="M520:M583" si="33">IF($J520="Out",C520,"")</f>
        <v/>
      </c>
      <c r="N520" s="24" t="str">
        <f t="shared" ref="N520:N583" si="34">IF($J520="Out",D520,"")</f>
        <v/>
      </c>
    </row>
    <row r="521" spans="2:14" x14ac:dyDescent="0.4">
      <c r="B521" s="11" t="s">
        <v>18</v>
      </c>
      <c r="C521" s="10" t="s">
        <v>26</v>
      </c>
      <c r="D521" s="12" t="s">
        <v>34</v>
      </c>
      <c r="F521" s="22">
        <f>INDEX(【インプット】相関係数!$C$3:$X$24,MATCH(相関係数の組み合わせ!B521,【インプット】相関係数!$B$3:$B$24,0),MATCH(相関係数の組み合わせ!C521,【インプット】相関係数!$C$2:$X$2,0))</f>
        <v>3.6893098239338135E-3</v>
      </c>
      <c r="G521" s="23">
        <f>INDEX(【インプット】相関係数!$C$3:$X$24,MATCH(相関係数の組み合わせ!C521,【インプット】相関係数!$B$3:$B$24,0),MATCH(相関係数の組み合わせ!D521,【インプット】相関係数!$C$2:$X$2,0))</f>
        <v>0.34734554206406809</v>
      </c>
      <c r="H521" s="24">
        <f>INDEX(【インプット】相関係数!$C$3:$X$24,MATCH(相関係数の組み合わせ!D521,【インプット】相関係数!$B$3:$B$24,0),MATCH(相関係数の組み合わせ!B521,【インプット】相関係数!$C$2:$X$2,0))</f>
        <v>1.3596520456387417E-2</v>
      </c>
      <c r="J521" s="30" t="str">
        <f t="shared" ref="J521:J584" si="35">IF(AND(F521*G521*H521&lt;0,ABS(F521)&gt;$K$4,ABS(G521)&gt;$K$4,ABS(H521)&gt;$K$4),"Out","Safe")</f>
        <v>Safe</v>
      </c>
      <c r="L521" s="22" t="str">
        <f t="shared" ref="L521:L584" si="36">IF($J521="Out",B521,"")</f>
        <v/>
      </c>
      <c r="M521" s="23" t="str">
        <f t="shared" si="33"/>
        <v/>
      </c>
      <c r="N521" s="24" t="str">
        <f t="shared" si="34"/>
        <v/>
      </c>
    </row>
    <row r="522" spans="2:14" x14ac:dyDescent="0.4">
      <c r="B522" s="11" t="s">
        <v>18</v>
      </c>
      <c r="C522" s="10" t="s">
        <v>26</v>
      </c>
      <c r="D522" s="12" t="s">
        <v>35</v>
      </c>
      <c r="F522" s="22">
        <f>INDEX(【インプット】相関係数!$C$3:$X$24,MATCH(相関係数の組み合わせ!B522,【インプット】相関係数!$B$3:$B$24,0),MATCH(相関係数の組み合わせ!C522,【インプット】相関係数!$C$2:$X$2,0))</f>
        <v>3.6893098239338135E-3</v>
      </c>
      <c r="G522" s="23">
        <f>INDEX(【インプット】相関係数!$C$3:$X$24,MATCH(相関係数の組み合わせ!C522,【インプット】相関係数!$B$3:$B$24,0),MATCH(相関係数の組み合わせ!D522,【インプット】相関係数!$C$2:$X$2,0))</f>
        <v>0.27332299372438473</v>
      </c>
      <c r="H522" s="24">
        <f>INDEX(【インプット】相関係数!$C$3:$X$24,MATCH(相関係数の組み合わせ!D522,【インプット】相関係数!$B$3:$B$24,0),MATCH(相関係数の組み合わせ!B522,【インプット】相関係数!$C$2:$X$2,0))</f>
        <v>0.98428667372751188</v>
      </c>
      <c r="J522" s="30" t="str">
        <f t="shared" si="35"/>
        <v>Safe</v>
      </c>
      <c r="L522" s="22" t="str">
        <f t="shared" si="36"/>
        <v/>
      </c>
      <c r="M522" s="23" t="str">
        <f t="shared" si="33"/>
        <v/>
      </c>
      <c r="N522" s="24" t="str">
        <f t="shared" si="34"/>
        <v/>
      </c>
    </row>
    <row r="523" spans="2:14" x14ac:dyDescent="0.4">
      <c r="B523" s="11" t="s">
        <v>18</v>
      </c>
      <c r="C523" s="10" t="s">
        <v>26</v>
      </c>
      <c r="D523" s="12" t="s">
        <v>36</v>
      </c>
      <c r="F523" s="22">
        <f>INDEX(【インプット】相関係数!$C$3:$X$24,MATCH(相関係数の組み合わせ!B523,【インプット】相関係数!$B$3:$B$24,0),MATCH(相関係数の組み合わせ!C523,【インプット】相関係数!$C$2:$X$2,0))</f>
        <v>3.6893098239338135E-3</v>
      </c>
      <c r="G523" s="23">
        <f>INDEX(【インプット】相関係数!$C$3:$X$24,MATCH(相関係数の組み合わせ!C523,【インプット】相関係数!$B$3:$B$24,0),MATCH(相関係数の組み合わせ!D523,【インプット】相関係数!$C$2:$X$2,0))</f>
        <v>0.24742785894288707</v>
      </c>
      <c r="H523" s="24">
        <f>INDEX(【インプット】相関係数!$C$3:$X$24,MATCH(相関係数の組み合わせ!D523,【インプット】相関係数!$B$3:$B$24,0),MATCH(相関係数の組み合わせ!B523,【インプット】相関係数!$C$2:$X$2,0))</f>
        <v>0.31116780531587007</v>
      </c>
      <c r="J523" s="30" t="str">
        <f t="shared" si="35"/>
        <v>Safe</v>
      </c>
      <c r="L523" s="22" t="str">
        <f t="shared" si="36"/>
        <v/>
      </c>
      <c r="M523" s="23" t="str">
        <f t="shared" si="33"/>
        <v/>
      </c>
      <c r="N523" s="24" t="str">
        <f t="shared" si="34"/>
        <v/>
      </c>
    </row>
    <row r="524" spans="2:14" x14ac:dyDescent="0.4">
      <c r="B524" s="11" t="s">
        <v>18</v>
      </c>
      <c r="C524" s="10" t="s">
        <v>27</v>
      </c>
      <c r="D524" s="12" t="s">
        <v>28</v>
      </c>
      <c r="F524" s="22">
        <f>INDEX(【インプット】相関係数!$C$3:$X$24,MATCH(相関係数の組み合わせ!B524,【インプット】相関係数!$B$3:$B$24,0),MATCH(相関係数の組み合わせ!C524,【インプット】相関係数!$C$2:$X$2,0))</f>
        <v>0.25148819753062718</v>
      </c>
      <c r="G524" s="23">
        <f>INDEX(【インプット】相関係数!$C$3:$X$24,MATCH(相関係数の組み合わせ!C524,【インプット】相関係数!$B$3:$B$24,0),MATCH(相関係数の組み合わせ!D524,【インプット】相関係数!$C$2:$X$2,0))</f>
        <v>-9.1012310381924366E-2</v>
      </c>
      <c r="H524" s="24">
        <f>INDEX(【インプット】相関係数!$C$3:$X$24,MATCH(相関係数の組み合わせ!D524,【インプット】相関係数!$B$3:$B$24,0),MATCH(相関係数の組み合わせ!B524,【インプット】相関係数!$C$2:$X$2,0))</f>
        <v>0.15529163726931067</v>
      </c>
      <c r="J524" s="30" t="str">
        <f t="shared" si="35"/>
        <v>Safe</v>
      </c>
      <c r="L524" s="22" t="str">
        <f t="shared" si="36"/>
        <v/>
      </c>
      <c r="M524" s="23" t="str">
        <f t="shared" si="33"/>
        <v/>
      </c>
      <c r="N524" s="24" t="str">
        <f t="shared" si="34"/>
        <v/>
      </c>
    </row>
    <row r="525" spans="2:14" x14ac:dyDescent="0.4">
      <c r="B525" s="11" t="s">
        <v>18</v>
      </c>
      <c r="C525" s="10" t="s">
        <v>27</v>
      </c>
      <c r="D525" s="12" t="s">
        <v>29</v>
      </c>
      <c r="F525" s="22">
        <f>INDEX(【インプット】相関係数!$C$3:$X$24,MATCH(相関係数の組み合わせ!B525,【インプット】相関係数!$B$3:$B$24,0),MATCH(相関係数の組み合わせ!C525,【インプット】相関係数!$C$2:$X$2,0))</f>
        <v>0.25148819753062718</v>
      </c>
      <c r="G525" s="23">
        <f>INDEX(【インプット】相関係数!$C$3:$X$24,MATCH(相関係数の組み合わせ!C525,【インプット】相関係数!$B$3:$B$24,0),MATCH(相関係数の組み合わせ!D525,【インプット】相関係数!$C$2:$X$2,0))</f>
        <v>0.4124318592799982</v>
      </c>
      <c r="H525" s="24">
        <f>INDEX(【インプット】相関係数!$C$3:$X$24,MATCH(相関係数の組み合わせ!D525,【インプット】相関係数!$B$3:$B$24,0),MATCH(相関係数の組み合わせ!B525,【インプット】相関係数!$C$2:$X$2,0))</f>
        <v>5.2403491279899801E-2</v>
      </c>
      <c r="J525" s="30" t="str">
        <f t="shared" si="35"/>
        <v>Safe</v>
      </c>
      <c r="L525" s="22" t="str">
        <f t="shared" si="36"/>
        <v/>
      </c>
      <c r="M525" s="23" t="str">
        <f t="shared" si="33"/>
        <v/>
      </c>
      <c r="N525" s="24" t="str">
        <f t="shared" si="34"/>
        <v/>
      </c>
    </row>
    <row r="526" spans="2:14" x14ac:dyDescent="0.4">
      <c r="B526" s="11" t="s">
        <v>18</v>
      </c>
      <c r="C526" s="10" t="s">
        <v>27</v>
      </c>
      <c r="D526" s="12" t="s">
        <v>30</v>
      </c>
      <c r="F526" s="22">
        <f>INDEX(【インプット】相関係数!$C$3:$X$24,MATCH(相関係数の組み合わせ!B526,【インプット】相関係数!$B$3:$B$24,0),MATCH(相関係数の組み合わせ!C526,【インプット】相関係数!$C$2:$X$2,0))</f>
        <v>0.25148819753062718</v>
      </c>
      <c r="G526" s="23">
        <f>INDEX(【インプット】相関係数!$C$3:$X$24,MATCH(相関係数の組み合わせ!C526,【インプット】相関係数!$B$3:$B$24,0),MATCH(相関係数の組み合わせ!D526,【インプット】相関係数!$C$2:$X$2,0))</f>
        <v>-0.12723227075903876</v>
      </c>
      <c r="H526" s="24">
        <f>INDEX(【インプット】相関係数!$C$3:$X$24,MATCH(相関係数の組み合わせ!D526,【インプット】相関係数!$B$3:$B$24,0),MATCH(相関係数の組み合わせ!B526,【インプット】相関係数!$C$2:$X$2,0))</f>
        <v>-0.23448356512798382</v>
      </c>
      <c r="J526" s="30" t="str">
        <f t="shared" si="35"/>
        <v>Safe</v>
      </c>
      <c r="L526" s="22" t="str">
        <f t="shared" si="36"/>
        <v/>
      </c>
      <c r="M526" s="23" t="str">
        <f t="shared" si="33"/>
        <v/>
      </c>
      <c r="N526" s="24" t="str">
        <f t="shared" si="34"/>
        <v/>
      </c>
    </row>
    <row r="527" spans="2:14" x14ac:dyDescent="0.4">
      <c r="B527" s="11" t="s">
        <v>18</v>
      </c>
      <c r="C527" s="10" t="s">
        <v>27</v>
      </c>
      <c r="D527" s="12" t="s">
        <v>31</v>
      </c>
      <c r="F527" s="22">
        <f>INDEX(【インプット】相関係数!$C$3:$X$24,MATCH(相関係数の組み合わせ!B527,【インプット】相関係数!$B$3:$B$24,0),MATCH(相関係数の組み合わせ!C527,【インプット】相関係数!$C$2:$X$2,0))</f>
        <v>0.25148819753062718</v>
      </c>
      <c r="G527" s="23">
        <f>INDEX(【インプット】相関係数!$C$3:$X$24,MATCH(相関係数の組み合わせ!C527,【インプット】相関係数!$B$3:$B$24,0),MATCH(相関係数の組み合わせ!D527,【インプット】相関係数!$C$2:$X$2,0))</f>
        <v>-3.7421876462504694E-2</v>
      </c>
      <c r="H527" s="24">
        <f>INDEX(【インプット】相関係数!$C$3:$X$24,MATCH(相関係数の組み合わせ!D527,【インプット】相関係数!$B$3:$B$24,0),MATCH(相関係数の組み合わせ!B527,【インプット】相関係数!$C$2:$X$2,0))</f>
        <v>0.11104269474924805</v>
      </c>
      <c r="J527" s="30" t="str">
        <f t="shared" si="35"/>
        <v>Safe</v>
      </c>
      <c r="L527" s="22" t="str">
        <f t="shared" si="36"/>
        <v/>
      </c>
      <c r="M527" s="23" t="str">
        <f t="shared" si="33"/>
        <v/>
      </c>
      <c r="N527" s="24" t="str">
        <f t="shared" si="34"/>
        <v/>
      </c>
    </row>
    <row r="528" spans="2:14" x14ac:dyDescent="0.4">
      <c r="B528" s="11" t="s">
        <v>18</v>
      </c>
      <c r="C528" s="10" t="s">
        <v>27</v>
      </c>
      <c r="D528" s="12" t="s">
        <v>0</v>
      </c>
      <c r="F528" s="22">
        <f>INDEX(【インプット】相関係数!$C$3:$X$24,MATCH(相関係数の組み合わせ!B528,【インプット】相関係数!$B$3:$B$24,0),MATCH(相関係数の組み合わせ!C528,【インプット】相関係数!$C$2:$X$2,0))</f>
        <v>0.25148819753062718</v>
      </c>
      <c r="G528" s="23">
        <f>INDEX(【インプット】相関係数!$C$3:$X$24,MATCH(相関係数の組み合わせ!C528,【インプット】相関係数!$B$3:$B$24,0),MATCH(相関係数の組み合わせ!D528,【インプット】相関係数!$C$2:$X$2,0))</f>
        <v>0.16523868587916413</v>
      </c>
      <c r="H528" s="24">
        <f>INDEX(【インプット】相関係数!$C$3:$X$24,MATCH(相関係数の組み合わせ!D528,【インプット】相関係数!$B$3:$B$24,0),MATCH(相関係数の組み合わせ!B528,【インプット】相関係数!$C$2:$X$2,0))</f>
        <v>0.22835174932884161</v>
      </c>
      <c r="J528" s="30" t="str">
        <f t="shared" si="35"/>
        <v>Safe</v>
      </c>
      <c r="L528" s="22" t="str">
        <f t="shared" si="36"/>
        <v/>
      </c>
      <c r="M528" s="23" t="str">
        <f t="shared" si="33"/>
        <v/>
      </c>
      <c r="N528" s="24" t="str">
        <f t="shared" si="34"/>
        <v/>
      </c>
    </row>
    <row r="529" spans="2:14" x14ac:dyDescent="0.4">
      <c r="B529" s="11" t="s">
        <v>18</v>
      </c>
      <c r="C529" s="10" t="s">
        <v>27</v>
      </c>
      <c r="D529" s="12" t="s">
        <v>32</v>
      </c>
      <c r="F529" s="22">
        <f>INDEX(【インプット】相関係数!$C$3:$X$24,MATCH(相関係数の組み合わせ!B529,【インプット】相関係数!$B$3:$B$24,0),MATCH(相関係数の組み合わせ!C529,【インプット】相関係数!$C$2:$X$2,0))</f>
        <v>0.25148819753062718</v>
      </c>
      <c r="G529" s="23">
        <f>INDEX(【インプット】相関係数!$C$3:$X$24,MATCH(相関係数の組み合わせ!C529,【インプット】相関係数!$B$3:$B$24,0),MATCH(相関係数の組み合わせ!D529,【インプット】相関係数!$C$2:$X$2,0))</f>
        <v>0.10940163160758466</v>
      </c>
      <c r="H529" s="24">
        <f>INDEX(【インプット】相関係数!$C$3:$X$24,MATCH(相関係数の組み合わせ!D529,【インプット】相関係数!$B$3:$B$24,0),MATCH(相関係数の組み合わせ!B529,【インプット】相関係数!$C$2:$X$2,0))</f>
        <v>-0.14160124683035125</v>
      </c>
      <c r="J529" s="30" t="str">
        <f t="shared" si="35"/>
        <v>Out</v>
      </c>
      <c r="L529" s="22" t="str">
        <f t="shared" si="36"/>
        <v>日本C</v>
      </c>
      <c r="M529" s="23" t="str">
        <f t="shared" si="33"/>
        <v>外国株式</v>
      </c>
      <c r="N529" s="24" t="str">
        <f t="shared" si="34"/>
        <v>オルタナ(インカム系)</v>
      </c>
    </row>
    <row r="530" spans="2:14" x14ac:dyDescent="0.4">
      <c r="B530" s="11" t="s">
        <v>18</v>
      </c>
      <c r="C530" s="10" t="s">
        <v>27</v>
      </c>
      <c r="D530" s="12" t="s">
        <v>33</v>
      </c>
      <c r="F530" s="22">
        <f>INDEX(【インプット】相関係数!$C$3:$X$24,MATCH(相関係数の組み合わせ!B530,【インプット】相関係数!$B$3:$B$24,0),MATCH(相関係数の組み合わせ!C530,【インプット】相関係数!$C$2:$X$2,0))</f>
        <v>0.25148819753062718</v>
      </c>
      <c r="G530" s="23">
        <f>INDEX(【インプット】相関係数!$C$3:$X$24,MATCH(相関係数の組み合わせ!C530,【インプット】相関係数!$B$3:$B$24,0),MATCH(相関係数の組み合わせ!D530,【インプット】相関係数!$C$2:$X$2,0))</f>
        <v>5.6744487064081063E-2</v>
      </c>
      <c r="H530" s="24">
        <f>INDEX(【インプット】相関係数!$C$3:$X$24,MATCH(相関係数の組み合わせ!D530,【インプット】相関係数!$B$3:$B$24,0),MATCH(相関係数の組み合わせ!B530,【インプット】相関係数!$C$2:$X$2,0))</f>
        <v>-0.14383542504674685</v>
      </c>
      <c r="J530" s="30" t="str">
        <f t="shared" si="35"/>
        <v>Safe</v>
      </c>
      <c r="L530" s="22" t="str">
        <f t="shared" si="36"/>
        <v/>
      </c>
      <c r="M530" s="23" t="str">
        <f t="shared" si="33"/>
        <v/>
      </c>
      <c r="N530" s="24" t="str">
        <f t="shared" si="34"/>
        <v/>
      </c>
    </row>
    <row r="531" spans="2:14" x14ac:dyDescent="0.4">
      <c r="B531" s="11" t="s">
        <v>18</v>
      </c>
      <c r="C531" s="10" t="s">
        <v>27</v>
      </c>
      <c r="D531" s="12" t="s">
        <v>34</v>
      </c>
      <c r="F531" s="22">
        <f>INDEX(【インプット】相関係数!$C$3:$X$24,MATCH(相関係数の組み合わせ!B531,【インプット】相関係数!$B$3:$B$24,0),MATCH(相関係数の組み合わせ!C531,【インプット】相関係数!$C$2:$X$2,0))</f>
        <v>0.25148819753062718</v>
      </c>
      <c r="G531" s="23">
        <f>INDEX(【インプット】相関係数!$C$3:$X$24,MATCH(相関係数の組み合わせ!C531,【インプット】相関係数!$B$3:$B$24,0),MATCH(相関係数の組み合わせ!D531,【インプット】相関係数!$C$2:$X$2,0))</f>
        <v>0.15878126438790513</v>
      </c>
      <c r="H531" s="24">
        <f>INDEX(【インプット】相関係数!$C$3:$X$24,MATCH(相関係数の組み合わせ!D531,【インプット】相関係数!$B$3:$B$24,0),MATCH(相関係数の組み合わせ!B531,【インプット】相関係数!$C$2:$X$2,0))</f>
        <v>1.3596520456387417E-2</v>
      </c>
      <c r="J531" s="30" t="str">
        <f t="shared" si="35"/>
        <v>Safe</v>
      </c>
      <c r="L531" s="22" t="str">
        <f t="shared" si="36"/>
        <v/>
      </c>
      <c r="M531" s="23" t="str">
        <f t="shared" si="33"/>
        <v/>
      </c>
      <c r="N531" s="24" t="str">
        <f t="shared" si="34"/>
        <v/>
      </c>
    </row>
    <row r="532" spans="2:14" x14ac:dyDescent="0.4">
      <c r="B532" s="11" t="s">
        <v>18</v>
      </c>
      <c r="C532" s="10" t="s">
        <v>27</v>
      </c>
      <c r="D532" s="12" t="s">
        <v>35</v>
      </c>
      <c r="F532" s="22">
        <f>INDEX(【インプット】相関係数!$C$3:$X$24,MATCH(相関係数の組み合わせ!B532,【インプット】相関係数!$B$3:$B$24,0),MATCH(相関係数の組み合わせ!C532,【インプット】相関係数!$C$2:$X$2,0))</f>
        <v>0.25148819753062718</v>
      </c>
      <c r="G532" s="23">
        <f>INDEX(【インプット】相関係数!$C$3:$X$24,MATCH(相関係数の組み合わせ!C532,【インプット】相関係数!$B$3:$B$24,0),MATCH(相関係数の組み合わせ!D532,【インプット】相関係数!$C$2:$X$2,0))</f>
        <v>0.48765878361398207</v>
      </c>
      <c r="H532" s="24">
        <f>INDEX(【インプット】相関係数!$C$3:$X$24,MATCH(相関係数の組み合わせ!D532,【インプット】相関係数!$B$3:$B$24,0),MATCH(相関係数の組み合わせ!B532,【インプット】相関係数!$C$2:$X$2,0))</f>
        <v>0.98428667372751188</v>
      </c>
      <c r="J532" s="30" t="str">
        <f t="shared" si="35"/>
        <v>Safe</v>
      </c>
      <c r="L532" s="22" t="str">
        <f t="shared" si="36"/>
        <v/>
      </c>
      <c r="M532" s="23" t="str">
        <f t="shared" si="33"/>
        <v/>
      </c>
      <c r="N532" s="24" t="str">
        <f t="shared" si="34"/>
        <v/>
      </c>
    </row>
    <row r="533" spans="2:14" x14ac:dyDescent="0.4">
      <c r="B533" s="11" t="s">
        <v>18</v>
      </c>
      <c r="C533" s="10" t="s">
        <v>27</v>
      </c>
      <c r="D533" s="12" t="s">
        <v>36</v>
      </c>
      <c r="F533" s="22">
        <f>INDEX(【インプット】相関係数!$C$3:$X$24,MATCH(相関係数の組み合わせ!B533,【インプット】相関係数!$B$3:$B$24,0),MATCH(相関係数の組み合わせ!C533,【インプット】相関係数!$C$2:$X$2,0))</f>
        <v>0.25148819753062718</v>
      </c>
      <c r="G533" s="23">
        <f>INDEX(【インプット】相関係数!$C$3:$X$24,MATCH(相関係数の組み合わせ!C533,【インプット】相関係数!$B$3:$B$24,0),MATCH(相関係数の組み合わせ!D533,【インプット】相関係数!$C$2:$X$2,0))</f>
        <v>-1.7648849218784343E-2</v>
      </c>
      <c r="H533" s="24">
        <f>INDEX(【インプット】相関係数!$C$3:$X$24,MATCH(相関係数の組み合わせ!D533,【インプット】相関係数!$B$3:$B$24,0),MATCH(相関係数の組み合わせ!B533,【インプット】相関係数!$C$2:$X$2,0))</f>
        <v>0.31116780531587007</v>
      </c>
      <c r="J533" s="30" t="str">
        <f t="shared" si="35"/>
        <v>Safe</v>
      </c>
      <c r="L533" s="22" t="str">
        <f t="shared" si="36"/>
        <v/>
      </c>
      <c r="M533" s="23" t="str">
        <f t="shared" si="33"/>
        <v/>
      </c>
      <c r="N533" s="24" t="str">
        <f t="shared" si="34"/>
        <v/>
      </c>
    </row>
    <row r="534" spans="2:14" x14ac:dyDescent="0.4">
      <c r="B534" s="11" t="s">
        <v>18</v>
      </c>
      <c r="C534" s="10" t="s">
        <v>28</v>
      </c>
      <c r="D534" s="12" t="s">
        <v>29</v>
      </c>
      <c r="F534" s="22">
        <f>INDEX(【インプット】相関係数!$C$3:$X$24,MATCH(相関係数の組み合わせ!B534,【インプット】相関係数!$B$3:$B$24,0),MATCH(相関係数の組み合わせ!C534,【インプット】相関係数!$C$2:$X$2,0))</f>
        <v>0.15529163726931067</v>
      </c>
      <c r="G534" s="23">
        <f>INDEX(【インプット】相関係数!$C$3:$X$24,MATCH(相関係数の組み合わせ!C534,【インプット】相関係数!$B$3:$B$24,0),MATCH(相関係数の組み合わせ!D534,【インプット】相関係数!$C$2:$X$2,0))</f>
        <v>-3.7783883805453137E-3</v>
      </c>
      <c r="H534" s="24">
        <f>INDEX(【インプット】相関係数!$C$3:$X$24,MATCH(相関係数の組み合わせ!D534,【インプット】相関係数!$B$3:$B$24,0),MATCH(相関係数の組み合わせ!B534,【インプット】相関係数!$C$2:$X$2,0))</f>
        <v>5.2403491279899801E-2</v>
      </c>
      <c r="J534" s="30" t="str">
        <f t="shared" si="35"/>
        <v>Safe</v>
      </c>
      <c r="L534" s="22" t="str">
        <f t="shared" si="36"/>
        <v/>
      </c>
      <c r="M534" s="23" t="str">
        <f t="shared" si="33"/>
        <v/>
      </c>
      <c r="N534" s="24" t="str">
        <f t="shared" si="34"/>
        <v/>
      </c>
    </row>
    <row r="535" spans="2:14" x14ac:dyDescent="0.4">
      <c r="B535" s="11" t="s">
        <v>18</v>
      </c>
      <c r="C535" s="10" t="s">
        <v>28</v>
      </c>
      <c r="D535" s="12" t="s">
        <v>30</v>
      </c>
      <c r="F535" s="22">
        <f>INDEX(【インプット】相関係数!$C$3:$X$24,MATCH(相関係数の組み合わせ!B535,【インプット】相関係数!$B$3:$B$24,0),MATCH(相関係数の組み合わせ!C535,【インプット】相関係数!$C$2:$X$2,0))</f>
        <v>0.15529163726931067</v>
      </c>
      <c r="G535" s="23">
        <f>INDEX(【インプット】相関係数!$C$3:$X$24,MATCH(相関係数の組み合わせ!C535,【インプット】相関係数!$B$3:$B$24,0),MATCH(相関係数の組み合わせ!D535,【インプット】相関係数!$C$2:$X$2,0))</f>
        <v>-9.2621282557262888E-2</v>
      </c>
      <c r="H535" s="24">
        <f>INDEX(【インプット】相関係数!$C$3:$X$24,MATCH(相関係数の組み合わせ!D535,【インプット】相関係数!$B$3:$B$24,0),MATCH(相関係数の組み合わせ!B535,【インプット】相関係数!$C$2:$X$2,0))</f>
        <v>-0.23448356512798382</v>
      </c>
      <c r="J535" s="30" t="str">
        <f t="shared" si="35"/>
        <v>Safe</v>
      </c>
      <c r="L535" s="22" t="str">
        <f t="shared" si="36"/>
        <v/>
      </c>
      <c r="M535" s="23" t="str">
        <f t="shared" si="33"/>
        <v/>
      </c>
      <c r="N535" s="24" t="str">
        <f t="shared" si="34"/>
        <v/>
      </c>
    </row>
    <row r="536" spans="2:14" x14ac:dyDescent="0.4">
      <c r="B536" s="11" t="s">
        <v>18</v>
      </c>
      <c r="C536" s="10" t="s">
        <v>28</v>
      </c>
      <c r="D536" s="12" t="s">
        <v>31</v>
      </c>
      <c r="F536" s="22">
        <f>INDEX(【インプット】相関係数!$C$3:$X$24,MATCH(相関係数の組み合わせ!B536,【インプット】相関係数!$B$3:$B$24,0),MATCH(相関係数の組み合わせ!C536,【インプット】相関係数!$C$2:$X$2,0))</f>
        <v>0.15529163726931067</v>
      </c>
      <c r="G536" s="23">
        <f>INDEX(【インプット】相関係数!$C$3:$X$24,MATCH(相関係数の組み合わせ!C536,【インプット】相関係数!$B$3:$B$24,0),MATCH(相関係数の組み合わせ!D536,【インプット】相関係数!$C$2:$X$2,0))</f>
        <v>-0.11507089682196726</v>
      </c>
      <c r="H536" s="24">
        <f>INDEX(【インプット】相関係数!$C$3:$X$24,MATCH(相関係数の組み合わせ!D536,【インプット】相関係数!$B$3:$B$24,0),MATCH(相関係数の組み合わせ!B536,【インプット】相関係数!$C$2:$X$2,0))</f>
        <v>0.11104269474924805</v>
      </c>
      <c r="J536" s="30" t="str">
        <f t="shared" si="35"/>
        <v>Out</v>
      </c>
      <c r="L536" s="22" t="str">
        <f t="shared" si="36"/>
        <v>日本C</v>
      </c>
      <c r="M536" s="23" t="str">
        <f t="shared" si="33"/>
        <v>為替</v>
      </c>
      <c r="N536" s="24" t="str">
        <f t="shared" si="34"/>
        <v>債券総合口</v>
      </c>
    </row>
    <row r="537" spans="2:14" x14ac:dyDescent="0.4">
      <c r="B537" s="11" t="s">
        <v>18</v>
      </c>
      <c r="C537" s="10" t="s">
        <v>28</v>
      </c>
      <c r="D537" s="12" t="s">
        <v>0</v>
      </c>
      <c r="F537" s="22">
        <f>INDEX(【インプット】相関係数!$C$3:$X$24,MATCH(相関係数の組み合わせ!B537,【インプット】相関係数!$B$3:$B$24,0),MATCH(相関係数の組み合わせ!C537,【インプット】相関係数!$C$2:$X$2,0))</f>
        <v>0.15529163726931067</v>
      </c>
      <c r="G537" s="23">
        <f>INDEX(【インプット】相関係数!$C$3:$X$24,MATCH(相関係数の組み合わせ!C537,【インプット】相関係数!$B$3:$B$24,0),MATCH(相関係数の組み合わせ!D537,【インプット】相関係数!$C$2:$X$2,0))</f>
        <v>-5.1388553849043693E-2</v>
      </c>
      <c r="H537" s="24">
        <f>INDEX(【インプット】相関係数!$C$3:$X$24,MATCH(相関係数の組み合わせ!D537,【インプット】相関係数!$B$3:$B$24,0),MATCH(相関係数の組み合わせ!B537,【インプット】相関係数!$C$2:$X$2,0))</f>
        <v>0.22835174932884161</v>
      </c>
      <c r="J537" s="30" t="str">
        <f t="shared" si="35"/>
        <v>Safe</v>
      </c>
      <c r="L537" s="22" t="str">
        <f t="shared" si="36"/>
        <v/>
      </c>
      <c r="M537" s="23" t="str">
        <f t="shared" si="33"/>
        <v/>
      </c>
      <c r="N537" s="24" t="str">
        <f t="shared" si="34"/>
        <v/>
      </c>
    </row>
    <row r="538" spans="2:14" x14ac:dyDescent="0.4">
      <c r="B538" s="11" t="s">
        <v>18</v>
      </c>
      <c r="C538" s="10" t="s">
        <v>28</v>
      </c>
      <c r="D538" s="12" t="s">
        <v>32</v>
      </c>
      <c r="F538" s="22">
        <f>INDEX(【インプット】相関係数!$C$3:$X$24,MATCH(相関係数の組み合わせ!B538,【インプット】相関係数!$B$3:$B$24,0),MATCH(相関係数の組み合わせ!C538,【インプット】相関係数!$C$2:$X$2,0))</f>
        <v>0.15529163726931067</v>
      </c>
      <c r="G538" s="23">
        <f>INDEX(【インプット】相関係数!$C$3:$X$24,MATCH(相関係数の組み合わせ!C538,【インプット】相関係数!$B$3:$B$24,0),MATCH(相関係数の組み合わせ!D538,【インプット】相関係数!$C$2:$X$2,0))</f>
        <v>0.10125953699589112</v>
      </c>
      <c r="H538" s="24">
        <f>INDEX(【インプット】相関係数!$C$3:$X$24,MATCH(相関係数の組み合わせ!D538,【インプット】相関係数!$B$3:$B$24,0),MATCH(相関係数の組み合わせ!B538,【インプット】相関係数!$C$2:$X$2,0))</f>
        <v>-0.14160124683035125</v>
      </c>
      <c r="J538" s="30" t="str">
        <f t="shared" si="35"/>
        <v>Out</v>
      </c>
      <c r="L538" s="22" t="str">
        <f t="shared" si="36"/>
        <v>日本C</v>
      </c>
      <c r="M538" s="23" t="str">
        <f t="shared" si="33"/>
        <v>為替</v>
      </c>
      <c r="N538" s="24" t="str">
        <f t="shared" si="34"/>
        <v>オルタナ(インカム系)</v>
      </c>
    </row>
    <row r="539" spans="2:14" x14ac:dyDescent="0.4">
      <c r="B539" s="11" t="s">
        <v>18</v>
      </c>
      <c r="C539" s="10" t="s">
        <v>28</v>
      </c>
      <c r="D539" s="12" t="s">
        <v>33</v>
      </c>
      <c r="F539" s="22">
        <f>INDEX(【インプット】相関係数!$C$3:$X$24,MATCH(相関係数の組み合わせ!B539,【インプット】相関係数!$B$3:$B$24,0),MATCH(相関係数の組み合わせ!C539,【インプット】相関係数!$C$2:$X$2,0))</f>
        <v>0.15529163726931067</v>
      </c>
      <c r="G539" s="23">
        <f>INDEX(【インプット】相関係数!$C$3:$X$24,MATCH(相関係数の組み合わせ!C539,【インプット】相関係数!$B$3:$B$24,0),MATCH(相関係数の組み合わせ!D539,【インプット】相関係数!$C$2:$X$2,0))</f>
        <v>0.32780386760500779</v>
      </c>
      <c r="H539" s="24">
        <f>INDEX(【インプット】相関係数!$C$3:$X$24,MATCH(相関係数の組み合わせ!D539,【インプット】相関係数!$B$3:$B$24,0),MATCH(相関係数の組み合わせ!B539,【インプット】相関係数!$C$2:$X$2,0))</f>
        <v>-0.14383542504674685</v>
      </c>
      <c r="J539" s="30" t="str">
        <f t="shared" si="35"/>
        <v>Out</v>
      </c>
      <c r="L539" s="22" t="str">
        <f t="shared" si="36"/>
        <v>日本C</v>
      </c>
      <c r="M539" s="23" t="str">
        <f t="shared" si="33"/>
        <v>為替</v>
      </c>
      <c r="N539" s="24" t="str">
        <f t="shared" si="34"/>
        <v>オルタナ(低相関系)</v>
      </c>
    </row>
    <row r="540" spans="2:14" x14ac:dyDescent="0.4">
      <c r="B540" s="11" t="s">
        <v>18</v>
      </c>
      <c r="C540" s="10" t="s">
        <v>28</v>
      </c>
      <c r="D540" s="12" t="s">
        <v>34</v>
      </c>
      <c r="F540" s="22">
        <f>INDEX(【インプット】相関係数!$C$3:$X$24,MATCH(相関係数の組み合わせ!B540,【インプット】相関係数!$B$3:$B$24,0),MATCH(相関係数の組み合わせ!C540,【インプット】相関係数!$C$2:$X$2,0))</f>
        <v>0.15529163726931067</v>
      </c>
      <c r="G540" s="23">
        <f>INDEX(【インプット】相関係数!$C$3:$X$24,MATCH(相関係数の組み合わせ!C540,【インプット】相関係数!$B$3:$B$24,0),MATCH(相関係数の組み合わせ!D540,【インプット】相関係数!$C$2:$X$2,0))</f>
        <v>0.32732035556726607</v>
      </c>
      <c r="H540" s="24">
        <f>INDEX(【インプット】相関係数!$C$3:$X$24,MATCH(相関係数の組み合わせ!D540,【インプット】相関係数!$B$3:$B$24,0),MATCH(相関係数の組み合わせ!B540,【インプット】相関係数!$C$2:$X$2,0))</f>
        <v>1.3596520456387417E-2</v>
      </c>
      <c r="J540" s="30" t="str">
        <f t="shared" si="35"/>
        <v>Safe</v>
      </c>
      <c r="L540" s="22" t="str">
        <f t="shared" si="36"/>
        <v/>
      </c>
      <c r="M540" s="23" t="str">
        <f t="shared" si="33"/>
        <v/>
      </c>
      <c r="N540" s="24" t="str">
        <f t="shared" si="34"/>
        <v/>
      </c>
    </row>
    <row r="541" spans="2:14" x14ac:dyDescent="0.4">
      <c r="B541" s="11" t="s">
        <v>18</v>
      </c>
      <c r="C541" s="10" t="s">
        <v>28</v>
      </c>
      <c r="D541" s="12" t="s">
        <v>35</v>
      </c>
      <c r="F541" s="22">
        <f>INDEX(【インプット】相関係数!$C$3:$X$24,MATCH(相関係数の組み合わせ!B541,【インプット】相関係数!$B$3:$B$24,0),MATCH(相関係数の組み合わせ!C541,【インプット】相関係数!$C$2:$X$2,0))</f>
        <v>0.15529163726931067</v>
      </c>
      <c r="G541" s="23">
        <f>INDEX(【インプット】相関係数!$C$3:$X$24,MATCH(相関係数の組み合わせ!C541,【インプット】相関係数!$B$3:$B$24,0),MATCH(相関係数の組み合わせ!D541,【インプット】相関係数!$C$2:$X$2,0))</f>
        <v>0.38711939603173739</v>
      </c>
      <c r="H541" s="24">
        <f>INDEX(【インプット】相関係数!$C$3:$X$24,MATCH(相関係数の組み合わせ!D541,【インプット】相関係数!$B$3:$B$24,0),MATCH(相関係数の組み合わせ!B541,【インプット】相関係数!$C$2:$X$2,0))</f>
        <v>0.98428667372751188</v>
      </c>
      <c r="J541" s="30" t="str">
        <f t="shared" si="35"/>
        <v>Safe</v>
      </c>
      <c r="L541" s="22" t="str">
        <f t="shared" si="36"/>
        <v/>
      </c>
      <c r="M541" s="23" t="str">
        <f t="shared" si="33"/>
        <v/>
      </c>
      <c r="N541" s="24" t="str">
        <f t="shared" si="34"/>
        <v/>
      </c>
    </row>
    <row r="542" spans="2:14" x14ac:dyDescent="0.4">
      <c r="B542" s="11" t="s">
        <v>18</v>
      </c>
      <c r="C542" s="10" t="s">
        <v>28</v>
      </c>
      <c r="D542" s="12" t="s">
        <v>36</v>
      </c>
      <c r="F542" s="22">
        <f>INDEX(【インプット】相関係数!$C$3:$X$24,MATCH(相関係数の組み合わせ!B542,【インプット】相関係数!$B$3:$B$24,0),MATCH(相関係数の組み合わせ!C542,【インプット】相関係数!$C$2:$X$2,0))</f>
        <v>0.15529163726931067</v>
      </c>
      <c r="G542" s="23">
        <f>INDEX(【インプット】相関係数!$C$3:$X$24,MATCH(相関係数の組み合わせ!C542,【インプット】相関係数!$B$3:$B$24,0),MATCH(相関係数の組み合わせ!D542,【インプット】相関係数!$C$2:$X$2,0))</f>
        <v>0.25924159190969748</v>
      </c>
      <c r="H542" s="24">
        <f>INDEX(【インプット】相関係数!$C$3:$X$24,MATCH(相関係数の組み合わせ!D542,【インプット】相関係数!$B$3:$B$24,0),MATCH(相関係数の組み合わせ!B542,【インプット】相関係数!$C$2:$X$2,0))</f>
        <v>0.31116780531587007</v>
      </c>
      <c r="J542" s="30" t="str">
        <f t="shared" si="35"/>
        <v>Safe</v>
      </c>
      <c r="L542" s="22" t="str">
        <f t="shared" si="36"/>
        <v/>
      </c>
      <c r="M542" s="23" t="str">
        <f t="shared" si="33"/>
        <v/>
      </c>
      <c r="N542" s="24" t="str">
        <f t="shared" si="34"/>
        <v/>
      </c>
    </row>
    <row r="543" spans="2:14" x14ac:dyDescent="0.4">
      <c r="B543" s="11" t="s">
        <v>18</v>
      </c>
      <c r="C543" s="10" t="s">
        <v>29</v>
      </c>
      <c r="D543" s="12" t="s">
        <v>30</v>
      </c>
      <c r="F543" s="22">
        <f>INDEX(【インプット】相関係数!$C$3:$X$24,MATCH(相関係数の組み合わせ!B543,【インプット】相関係数!$B$3:$B$24,0),MATCH(相関係数の組み合わせ!C543,【インプット】相関係数!$C$2:$X$2,0))</f>
        <v>5.2403491279899801E-2</v>
      </c>
      <c r="G543" s="23">
        <f>INDEX(【インプット】相関係数!$C$3:$X$24,MATCH(相関係数の組み合わせ!C543,【インプット】相関係数!$B$3:$B$24,0),MATCH(相関係数の組み合わせ!D543,【インプット】相関係数!$C$2:$X$2,0))</f>
        <v>-4.692089159670015E-3</v>
      </c>
      <c r="H543" s="24">
        <f>INDEX(【インプット】相関係数!$C$3:$X$24,MATCH(相関係数の組み合わせ!D543,【インプット】相関係数!$B$3:$B$24,0),MATCH(相関係数の組み合わせ!B543,【インプット】相関係数!$C$2:$X$2,0))</f>
        <v>-0.23448356512798382</v>
      </c>
      <c r="J543" s="30" t="str">
        <f t="shared" si="35"/>
        <v>Safe</v>
      </c>
      <c r="L543" s="22" t="str">
        <f t="shared" si="36"/>
        <v/>
      </c>
      <c r="M543" s="23" t="str">
        <f t="shared" si="33"/>
        <v/>
      </c>
      <c r="N543" s="24" t="str">
        <f t="shared" si="34"/>
        <v/>
      </c>
    </row>
    <row r="544" spans="2:14" x14ac:dyDescent="0.4">
      <c r="B544" s="11" t="s">
        <v>18</v>
      </c>
      <c r="C544" s="10" t="s">
        <v>29</v>
      </c>
      <c r="D544" s="12" t="s">
        <v>31</v>
      </c>
      <c r="F544" s="22">
        <f>INDEX(【インプット】相関係数!$C$3:$X$24,MATCH(相関係数の組み合わせ!B544,【インプット】相関係数!$B$3:$B$24,0),MATCH(相関係数の組み合わせ!C544,【インプット】相関係数!$C$2:$X$2,0))</f>
        <v>5.2403491279899801E-2</v>
      </c>
      <c r="G544" s="23">
        <f>INDEX(【インプット】相関係数!$C$3:$X$24,MATCH(相関係数の組み合わせ!C544,【インプット】相関係数!$B$3:$B$24,0),MATCH(相関係数の組み合わせ!D544,【インプット】相関係数!$C$2:$X$2,0))</f>
        <v>-4.2416490653499152E-2</v>
      </c>
      <c r="H544" s="24">
        <f>INDEX(【インプット】相関係数!$C$3:$X$24,MATCH(相関係数の組み合わせ!D544,【インプット】相関係数!$B$3:$B$24,0),MATCH(相関係数の組み合わせ!B544,【インプット】相関係数!$C$2:$X$2,0))</f>
        <v>0.11104269474924805</v>
      </c>
      <c r="J544" s="30" t="str">
        <f t="shared" si="35"/>
        <v>Safe</v>
      </c>
      <c r="L544" s="22" t="str">
        <f t="shared" si="36"/>
        <v/>
      </c>
      <c r="M544" s="23" t="str">
        <f t="shared" si="33"/>
        <v/>
      </c>
      <c r="N544" s="24" t="str">
        <f t="shared" si="34"/>
        <v/>
      </c>
    </row>
    <row r="545" spans="2:14" x14ac:dyDescent="0.4">
      <c r="B545" s="11" t="s">
        <v>18</v>
      </c>
      <c r="C545" s="10" t="s">
        <v>29</v>
      </c>
      <c r="D545" s="12" t="s">
        <v>0</v>
      </c>
      <c r="F545" s="22">
        <f>INDEX(【インプット】相関係数!$C$3:$X$24,MATCH(相関係数の組み合わせ!B545,【インプット】相関係数!$B$3:$B$24,0),MATCH(相関係数の組み合わせ!C545,【インプット】相関係数!$C$2:$X$2,0))</f>
        <v>5.2403491279899801E-2</v>
      </c>
      <c r="G545" s="23">
        <f>INDEX(【インプット】相関係数!$C$3:$X$24,MATCH(相関係数の組み合わせ!C545,【インプット】相関係数!$B$3:$B$24,0),MATCH(相関係数の組み合わせ!D545,【インプット】相関係数!$C$2:$X$2,0))</f>
        <v>4.9962657439122628E-2</v>
      </c>
      <c r="H545" s="24">
        <f>INDEX(【インプット】相関係数!$C$3:$X$24,MATCH(相関係数の組み合わせ!D545,【インプット】相関係数!$B$3:$B$24,0),MATCH(相関係数の組み合わせ!B545,【インプット】相関係数!$C$2:$X$2,0))</f>
        <v>0.22835174932884161</v>
      </c>
      <c r="J545" s="30" t="str">
        <f t="shared" si="35"/>
        <v>Safe</v>
      </c>
      <c r="L545" s="22" t="str">
        <f t="shared" si="36"/>
        <v/>
      </c>
      <c r="M545" s="23" t="str">
        <f t="shared" si="33"/>
        <v/>
      </c>
      <c r="N545" s="24" t="str">
        <f t="shared" si="34"/>
        <v/>
      </c>
    </row>
    <row r="546" spans="2:14" x14ac:dyDescent="0.4">
      <c r="B546" s="11" t="s">
        <v>18</v>
      </c>
      <c r="C546" s="10" t="s">
        <v>29</v>
      </c>
      <c r="D546" s="12" t="s">
        <v>32</v>
      </c>
      <c r="F546" s="22">
        <f>INDEX(【インプット】相関係数!$C$3:$X$24,MATCH(相関係数の組み合わせ!B546,【インプット】相関係数!$B$3:$B$24,0),MATCH(相関係数の組み合わせ!C546,【インプット】相関係数!$C$2:$X$2,0))</f>
        <v>5.2403491279899801E-2</v>
      </c>
      <c r="G546" s="23">
        <f>INDEX(【インプット】相関係数!$C$3:$X$24,MATCH(相関係数の組み合わせ!C546,【インプット】相関係数!$B$3:$B$24,0),MATCH(相関係数の組み合わせ!D546,【インプット】相関係数!$C$2:$X$2,0))</f>
        <v>-5.8311535314923363E-2</v>
      </c>
      <c r="H546" s="24">
        <f>INDEX(【インプット】相関係数!$C$3:$X$24,MATCH(相関係数の組み合わせ!D546,【インプット】相関係数!$B$3:$B$24,0),MATCH(相関係数の組み合わせ!B546,【インプット】相関係数!$C$2:$X$2,0))</f>
        <v>-0.14160124683035125</v>
      </c>
      <c r="J546" s="30" t="str">
        <f t="shared" si="35"/>
        <v>Safe</v>
      </c>
      <c r="L546" s="22" t="str">
        <f t="shared" si="36"/>
        <v/>
      </c>
      <c r="M546" s="23" t="str">
        <f t="shared" si="33"/>
        <v/>
      </c>
      <c r="N546" s="24" t="str">
        <f t="shared" si="34"/>
        <v/>
      </c>
    </row>
    <row r="547" spans="2:14" x14ac:dyDescent="0.4">
      <c r="B547" s="11" t="s">
        <v>18</v>
      </c>
      <c r="C547" s="10" t="s">
        <v>29</v>
      </c>
      <c r="D547" s="12" t="s">
        <v>33</v>
      </c>
      <c r="F547" s="22">
        <f>INDEX(【インプット】相関係数!$C$3:$X$24,MATCH(相関係数の組み合わせ!B547,【インプット】相関係数!$B$3:$B$24,0),MATCH(相関係数の組み合わせ!C547,【インプット】相関係数!$C$2:$X$2,0))</f>
        <v>5.2403491279899801E-2</v>
      </c>
      <c r="G547" s="23">
        <f>INDEX(【インプット】相関係数!$C$3:$X$24,MATCH(相関係数の組み合わせ!C547,【インプット】相関係数!$B$3:$B$24,0),MATCH(相関係数の組み合わせ!D547,【インプット】相関係数!$C$2:$X$2,0))</f>
        <v>0.16859381717801963</v>
      </c>
      <c r="H547" s="24">
        <f>INDEX(【インプット】相関係数!$C$3:$X$24,MATCH(相関係数の組み合わせ!D547,【インプット】相関係数!$B$3:$B$24,0),MATCH(相関係数の組み合わせ!B547,【インプット】相関係数!$C$2:$X$2,0))</f>
        <v>-0.14383542504674685</v>
      </c>
      <c r="J547" s="30" t="str">
        <f t="shared" si="35"/>
        <v>Safe</v>
      </c>
      <c r="L547" s="22" t="str">
        <f t="shared" si="36"/>
        <v/>
      </c>
      <c r="M547" s="23" t="str">
        <f t="shared" si="33"/>
        <v/>
      </c>
      <c r="N547" s="24" t="str">
        <f t="shared" si="34"/>
        <v/>
      </c>
    </row>
    <row r="548" spans="2:14" x14ac:dyDescent="0.4">
      <c r="B548" s="11" t="s">
        <v>18</v>
      </c>
      <c r="C548" s="10" t="s">
        <v>29</v>
      </c>
      <c r="D548" s="12" t="s">
        <v>34</v>
      </c>
      <c r="F548" s="22">
        <f>INDEX(【インプット】相関係数!$C$3:$X$24,MATCH(相関係数の組み合わせ!B548,【インプット】相関係数!$B$3:$B$24,0),MATCH(相関係数の組み合わせ!C548,【インプット】相関係数!$C$2:$X$2,0))</f>
        <v>5.2403491279899801E-2</v>
      </c>
      <c r="G548" s="23">
        <f>INDEX(【インプット】相関係数!$C$3:$X$24,MATCH(相関係数の組み合わせ!C548,【インプット】相関係数!$B$3:$B$24,0),MATCH(相関係数の組み合わせ!D548,【インプット】相関係数!$C$2:$X$2,0))</f>
        <v>0.32761255397528821</v>
      </c>
      <c r="H548" s="24">
        <f>INDEX(【インプット】相関係数!$C$3:$X$24,MATCH(相関係数の組み合わせ!D548,【インプット】相関係数!$B$3:$B$24,0),MATCH(相関係数の組み合わせ!B548,【インプット】相関係数!$C$2:$X$2,0))</f>
        <v>1.3596520456387417E-2</v>
      </c>
      <c r="J548" s="30" t="str">
        <f t="shared" si="35"/>
        <v>Safe</v>
      </c>
      <c r="L548" s="22" t="str">
        <f t="shared" si="36"/>
        <v/>
      </c>
      <c r="M548" s="23" t="str">
        <f t="shared" si="33"/>
        <v/>
      </c>
      <c r="N548" s="24" t="str">
        <f t="shared" si="34"/>
        <v/>
      </c>
    </row>
    <row r="549" spans="2:14" x14ac:dyDescent="0.4">
      <c r="B549" s="11" t="s">
        <v>18</v>
      </c>
      <c r="C549" s="10" t="s">
        <v>29</v>
      </c>
      <c r="D549" s="12" t="s">
        <v>35</v>
      </c>
      <c r="F549" s="22">
        <f>INDEX(【インプット】相関係数!$C$3:$X$24,MATCH(相関係数の組み合わせ!B549,【インプット】相関係数!$B$3:$B$24,0),MATCH(相関係数の組み合わせ!C549,【インプット】相関係数!$C$2:$X$2,0))</f>
        <v>5.2403491279899801E-2</v>
      </c>
      <c r="G549" s="23">
        <f>INDEX(【インプット】相関係数!$C$3:$X$24,MATCH(相関係数の組み合わせ!C549,【インプット】相関係数!$B$3:$B$24,0),MATCH(相関係数の組み合わせ!D549,【インプット】相関係数!$C$2:$X$2,0))</f>
        <v>0.56672712529409763</v>
      </c>
      <c r="H549" s="24">
        <f>INDEX(【インプット】相関係数!$C$3:$X$24,MATCH(相関係数の組み合わせ!D549,【インプット】相関係数!$B$3:$B$24,0),MATCH(相関係数の組み合わせ!B549,【インプット】相関係数!$C$2:$X$2,0))</f>
        <v>0.98428667372751188</v>
      </c>
      <c r="J549" s="30" t="str">
        <f t="shared" si="35"/>
        <v>Safe</v>
      </c>
      <c r="L549" s="22" t="str">
        <f t="shared" si="36"/>
        <v/>
      </c>
      <c r="M549" s="23" t="str">
        <f t="shared" si="33"/>
        <v/>
      </c>
      <c r="N549" s="24" t="str">
        <f t="shared" si="34"/>
        <v/>
      </c>
    </row>
    <row r="550" spans="2:14" x14ac:dyDescent="0.4">
      <c r="B550" s="11" t="s">
        <v>18</v>
      </c>
      <c r="C550" s="10" t="s">
        <v>29</v>
      </c>
      <c r="D550" s="12" t="s">
        <v>36</v>
      </c>
      <c r="F550" s="22">
        <f>INDEX(【インプット】相関係数!$C$3:$X$24,MATCH(相関係数の組み合わせ!B550,【インプット】相関係数!$B$3:$B$24,0),MATCH(相関係数の組み合わせ!C550,【インプット】相関係数!$C$2:$X$2,0))</f>
        <v>5.2403491279899801E-2</v>
      </c>
      <c r="G550" s="23">
        <f>INDEX(【インプット】相関係数!$C$3:$X$24,MATCH(相関係数の組み合わせ!C550,【インプット】相関係数!$B$3:$B$24,0),MATCH(相関係数の組み合わせ!D550,【インプット】相関係数!$C$2:$X$2,0))</f>
        <v>3.2351759026254444E-2</v>
      </c>
      <c r="H550" s="24">
        <f>INDEX(【インプット】相関係数!$C$3:$X$24,MATCH(相関係数の組み合わせ!D550,【インプット】相関係数!$B$3:$B$24,0),MATCH(相関係数の組み合わせ!B550,【インプット】相関係数!$C$2:$X$2,0))</f>
        <v>0.31116780531587007</v>
      </c>
      <c r="J550" s="30" t="str">
        <f t="shared" si="35"/>
        <v>Safe</v>
      </c>
      <c r="L550" s="22" t="str">
        <f t="shared" si="36"/>
        <v/>
      </c>
      <c r="M550" s="23" t="str">
        <f t="shared" si="33"/>
        <v/>
      </c>
      <c r="N550" s="24" t="str">
        <f t="shared" si="34"/>
        <v/>
      </c>
    </row>
    <row r="551" spans="2:14" x14ac:dyDescent="0.4">
      <c r="B551" s="11" t="s">
        <v>18</v>
      </c>
      <c r="C551" s="10" t="s">
        <v>30</v>
      </c>
      <c r="D551" s="12" t="s">
        <v>31</v>
      </c>
      <c r="F551" s="22">
        <f>INDEX(【インプット】相関係数!$C$3:$X$24,MATCH(相関係数の組み合わせ!B551,【インプット】相関係数!$B$3:$B$24,0),MATCH(相関係数の組み合わせ!C551,【インプット】相関係数!$C$2:$X$2,0))</f>
        <v>-0.23448356512798382</v>
      </c>
      <c r="G551" s="23">
        <f>INDEX(【インプット】相関係数!$C$3:$X$24,MATCH(相関係数の組み合わせ!C551,【インプット】相関係数!$B$3:$B$24,0),MATCH(相関係数の組み合わせ!D551,【インプット】相関係数!$C$2:$X$2,0))</f>
        <v>9.9648401613193535E-2</v>
      </c>
      <c r="H551" s="24">
        <f>INDEX(【インプット】相関係数!$C$3:$X$24,MATCH(相関係数の組み合わせ!D551,【インプット】相関係数!$B$3:$B$24,0),MATCH(相関係数の組み合わせ!B551,【インプット】相関係数!$C$2:$X$2,0))</f>
        <v>0.11104269474924805</v>
      </c>
      <c r="J551" s="30" t="str">
        <f t="shared" si="35"/>
        <v>Safe</v>
      </c>
      <c r="L551" s="22" t="str">
        <f t="shared" si="36"/>
        <v/>
      </c>
      <c r="M551" s="23" t="str">
        <f t="shared" si="33"/>
        <v/>
      </c>
      <c r="N551" s="24" t="str">
        <f t="shared" si="34"/>
        <v/>
      </c>
    </row>
    <row r="552" spans="2:14" x14ac:dyDescent="0.4">
      <c r="B552" s="11" t="s">
        <v>18</v>
      </c>
      <c r="C552" s="10" t="s">
        <v>30</v>
      </c>
      <c r="D552" s="12" t="s">
        <v>0</v>
      </c>
      <c r="F552" s="22">
        <f>INDEX(【インプット】相関係数!$C$3:$X$24,MATCH(相関係数の組み合わせ!B552,【インプット】相関係数!$B$3:$B$24,0),MATCH(相関係数の組み合わせ!C552,【インプット】相関係数!$C$2:$X$2,0))</f>
        <v>-0.23448356512798382</v>
      </c>
      <c r="G552" s="23">
        <f>INDEX(【インプット】相関係数!$C$3:$X$24,MATCH(相関係数の組み合わせ!C552,【インプット】相関係数!$B$3:$B$24,0),MATCH(相関係数の組み合わせ!D552,【インプット】相関係数!$C$2:$X$2,0))</f>
        <v>-0.14285929423234181</v>
      </c>
      <c r="H552" s="24">
        <f>INDEX(【インプット】相関係数!$C$3:$X$24,MATCH(相関係数の組み合わせ!D552,【インプット】相関係数!$B$3:$B$24,0),MATCH(相関係数の組み合わせ!B552,【インプット】相関係数!$C$2:$X$2,0))</f>
        <v>0.22835174932884161</v>
      </c>
      <c r="J552" s="30" t="str">
        <f t="shared" si="35"/>
        <v>Safe</v>
      </c>
      <c r="L552" s="22" t="str">
        <f t="shared" si="36"/>
        <v/>
      </c>
      <c r="M552" s="23" t="str">
        <f t="shared" si="33"/>
        <v/>
      </c>
      <c r="N552" s="24" t="str">
        <f t="shared" si="34"/>
        <v/>
      </c>
    </row>
    <row r="553" spans="2:14" x14ac:dyDescent="0.4">
      <c r="B553" s="11" t="s">
        <v>18</v>
      </c>
      <c r="C553" s="10" t="s">
        <v>30</v>
      </c>
      <c r="D553" s="12" t="s">
        <v>32</v>
      </c>
      <c r="F553" s="22">
        <f>INDEX(【インプット】相関係数!$C$3:$X$24,MATCH(相関係数の組み合わせ!B553,【インプット】相関係数!$B$3:$B$24,0),MATCH(相関係数の組み合わせ!C553,【インプット】相関係数!$C$2:$X$2,0))</f>
        <v>-0.23448356512798382</v>
      </c>
      <c r="G553" s="23">
        <f>INDEX(【インプット】相関係数!$C$3:$X$24,MATCH(相関係数の組み合わせ!C553,【インプット】相関係数!$B$3:$B$24,0),MATCH(相関係数の組み合わせ!D553,【インプット】相関係数!$C$2:$X$2,0))</f>
        <v>8.5275323635790712E-2</v>
      </c>
      <c r="H553" s="24">
        <f>INDEX(【インプット】相関係数!$C$3:$X$24,MATCH(相関係数の組み合わせ!D553,【インプット】相関係数!$B$3:$B$24,0),MATCH(相関係数の組み合わせ!B553,【インプット】相関係数!$C$2:$X$2,0))</f>
        <v>-0.14160124683035125</v>
      </c>
      <c r="J553" s="30" t="str">
        <f t="shared" si="35"/>
        <v>Safe</v>
      </c>
      <c r="L553" s="22" t="str">
        <f t="shared" si="36"/>
        <v/>
      </c>
      <c r="M553" s="23" t="str">
        <f t="shared" si="33"/>
        <v/>
      </c>
      <c r="N553" s="24" t="str">
        <f t="shared" si="34"/>
        <v/>
      </c>
    </row>
    <row r="554" spans="2:14" x14ac:dyDescent="0.4">
      <c r="B554" s="11" t="s">
        <v>18</v>
      </c>
      <c r="C554" s="10" t="s">
        <v>30</v>
      </c>
      <c r="D554" s="12" t="s">
        <v>33</v>
      </c>
      <c r="F554" s="22">
        <f>INDEX(【インプット】相関係数!$C$3:$X$24,MATCH(相関係数の組み合わせ!B554,【インプット】相関係数!$B$3:$B$24,0),MATCH(相関係数の組み合わせ!C554,【インプット】相関係数!$C$2:$X$2,0))</f>
        <v>-0.23448356512798382</v>
      </c>
      <c r="G554" s="23">
        <f>INDEX(【インプット】相関係数!$C$3:$X$24,MATCH(相関係数の組み合わせ!C554,【インプット】相関係数!$B$3:$B$24,0),MATCH(相関係数の組み合わせ!D554,【インプット】相関係数!$C$2:$X$2,0))</f>
        <v>-5.670591840697909E-2</v>
      </c>
      <c r="H554" s="24">
        <f>INDEX(【インプット】相関係数!$C$3:$X$24,MATCH(相関係数の組み合わせ!D554,【インプット】相関係数!$B$3:$B$24,0),MATCH(相関係数の組み合わせ!B554,【インプット】相関係数!$C$2:$X$2,0))</f>
        <v>-0.14383542504674685</v>
      </c>
      <c r="J554" s="30" t="str">
        <f t="shared" si="35"/>
        <v>Safe</v>
      </c>
      <c r="L554" s="22" t="str">
        <f t="shared" si="36"/>
        <v/>
      </c>
      <c r="M554" s="23" t="str">
        <f t="shared" si="33"/>
        <v/>
      </c>
      <c r="N554" s="24" t="str">
        <f t="shared" si="34"/>
        <v/>
      </c>
    </row>
    <row r="555" spans="2:14" x14ac:dyDescent="0.4">
      <c r="B555" s="11" t="s">
        <v>18</v>
      </c>
      <c r="C555" s="10" t="s">
        <v>30</v>
      </c>
      <c r="D555" s="12" t="s">
        <v>34</v>
      </c>
      <c r="F555" s="22">
        <f>INDEX(【インプット】相関係数!$C$3:$X$24,MATCH(相関係数の組み合わせ!B555,【インプット】相関係数!$B$3:$B$24,0),MATCH(相関係数の組み合わせ!C555,【インプット】相関係数!$C$2:$X$2,0))</f>
        <v>-0.23448356512798382</v>
      </c>
      <c r="G555" s="23">
        <f>INDEX(【インプット】相関係数!$C$3:$X$24,MATCH(相関係数の組み合わせ!C555,【インプット】相関係数!$B$3:$B$24,0),MATCH(相関係数の組み合わせ!D555,【インプット】相関係数!$C$2:$X$2,0))</f>
        <v>6.4160918561303099E-2</v>
      </c>
      <c r="H555" s="24">
        <f>INDEX(【インプット】相関係数!$C$3:$X$24,MATCH(相関係数の組み合わせ!D555,【インプット】相関係数!$B$3:$B$24,0),MATCH(相関係数の組み合わせ!B555,【インプット】相関係数!$C$2:$X$2,0))</f>
        <v>1.3596520456387417E-2</v>
      </c>
      <c r="J555" s="30" t="str">
        <f t="shared" si="35"/>
        <v>Safe</v>
      </c>
      <c r="L555" s="22" t="str">
        <f t="shared" si="36"/>
        <v/>
      </c>
      <c r="M555" s="23" t="str">
        <f t="shared" si="33"/>
        <v/>
      </c>
      <c r="N555" s="24" t="str">
        <f t="shared" si="34"/>
        <v/>
      </c>
    </row>
    <row r="556" spans="2:14" x14ac:dyDescent="0.4">
      <c r="B556" s="11" t="s">
        <v>18</v>
      </c>
      <c r="C556" s="10" t="s">
        <v>30</v>
      </c>
      <c r="D556" s="12" t="s">
        <v>35</v>
      </c>
      <c r="F556" s="22">
        <f>INDEX(【インプット】相関係数!$C$3:$X$24,MATCH(相関係数の組み合わせ!B556,【インプット】相関係数!$B$3:$B$24,0),MATCH(相関係数の組み合わせ!C556,【インプット】相関係数!$C$2:$X$2,0))</f>
        <v>-0.23448356512798382</v>
      </c>
      <c r="G556" s="23">
        <f>INDEX(【インプット】相関係数!$C$3:$X$24,MATCH(相関係数の組み合わせ!C556,【インプット】相関係数!$B$3:$B$24,0),MATCH(相関係数の組み合わせ!D556,【インプット】相関係数!$C$2:$X$2,0))</f>
        <v>0.48967407619435432</v>
      </c>
      <c r="H556" s="24">
        <f>INDEX(【インプット】相関係数!$C$3:$X$24,MATCH(相関係数の組み合わせ!D556,【インプット】相関係数!$B$3:$B$24,0),MATCH(相関係数の組み合わせ!B556,【インプット】相関係数!$C$2:$X$2,0))</f>
        <v>0.98428667372751188</v>
      </c>
      <c r="J556" s="30" t="str">
        <f t="shared" si="35"/>
        <v>Out</v>
      </c>
      <c r="L556" s="22" t="str">
        <f t="shared" si="36"/>
        <v>日本C</v>
      </c>
      <c r="M556" s="23" t="str">
        <f t="shared" si="33"/>
        <v>第2総合口</v>
      </c>
      <c r="N556" s="24" t="str">
        <f t="shared" si="34"/>
        <v>モメンタムビルダー戦略指数</v>
      </c>
    </row>
    <row r="557" spans="2:14" x14ac:dyDescent="0.4">
      <c r="B557" s="11" t="s">
        <v>18</v>
      </c>
      <c r="C557" s="10" t="s">
        <v>30</v>
      </c>
      <c r="D557" s="12" t="s">
        <v>36</v>
      </c>
      <c r="F557" s="22">
        <f>INDEX(【インプット】相関係数!$C$3:$X$24,MATCH(相関係数の組み合わせ!B557,【インプット】相関係数!$B$3:$B$24,0),MATCH(相関係数の組み合わせ!C557,【インプット】相関係数!$C$2:$X$2,0))</f>
        <v>-0.23448356512798382</v>
      </c>
      <c r="G557" s="23">
        <f>INDEX(【インプット】相関係数!$C$3:$X$24,MATCH(相関係数の組み合わせ!C557,【インプット】相関係数!$B$3:$B$24,0),MATCH(相関係数の組み合わせ!D557,【インプット】相関係数!$C$2:$X$2,0))</f>
        <v>-3.7581944636111343E-2</v>
      </c>
      <c r="H557" s="24">
        <f>INDEX(【インプット】相関係数!$C$3:$X$24,MATCH(相関係数の組み合わせ!D557,【インプット】相関係数!$B$3:$B$24,0),MATCH(相関係数の組み合わせ!B557,【インプット】相関係数!$C$2:$X$2,0))</f>
        <v>0.31116780531587007</v>
      </c>
      <c r="J557" s="30" t="str">
        <f t="shared" si="35"/>
        <v>Safe</v>
      </c>
      <c r="L557" s="22" t="str">
        <f t="shared" si="36"/>
        <v/>
      </c>
      <c r="M557" s="23" t="str">
        <f t="shared" si="33"/>
        <v/>
      </c>
      <c r="N557" s="24" t="str">
        <f t="shared" si="34"/>
        <v/>
      </c>
    </row>
    <row r="558" spans="2:14" x14ac:dyDescent="0.4">
      <c r="B558" s="11" t="s">
        <v>18</v>
      </c>
      <c r="C558" s="10" t="s">
        <v>31</v>
      </c>
      <c r="D558" s="12" t="s">
        <v>0</v>
      </c>
      <c r="F558" s="22">
        <f>INDEX(【インプット】相関係数!$C$3:$X$24,MATCH(相関係数の組み合わせ!B558,【インプット】相関係数!$B$3:$B$24,0),MATCH(相関係数の組み合わせ!C558,【インプット】相関係数!$C$2:$X$2,0))</f>
        <v>0.11104269474924805</v>
      </c>
      <c r="G558" s="23">
        <f>INDEX(【インプット】相関係数!$C$3:$X$24,MATCH(相関係数の組み合わせ!C558,【インプット】相関係数!$B$3:$B$24,0),MATCH(相関係数の組み合わせ!D558,【インプット】相関係数!$C$2:$X$2,0))</f>
        <v>9.8276251062207783E-3</v>
      </c>
      <c r="H558" s="24">
        <f>INDEX(【インプット】相関係数!$C$3:$X$24,MATCH(相関係数の組み合わせ!D558,【インプット】相関係数!$B$3:$B$24,0),MATCH(相関係数の組み合わせ!B558,【インプット】相関係数!$C$2:$X$2,0))</f>
        <v>0.22835174932884161</v>
      </c>
      <c r="J558" s="30" t="str">
        <f t="shared" si="35"/>
        <v>Safe</v>
      </c>
      <c r="L558" s="22" t="str">
        <f t="shared" si="36"/>
        <v/>
      </c>
      <c r="M558" s="23" t="str">
        <f t="shared" si="33"/>
        <v/>
      </c>
      <c r="N558" s="24" t="str">
        <f t="shared" si="34"/>
        <v/>
      </c>
    </row>
    <row r="559" spans="2:14" x14ac:dyDescent="0.4">
      <c r="B559" s="11" t="s">
        <v>18</v>
      </c>
      <c r="C559" s="10" t="s">
        <v>31</v>
      </c>
      <c r="D559" s="12" t="s">
        <v>32</v>
      </c>
      <c r="F559" s="22">
        <f>INDEX(【インプット】相関係数!$C$3:$X$24,MATCH(相関係数の組み合わせ!B559,【インプット】相関係数!$B$3:$B$24,0),MATCH(相関係数の組み合わせ!C559,【インプット】相関係数!$C$2:$X$2,0))</f>
        <v>0.11104269474924805</v>
      </c>
      <c r="G559" s="23">
        <f>INDEX(【インプット】相関係数!$C$3:$X$24,MATCH(相関係数の組み合わせ!C559,【インプット】相関係数!$B$3:$B$24,0),MATCH(相関係数の組み合わせ!D559,【インプット】相関係数!$C$2:$X$2,0))</f>
        <v>0.30921062074331579</v>
      </c>
      <c r="H559" s="24">
        <f>INDEX(【インプット】相関係数!$C$3:$X$24,MATCH(相関係数の組み合わせ!D559,【インプット】相関係数!$B$3:$B$24,0),MATCH(相関係数の組み合わせ!B559,【インプット】相関係数!$C$2:$X$2,0))</f>
        <v>-0.14160124683035125</v>
      </c>
      <c r="J559" s="30" t="str">
        <f t="shared" si="35"/>
        <v>Out</v>
      </c>
      <c r="L559" s="22" t="str">
        <f t="shared" si="36"/>
        <v>日本C</v>
      </c>
      <c r="M559" s="23" t="str">
        <f t="shared" si="33"/>
        <v>債券総合口</v>
      </c>
      <c r="N559" s="24" t="str">
        <f t="shared" si="34"/>
        <v>オルタナ(インカム系)</v>
      </c>
    </row>
    <row r="560" spans="2:14" x14ac:dyDescent="0.4">
      <c r="B560" s="11" t="s">
        <v>18</v>
      </c>
      <c r="C560" s="10" t="s">
        <v>31</v>
      </c>
      <c r="D560" s="12" t="s">
        <v>33</v>
      </c>
      <c r="F560" s="22">
        <f>INDEX(【インプット】相関係数!$C$3:$X$24,MATCH(相関係数の組み合わせ!B560,【インプット】相関係数!$B$3:$B$24,0),MATCH(相関係数の組み合わせ!C560,【インプット】相関係数!$C$2:$X$2,0))</f>
        <v>0.11104269474924805</v>
      </c>
      <c r="G560" s="23">
        <f>INDEX(【インプット】相関係数!$C$3:$X$24,MATCH(相関係数の組み合わせ!C560,【インプット】相関係数!$B$3:$B$24,0),MATCH(相関係数の組み合わせ!D560,【インプット】相関係数!$C$2:$X$2,0))</f>
        <v>-8.8309912384133105E-2</v>
      </c>
      <c r="H560" s="24">
        <f>INDEX(【インプット】相関係数!$C$3:$X$24,MATCH(相関係数の組み合わせ!D560,【インプット】相関係数!$B$3:$B$24,0),MATCH(相関係数の組み合わせ!B560,【インプット】相関係数!$C$2:$X$2,0))</f>
        <v>-0.14383542504674685</v>
      </c>
      <c r="J560" s="30" t="str">
        <f t="shared" si="35"/>
        <v>Safe</v>
      </c>
      <c r="L560" s="22" t="str">
        <f t="shared" si="36"/>
        <v/>
      </c>
      <c r="M560" s="23" t="str">
        <f t="shared" si="33"/>
        <v/>
      </c>
      <c r="N560" s="24" t="str">
        <f t="shared" si="34"/>
        <v/>
      </c>
    </row>
    <row r="561" spans="2:14" x14ac:dyDescent="0.4">
      <c r="B561" s="11" t="s">
        <v>18</v>
      </c>
      <c r="C561" s="10" t="s">
        <v>31</v>
      </c>
      <c r="D561" s="12" t="s">
        <v>34</v>
      </c>
      <c r="F561" s="22">
        <f>INDEX(【インプット】相関係数!$C$3:$X$24,MATCH(相関係数の組み合わせ!B561,【インプット】相関係数!$B$3:$B$24,0),MATCH(相関係数の組み合わせ!C561,【インプット】相関係数!$C$2:$X$2,0))</f>
        <v>0.11104269474924805</v>
      </c>
      <c r="G561" s="23">
        <f>INDEX(【インプット】相関係数!$C$3:$X$24,MATCH(相関係数の組み合わせ!C561,【インプット】相関係数!$B$3:$B$24,0),MATCH(相関係数の組み合わせ!D561,【インプット】相関係数!$C$2:$X$2,0))</f>
        <v>-0.2227341805685327</v>
      </c>
      <c r="H561" s="24">
        <f>INDEX(【インプット】相関係数!$C$3:$X$24,MATCH(相関係数の組み合わせ!D561,【インプット】相関係数!$B$3:$B$24,0),MATCH(相関係数の組み合わせ!B561,【インプット】相関係数!$C$2:$X$2,0))</f>
        <v>1.3596520456387417E-2</v>
      </c>
      <c r="J561" s="30" t="str">
        <f t="shared" si="35"/>
        <v>Safe</v>
      </c>
      <c r="L561" s="22" t="str">
        <f t="shared" si="36"/>
        <v/>
      </c>
      <c r="M561" s="23" t="str">
        <f t="shared" si="33"/>
        <v/>
      </c>
      <c r="N561" s="24" t="str">
        <f t="shared" si="34"/>
        <v/>
      </c>
    </row>
    <row r="562" spans="2:14" x14ac:dyDescent="0.4">
      <c r="B562" s="11" t="s">
        <v>18</v>
      </c>
      <c r="C562" s="10" t="s">
        <v>31</v>
      </c>
      <c r="D562" s="12" t="s">
        <v>35</v>
      </c>
      <c r="F562" s="22">
        <f>INDEX(【インプット】相関係数!$C$3:$X$24,MATCH(相関係数の組み合わせ!B562,【インプット】相関係数!$B$3:$B$24,0),MATCH(相関係数の組み合わせ!C562,【インプット】相関係数!$C$2:$X$2,0))</f>
        <v>0.11104269474924805</v>
      </c>
      <c r="G562" s="23">
        <f>INDEX(【インプット】相関係数!$C$3:$X$24,MATCH(相関係数の組み合わせ!C562,【インプット】相関係数!$B$3:$B$24,0),MATCH(相関係数の組み合わせ!D562,【インプット】相関係数!$C$2:$X$2,0))</f>
        <v>0.492267404098231</v>
      </c>
      <c r="H562" s="24">
        <f>INDEX(【インプット】相関係数!$C$3:$X$24,MATCH(相関係数の組み合わせ!D562,【インプット】相関係数!$B$3:$B$24,0),MATCH(相関係数の組み合わせ!B562,【インプット】相関係数!$C$2:$X$2,0))</f>
        <v>0.98428667372751188</v>
      </c>
      <c r="J562" s="30" t="str">
        <f t="shared" si="35"/>
        <v>Safe</v>
      </c>
      <c r="L562" s="22" t="str">
        <f t="shared" si="36"/>
        <v/>
      </c>
      <c r="M562" s="23" t="str">
        <f t="shared" si="33"/>
        <v/>
      </c>
      <c r="N562" s="24" t="str">
        <f t="shared" si="34"/>
        <v/>
      </c>
    </row>
    <row r="563" spans="2:14" x14ac:dyDescent="0.4">
      <c r="B563" s="11" t="s">
        <v>18</v>
      </c>
      <c r="C563" s="10" t="s">
        <v>31</v>
      </c>
      <c r="D563" s="12" t="s">
        <v>36</v>
      </c>
      <c r="F563" s="22">
        <f>INDEX(【インプット】相関係数!$C$3:$X$24,MATCH(相関係数の組み合わせ!B563,【インプット】相関係数!$B$3:$B$24,0),MATCH(相関係数の組み合わせ!C563,【インプット】相関係数!$C$2:$X$2,0))</f>
        <v>0.11104269474924805</v>
      </c>
      <c r="G563" s="23">
        <f>INDEX(【インプット】相関係数!$C$3:$X$24,MATCH(相関係数の組み合わせ!C563,【インプット】相関係数!$B$3:$B$24,0),MATCH(相関係数の組み合わせ!D563,【インプット】相関係数!$C$2:$X$2,0))</f>
        <v>-0.1019638152861915</v>
      </c>
      <c r="H563" s="24">
        <f>INDEX(【インプット】相関係数!$C$3:$X$24,MATCH(相関係数の組み合わせ!D563,【インプット】相関係数!$B$3:$B$24,0),MATCH(相関係数の組み合わせ!B563,【インプット】相関係数!$C$2:$X$2,0))</f>
        <v>0.31116780531587007</v>
      </c>
      <c r="J563" s="30" t="str">
        <f t="shared" si="35"/>
        <v>Out</v>
      </c>
      <c r="L563" s="22" t="str">
        <f t="shared" si="36"/>
        <v>日本C</v>
      </c>
      <c r="M563" s="23" t="str">
        <f t="shared" si="33"/>
        <v>債券総合口</v>
      </c>
      <c r="N563" s="24" t="str">
        <f t="shared" si="34"/>
        <v>為替ボラティリティ</v>
      </c>
    </row>
    <row r="564" spans="2:14" x14ac:dyDescent="0.4">
      <c r="B564" s="11" t="s">
        <v>18</v>
      </c>
      <c r="C564" s="10" t="s">
        <v>0</v>
      </c>
      <c r="D564" s="12" t="s">
        <v>32</v>
      </c>
      <c r="F564" s="22">
        <f>INDEX(【インプット】相関係数!$C$3:$X$24,MATCH(相関係数の組み合わせ!B564,【インプット】相関係数!$B$3:$B$24,0),MATCH(相関係数の組み合わせ!C564,【インプット】相関係数!$C$2:$X$2,0))</f>
        <v>0.22835174932884161</v>
      </c>
      <c r="G564" s="23">
        <f>INDEX(【インプット】相関係数!$C$3:$X$24,MATCH(相関係数の組み合わせ!C564,【インプット】相関係数!$B$3:$B$24,0),MATCH(相関係数の組み合わせ!D564,【インプット】相関係数!$C$2:$X$2,0))</f>
        <v>0.26245584625205198</v>
      </c>
      <c r="H564" s="24">
        <f>INDEX(【インプット】相関係数!$C$3:$X$24,MATCH(相関係数の組み合わせ!D564,【インプット】相関係数!$B$3:$B$24,0),MATCH(相関係数の組み合わせ!B564,【インプット】相関係数!$C$2:$X$2,0))</f>
        <v>-0.14160124683035125</v>
      </c>
      <c r="J564" s="30" t="str">
        <f t="shared" si="35"/>
        <v>Out</v>
      </c>
      <c r="L564" s="22" t="str">
        <f t="shared" si="36"/>
        <v>日本C</v>
      </c>
      <c r="M564" s="23" t="str">
        <f t="shared" si="33"/>
        <v>オルタナティブ</v>
      </c>
      <c r="N564" s="24" t="str">
        <f t="shared" si="34"/>
        <v>オルタナ(インカム系)</v>
      </c>
    </row>
    <row r="565" spans="2:14" x14ac:dyDescent="0.4">
      <c r="B565" s="11" t="s">
        <v>18</v>
      </c>
      <c r="C565" s="10" t="s">
        <v>0</v>
      </c>
      <c r="D565" s="12" t="s">
        <v>33</v>
      </c>
      <c r="F565" s="22">
        <f>INDEX(【インプット】相関係数!$C$3:$X$24,MATCH(相関係数の組み合わせ!B565,【インプット】相関係数!$B$3:$B$24,0),MATCH(相関係数の組み合わせ!C565,【インプット】相関係数!$C$2:$X$2,0))</f>
        <v>0.22835174932884161</v>
      </c>
      <c r="G565" s="23">
        <f>INDEX(【インプット】相関係数!$C$3:$X$24,MATCH(相関係数の組み合わせ!C565,【インプット】相関係数!$B$3:$B$24,0),MATCH(相関係数の組み合わせ!D565,【インプット】相関係数!$C$2:$X$2,0))</f>
        <v>-0.10213384086646682</v>
      </c>
      <c r="H565" s="24">
        <f>INDEX(【インプット】相関係数!$C$3:$X$24,MATCH(相関係数の組み合わせ!D565,【インプット】相関係数!$B$3:$B$24,0),MATCH(相関係数の組み合わせ!B565,【インプット】相関係数!$C$2:$X$2,0))</f>
        <v>-0.14383542504674685</v>
      </c>
      <c r="J565" s="30" t="str">
        <f t="shared" si="35"/>
        <v>Safe</v>
      </c>
      <c r="L565" s="22" t="str">
        <f t="shared" si="36"/>
        <v/>
      </c>
      <c r="M565" s="23" t="str">
        <f t="shared" si="33"/>
        <v/>
      </c>
      <c r="N565" s="24" t="str">
        <f t="shared" si="34"/>
        <v/>
      </c>
    </row>
    <row r="566" spans="2:14" x14ac:dyDescent="0.4">
      <c r="B566" s="11" t="s">
        <v>18</v>
      </c>
      <c r="C566" s="10" t="s">
        <v>0</v>
      </c>
      <c r="D566" s="12" t="s">
        <v>34</v>
      </c>
      <c r="F566" s="22">
        <f>INDEX(【インプット】相関係数!$C$3:$X$24,MATCH(相関係数の組み合わせ!B566,【インプット】相関係数!$B$3:$B$24,0),MATCH(相関係数の組み合わせ!C566,【インプット】相関係数!$C$2:$X$2,0))</f>
        <v>0.22835174932884161</v>
      </c>
      <c r="G566" s="23">
        <f>INDEX(【インプット】相関係数!$C$3:$X$24,MATCH(相関係数の組み合わせ!C566,【インプット】相関係数!$B$3:$B$24,0),MATCH(相関係数の組み合わせ!D566,【インプット】相関係数!$C$2:$X$2,0))</f>
        <v>1.9196488389132564E-2</v>
      </c>
      <c r="H566" s="24">
        <f>INDEX(【インプット】相関係数!$C$3:$X$24,MATCH(相関係数の組み合わせ!D566,【インプット】相関係数!$B$3:$B$24,0),MATCH(相関係数の組み合わせ!B566,【インプット】相関係数!$C$2:$X$2,0))</f>
        <v>1.3596520456387417E-2</v>
      </c>
      <c r="J566" s="30" t="str">
        <f t="shared" si="35"/>
        <v>Safe</v>
      </c>
      <c r="L566" s="22" t="str">
        <f t="shared" si="36"/>
        <v/>
      </c>
      <c r="M566" s="23" t="str">
        <f t="shared" si="33"/>
        <v/>
      </c>
      <c r="N566" s="24" t="str">
        <f t="shared" si="34"/>
        <v/>
      </c>
    </row>
    <row r="567" spans="2:14" x14ac:dyDescent="0.4">
      <c r="B567" s="11" t="s">
        <v>18</v>
      </c>
      <c r="C567" s="10" t="s">
        <v>0</v>
      </c>
      <c r="D567" s="12" t="s">
        <v>35</v>
      </c>
      <c r="F567" s="22">
        <f>INDEX(【インプット】相関係数!$C$3:$X$24,MATCH(相関係数の組み合わせ!B567,【インプット】相関係数!$B$3:$B$24,0),MATCH(相関係数の組み合わせ!C567,【インプット】相関係数!$C$2:$X$2,0))</f>
        <v>0.22835174932884161</v>
      </c>
      <c r="G567" s="23">
        <f>INDEX(【インプット】相関係数!$C$3:$X$24,MATCH(相関係数の組み合わせ!C567,【インプット】相関係数!$B$3:$B$24,0),MATCH(相関係数の組み合わせ!D567,【インプット】相関係数!$C$2:$X$2,0))</f>
        <v>3.2103948839848129E-2</v>
      </c>
      <c r="H567" s="24">
        <f>INDEX(【インプット】相関係数!$C$3:$X$24,MATCH(相関係数の組み合わせ!D567,【インプット】相関係数!$B$3:$B$24,0),MATCH(相関係数の組み合わせ!B567,【インプット】相関係数!$C$2:$X$2,0))</f>
        <v>0.98428667372751188</v>
      </c>
      <c r="J567" s="30" t="str">
        <f t="shared" si="35"/>
        <v>Safe</v>
      </c>
      <c r="L567" s="22" t="str">
        <f t="shared" si="36"/>
        <v/>
      </c>
      <c r="M567" s="23" t="str">
        <f t="shared" si="33"/>
        <v/>
      </c>
      <c r="N567" s="24" t="str">
        <f t="shared" si="34"/>
        <v/>
      </c>
    </row>
    <row r="568" spans="2:14" x14ac:dyDescent="0.4">
      <c r="B568" s="11" t="s">
        <v>18</v>
      </c>
      <c r="C568" s="10" t="s">
        <v>0</v>
      </c>
      <c r="D568" s="12" t="s">
        <v>36</v>
      </c>
      <c r="F568" s="22">
        <f>INDEX(【インプット】相関係数!$C$3:$X$24,MATCH(相関係数の組み合わせ!B568,【インプット】相関係数!$B$3:$B$24,0),MATCH(相関係数の組み合わせ!C568,【インプット】相関係数!$C$2:$X$2,0))</f>
        <v>0.22835174932884161</v>
      </c>
      <c r="G568" s="23">
        <f>INDEX(【インプット】相関係数!$C$3:$X$24,MATCH(相関係数の組み合わせ!C568,【インプット】相関係数!$B$3:$B$24,0),MATCH(相関係数の組み合わせ!D568,【インプット】相関係数!$C$2:$X$2,0))</f>
        <v>7.5810612005134823E-2</v>
      </c>
      <c r="H568" s="24">
        <f>INDEX(【インプット】相関係数!$C$3:$X$24,MATCH(相関係数の組み合わせ!D568,【インプット】相関係数!$B$3:$B$24,0),MATCH(相関係数の組み合わせ!B568,【インプット】相関係数!$C$2:$X$2,0))</f>
        <v>0.31116780531587007</v>
      </c>
      <c r="J568" s="30" t="str">
        <f t="shared" si="35"/>
        <v>Safe</v>
      </c>
      <c r="L568" s="22" t="str">
        <f t="shared" si="36"/>
        <v/>
      </c>
      <c r="M568" s="23" t="str">
        <f t="shared" si="33"/>
        <v/>
      </c>
      <c r="N568" s="24" t="str">
        <f t="shared" si="34"/>
        <v/>
      </c>
    </row>
    <row r="569" spans="2:14" x14ac:dyDescent="0.4">
      <c r="B569" s="11" t="s">
        <v>18</v>
      </c>
      <c r="C569" s="10" t="s">
        <v>32</v>
      </c>
      <c r="D569" s="12" t="s">
        <v>33</v>
      </c>
      <c r="F569" s="22">
        <f>INDEX(【インプット】相関係数!$C$3:$X$24,MATCH(相関係数の組み合わせ!B569,【インプット】相関係数!$B$3:$B$24,0),MATCH(相関係数の組み合わせ!C569,【インプット】相関係数!$C$2:$X$2,0))</f>
        <v>-0.14160124683035125</v>
      </c>
      <c r="G569" s="23">
        <f>INDEX(【インプット】相関係数!$C$3:$X$24,MATCH(相関係数の組み合わせ!C569,【インプット】相関係数!$B$3:$B$24,0),MATCH(相関係数の組み合わせ!D569,【インプット】相関係数!$C$2:$X$2,0))</f>
        <v>8.8581015674379926E-2</v>
      </c>
      <c r="H569" s="24">
        <f>INDEX(【インプット】相関係数!$C$3:$X$24,MATCH(相関係数の組み合わせ!D569,【インプット】相関係数!$B$3:$B$24,0),MATCH(相関係数の組み合わせ!B569,【インプット】相関係数!$C$2:$X$2,0))</f>
        <v>-0.14383542504674685</v>
      </c>
      <c r="J569" s="30" t="str">
        <f t="shared" si="35"/>
        <v>Safe</v>
      </c>
      <c r="L569" s="22" t="str">
        <f t="shared" si="36"/>
        <v/>
      </c>
      <c r="M569" s="23" t="str">
        <f t="shared" si="33"/>
        <v/>
      </c>
      <c r="N569" s="24" t="str">
        <f t="shared" si="34"/>
        <v/>
      </c>
    </row>
    <row r="570" spans="2:14" x14ac:dyDescent="0.4">
      <c r="B570" s="11" t="s">
        <v>18</v>
      </c>
      <c r="C570" s="10" t="s">
        <v>32</v>
      </c>
      <c r="D570" s="12" t="s">
        <v>34</v>
      </c>
      <c r="F570" s="22">
        <f>INDEX(【インプット】相関係数!$C$3:$X$24,MATCH(相関係数の組み合わせ!B570,【インプット】相関係数!$B$3:$B$24,0),MATCH(相関係数の組み合わせ!C570,【インプット】相関係数!$C$2:$X$2,0))</f>
        <v>-0.14160124683035125</v>
      </c>
      <c r="G570" s="23">
        <f>INDEX(【インプット】相関係数!$C$3:$X$24,MATCH(相関係数の組み合わせ!C570,【インプット】相関係数!$B$3:$B$24,0),MATCH(相関係数の組み合わせ!D570,【インプット】相関係数!$C$2:$X$2,0))</f>
        <v>-0.11132315217421855</v>
      </c>
      <c r="H570" s="24">
        <f>INDEX(【インプット】相関係数!$C$3:$X$24,MATCH(相関係数の組み合わせ!D570,【インプット】相関係数!$B$3:$B$24,0),MATCH(相関係数の組み合わせ!B570,【インプット】相関係数!$C$2:$X$2,0))</f>
        <v>1.3596520456387417E-2</v>
      </c>
      <c r="J570" s="30" t="str">
        <f t="shared" si="35"/>
        <v>Safe</v>
      </c>
      <c r="L570" s="22" t="str">
        <f t="shared" si="36"/>
        <v/>
      </c>
      <c r="M570" s="23" t="str">
        <f t="shared" si="33"/>
        <v/>
      </c>
      <c r="N570" s="24" t="str">
        <f t="shared" si="34"/>
        <v/>
      </c>
    </row>
    <row r="571" spans="2:14" x14ac:dyDescent="0.4">
      <c r="B571" s="11" t="s">
        <v>18</v>
      </c>
      <c r="C571" s="10" t="s">
        <v>32</v>
      </c>
      <c r="D571" s="12" t="s">
        <v>35</v>
      </c>
      <c r="F571" s="22">
        <f>INDEX(【インプット】相関係数!$C$3:$X$24,MATCH(相関係数の組み合わせ!B571,【インプット】相関係数!$B$3:$B$24,0),MATCH(相関係数の組み合わせ!C571,【インプット】相関係数!$C$2:$X$2,0))</f>
        <v>-0.14160124683035125</v>
      </c>
      <c r="G571" s="23">
        <f>INDEX(【インプット】相関係数!$C$3:$X$24,MATCH(相関係数の組み合わせ!C571,【インプット】相関係数!$B$3:$B$24,0),MATCH(相関係数の組み合わせ!D571,【インプット】相関係数!$C$2:$X$2,0))</f>
        <v>0.2533509627485675</v>
      </c>
      <c r="H571" s="24">
        <f>INDEX(【インプット】相関係数!$C$3:$X$24,MATCH(相関係数の組み合わせ!D571,【インプット】相関係数!$B$3:$B$24,0),MATCH(相関係数の組み合わせ!B571,【インプット】相関係数!$C$2:$X$2,0))</f>
        <v>0.98428667372751188</v>
      </c>
      <c r="J571" s="30" t="str">
        <f t="shared" si="35"/>
        <v>Out</v>
      </c>
      <c r="L571" s="22" t="str">
        <f t="shared" si="36"/>
        <v>日本C</v>
      </c>
      <c r="M571" s="23" t="str">
        <f t="shared" si="33"/>
        <v>オルタナ(インカム系)</v>
      </c>
      <c r="N571" s="24" t="str">
        <f t="shared" si="34"/>
        <v>モメンタムビルダー戦略指数</v>
      </c>
    </row>
    <row r="572" spans="2:14" x14ac:dyDescent="0.4">
      <c r="B572" s="11" t="s">
        <v>18</v>
      </c>
      <c r="C572" s="10" t="s">
        <v>32</v>
      </c>
      <c r="D572" s="12" t="s">
        <v>36</v>
      </c>
      <c r="F572" s="22">
        <f>INDEX(【インプット】相関係数!$C$3:$X$24,MATCH(相関係数の組み合わせ!B572,【インプット】相関係数!$B$3:$B$24,0),MATCH(相関係数の組み合わせ!C572,【インプット】相関係数!$C$2:$X$2,0))</f>
        <v>-0.14160124683035125</v>
      </c>
      <c r="G572" s="23">
        <f>INDEX(【インプット】相関係数!$C$3:$X$24,MATCH(相関係数の組み合わせ!C572,【インプット】相関係数!$B$3:$B$24,0),MATCH(相関係数の組み合わせ!D572,【インプット】相関係数!$C$2:$X$2,0))</f>
        <v>-8.1117900195278592E-2</v>
      </c>
      <c r="H572" s="24">
        <f>INDEX(【インプット】相関係数!$C$3:$X$24,MATCH(相関係数の組み合わせ!D572,【インプット】相関係数!$B$3:$B$24,0),MATCH(相関係数の組み合わせ!B572,【インプット】相関係数!$C$2:$X$2,0))</f>
        <v>0.31116780531587007</v>
      </c>
      <c r="J572" s="30" t="str">
        <f t="shared" si="35"/>
        <v>Safe</v>
      </c>
      <c r="L572" s="22" t="str">
        <f t="shared" si="36"/>
        <v/>
      </c>
      <c r="M572" s="23" t="str">
        <f t="shared" si="33"/>
        <v/>
      </c>
      <c r="N572" s="24" t="str">
        <f t="shared" si="34"/>
        <v/>
      </c>
    </row>
    <row r="573" spans="2:14" x14ac:dyDescent="0.4">
      <c r="B573" s="11" t="s">
        <v>18</v>
      </c>
      <c r="C573" s="10" t="s">
        <v>33</v>
      </c>
      <c r="D573" s="12" t="s">
        <v>34</v>
      </c>
      <c r="F573" s="22">
        <f>INDEX(【インプット】相関係数!$C$3:$X$24,MATCH(相関係数の組み合わせ!B573,【インプット】相関係数!$B$3:$B$24,0),MATCH(相関係数の組み合わせ!C573,【インプット】相関係数!$C$2:$X$2,0))</f>
        <v>-0.14383542504674685</v>
      </c>
      <c r="G573" s="23">
        <f>INDEX(【インプット】相関係数!$C$3:$X$24,MATCH(相関係数の組み合わせ!C573,【インプット】相関係数!$B$3:$B$24,0),MATCH(相関係数の組み合わせ!D573,【インプット】相関係数!$C$2:$X$2,0))</f>
        <v>0.30206475665754762</v>
      </c>
      <c r="H573" s="24">
        <f>INDEX(【インプット】相関係数!$C$3:$X$24,MATCH(相関係数の組み合わせ!D573,【インプット】相関係数!$B$3:$B$24,0),MATCH(相関係数の組み合わせ!B573,【インプット】相関係数!$C$2:$X$2,0))</f>
        <v>1.3596520456387417E-2</v>
      </c>
      <c r="J573" s="30" t="str">
        <f t="shared" si="35"/>
        <v>Safe</v>
      </c>
      <c r="L573" s="22" t="str">
        <f t="shared" si="36"/>
        <v/>
      </c>
      <c r="M573" s="23" t="str">
        <f t="shared" si="33"/>
        <v/>
      </c>
      <c r="N573" s="24" t="str">
        <f t="shared" si="34"/>
        <v/>
      </c>
    </row>
    <row r="574" spans="2:14" x14ac:dyDescent="0.4">
      <c r="B574" s="11" t="s">
        <v>18</v>
      </c>
      <c r="C574" s="10" t="s">
        <v>33</v>
      </c>
      <c r="D574" s="12" t="s">
        <v>35</v>
      </c>
      <c r="F574" s="22">
        <f>INDEX(【インプット】相関係数!$C$3:$X$24,MATCH(相関係数の組み合わせ!B574,【インプット】相関係数!$B$3:$B$24,0),MATCH(相関係数の組み合わせ!C574,【インプット】相関係数!$C$2:$X$2,0))</f>
        <v>-0.14383542504674685</v>
      </c>
      <c r="G574" s="23">
        <f>INDEX(【インプット】相関係数!$C$3:$X$24,MATCH(相関係数の組み合わせ!C574,【インプット】相関係数!$B$3:$B$24,0),MATCH(相関係数の組み合わせ!D574,【インプット】相関係数!$C$2:$X$2,0))</f>
        <v>0.35128513337096534</v>
      </c>
      <c r="H574" s="24">
        <f>INDEX(【インプット】相関係数!$C$3:$X$24,MATCH(相関係数の組み合わせ!D574,【インプット】相関係数!$B$3:$B$24,0),MATCH(相関係数の組み合わせ!B574,【インプット】相関係数!$C$2:$X$2,0))</f>
        <v>0.98428667372751188</v>
      </c>
      <c r="J574" s="30" t="str">
        <f t="shared" si="35"/>
        <v>Out</v>
      </c>
      <c r="L574" s="22" t="str">
        <f t="shared" si="36"/>
        <v>日本C</v>
      </c>
      <c r="M574" s="23" t="str">
        <f t="shared" si="33"/>
        <v>オルタナ(低相関系)</v>
      </c>
      <c r="N574" s="24" t="str">
        <f t="shared" si="34"/>
        <v>モメンタムビルダー戦略指数</v>
      </c>
    </row>
    <row r="575" spans="2:14" x14ac:dyDescent="0.4">
      <c r="B575" s="11" t="s">
        <v>18</v>
      </c>
      <c r="C575" s="10" t="s">
        <v>33</v>
      </c>
      <c r="D575" s="12" t="s">
        <v>36</v>
      </c>
      <c r="F575" s="22">
        <f>INDEX(【インプット】相関係数!$C$3:$X$24,MATCH(相関係数の組み合わせ!B575,【インプット】相関係数!$B$3:$B$24,0),MATCH(相関係数の組み合わせ!C575,【インプット】相関係数!$C$2:$X$2,0))</f>
        <v>-0.14383542504674685</v>
      </c>
      <c r="G575" s="23">
        <f>INDEX(【インプット】相関係数!$C$3:$X$24,MATCH(相関係数の組み合わせ!C575,【インプット】相関係数!$B$3:$B$24,0),MATCH(相関係数の組み合わせ!D575,【インプット】相関係数!$C$2:$X$2,0))</f>
        <v>0.25907031564863342</v>
      </c>
      <c r="H575" s="24">
        <f>INDEX(【インプット】相関係数!$C$3:$X$24,MATCH(相関係数の組み合わせ!D575,【インプット】相関係数!$B$3:$B$24,0),MATCH(相関係数の組み合わせ!B575,【インプット】相関係数!$C$2:$X$2,0))</f>
        <v>0.31116780531587007</v>
      </c>
      <c r="J575" s="30" t="str">
        <f t="shared" si="35"/>
        <v>Out</v>
      </c>
      <c r="L575" s="22" t="str">
        <f t="shared" si="36"/>
        <v>日本C</v>
      </c>
      <c r="M575" s="23" t="str">
        <f t="shared" si="33"/>
        <v>オルタナ(低相関系)</v>
      </c>
      <c r="N575" s="24" t="str">
        <f t="shared" si="34"/>
        <v>為替ボラティリティ</v>
      </c>
    </row>
    <row r="576" spans="2:14" x14ac:dyDescent="0.4">
      <c r="B576" s="11" t="s">
        <v>18</v>
      </c>
      <c r="C576" s="10" t="s">
        <v>34</v>
      </c>
      <c r="D576" s="12" t="s">
        <v>35</v>
      </c>
      <c r="F576" s="22">
        <f>INDEX(【インプット】相関係数!$C$3:$X$24,MATCH(相関係数の組み合わせ!B576,【インプット】相関係数!$B$3:$B$24,0),MATCH(相関係数の組み合わせ!C576,【インプット】相関係数!$C$2:$X$2,0))</f>
        <v>1.3596520456387417E-2</v>
      </c>
      <c r="G576" s="23">
        <f>INDEX(【インプット】相関係数!$C$3:$X$24,MATCH(相関係数の組み合わせ!C576,【インプット】相関係数!$B$3:$B$24,0),MATCH(相関係数の組み合わせ!D576,【インプット】相関係数!$C$2:$X$2,0))</f>
        <v>0.450432474902142</v>
      </c>
      <c r="H576" s="24">
        <f>INDEX(【インプット】相関係数!$C$3:$X$24,MATCH(相関係数の組み合わせ!D576,【インプット】相関係数!$B$3:$B$24,0),MATCH(相関係数の組み合わせ!B576,【インプット】相関係数!$C$2:$X$2,0))</f>
        <v>0.98428667372751188</v>
      </c>
      <c r="J576" s="30" t="str">
        <f t="shared" si="35"/>
        <v>Safe</v>
      </c>
      <c r="L576" s="22" t="str">
        <f t="shared" si="36"/>
        <v/>
      </c>
      <c r="M576" s="23" t="str">
        <f t="shared" si="33"/>
        <v/>
      </c>
      <c r="N576" s="24" t="str">
        <f t="shared" si="34"/>
        <v/>
      </c>
    </row>
    <row r="577" spans="2:14" x14ac:dyDescent="0.4">
      <c r="B577" s="11" t="s">
        <v>18</v>
      </c>
      <c r="C577" s="10" t="s">
        <v>34</v>
      </c>
      <c r="D577" s="12" t="s">
        <v>36</v>
      </c>
      <c r="F577" s="22">
        <f>INDEX(【インプット】相関係数!$C$3:$X$24,MATCH(相関係数の組み合わせ!B577,【インプット】相関係数!$B$3:$B$24,0),MATCH(相関係数の組み合わせ!C577,【インプット】相関係数!$C$2:$X$2,0))</f>
        <v>1.3596520456387417E-2</v>
      </c>
      <c r="G577" s="23">
        <f>INDEX(【インプット】相関係数!$C$3:$X$24,MATCH(相関係数の組み合わせ!C577,【インプット】相関係数!$B$3:$B$24,0),MATCH(相関係数の組み合わせ!D577,【インプット】相関係数!$C$2:$X$2,0))</f>
        <v>0.27327180551994823</v>
      </c>
      <c r="H577" s="24">
        <f>INDEX(【インプット】相関係数!$C$3:$X$24,MATCH(相関係数の組み合わせ!D577,【インプット】相関係数!$B$3:$B$24,0),MATCH(相関係数の組み合わせ!B577,【インプット】相関係数!$C$2:$X$2,0))</f>
        <v>0.31116780531587007</v>
      </c>
      <c r="J577" s="30" t="str">
        <f t="shared" si="35"/>
        <v>Safe</v>
      </c>
      <c r="L577" s="22" t="str">
        <f t="shared" si="36"/>
        <v/>
      </c>
      <c r="M577" s="23" t="str">
        <f t="shared" si="33"/>
        <v/>
      </c>
      <c r="N577" s="24" t="str">
        <f t="shared" si="34"/>
        <v/>
      </c>
    </row>
    <row r="578" spans="2:14" x14ac:dyDescent="0.4">
      <c r="B578" s="11" t="s">
        <v>18</v>
      </c>
      <c r="C578" s="10" t="s">
        <v>35</v>
      </c>
      <c r="D578" s="12" t="s">
        <v>36</v>
      </c>
      <c r="F578" s="22">
        <f>INDEX(【インプット】相関係数!$C$3:$X$24,MATCH(相関係数の組み合わせ!B578,【インプット】相関係数!$B$3:$B$24,0),MATCH(相関係数の組み合わせ!C578,【インプット】相関係数!$C$2:$X$2,0))</f>
        <v>0.98428667372751188</v>
      </c>
      <c r="G578" s="23">
        <f>INDEX(【インプット】相関係数!$C$3:$X$24,MATCH(相関係数の組み合わせ!C578,【インプット】相関係数!$B$3:$B$24,0),MATCH(相関係数の組み合わせ!D578,【インプット】相関係数!$C$2:$X$2,0))</f>
        <v>0.54292931130652244</v>
      </c>
      <c r="H578" s="24">
        <f>INDEX(【インプット】相関係数!$C$3:$X$24,MATCH(相関係数の組み合わせ!D578,【インプット】相関係数!$B$3:$B$24,0),MATCH(相関係数の組み合わせ!B578,【インプット】相関係数!$C$2:$X$2,0))</f>
        <v>0.31116780531587007</v>
      </c>
      <c r="J578" s="30" t="str">
        <f t="shared" si="35"/>
        <v>Safe</v>
      </c>
      <c r="L578" s="22" t="str">
        <f t="shared" si="36"/>
        <v/>
      </c>
      <c r="M578" s="23" t="str">
        <f t="shared" si="33"/>
        <v/>
      </c>
      <c r="N578" s="24" t="str">
        <f t="shared" si="34"/>
        <v/>
      </c>
    </row>
    <row r="579" spans="2:14" x14ac:dyDescent="0.4">
      <c r="B579" s="11" t="s">
        <v>19</v>
      </c>
      <c r="C579" s="10" t="s">
        <v>20</v>
      </c>
      <c r="D579" s="12" t="s">
        <v>21</v>
      </c>
      <c r="F579" s="22">
        <f>INDEX(【インプット】相関係数!$C$3:$X$24,MATCH(相関係数の組み合わせ!B579,【インプット】相関係数!$B$3:$B$24,0),MATCH(相関係数の組み合わせ!C579,【インプット】相関係数!$C$2:$X$2,0))</f>
        <v>0.20923302960589299</v>
      </c>
      <c r="G579" s="23">
        <f>INDEX(【インプット】相関係数!$C$3:$X$24,MATCH(相関係数の組み合わせ!C579,【インプット】相関係数!$B$3:$B$24,0),MATCH(相関係数の組み合わせ!D579,【インプット】相関係数!$C$2:$X$2,0))</f>
        <v>0.31521592060455089</v>
      </c>
      <c r="H579" s="24">
        <f>INDEX(【インプット】相関係数!$C$3:$X$24,MATCH(相関係数の組み合わせ!D579,【インプット】相関係数!$B$3:$B$24,0),MATCH(相関係数の組み合わせ!B579,【インプット】相関係数!$C$2:$X$2,0))</f>
        <v>-1.3160406203354095E-2</v>
      </c>
      <c r="J579" s="30" t="str">
        <f t="shared" si="35"/>
        <v>Safe</v>
      </c>
      <c r="L579" s="22" t="str">
        <f t="shared" si="36"/>
        <v/>
      </c>
      <c r="M579" s="23" t="str">
        <f t="shared" si="33"/>
        <v/>
      </c>
      <c r="N579" s="24" t="str">
        <f t="shared" si="34"/>
        <v/>
      </c>
    </row>
    <row r="580" spans="2:14" x14ac:dyDescent="0.4">
      <c r="B580" s="11" t="s">
        <v>19</v>
      </c>
      <c r="C580" s="10" t="s">
        <v>20</v>
      </c>
      <c r="D580" s="12" t="s">
        <v>22</v>
      </c>
      <c r="F580" s="22">
        <f>INDEX(【インプット】相関係数!$C$3:$X$24,MATCH(相関係数の組み合わせ!B580,【インプット】相関係数!$B$3:$B$24,0),MATCH(相関係数の組み合わせ!C580,【インプット】相関係数!$C$2:$X$2,0))</f>
        <v>0.20923302960589299</v>
      </c>
      <c r="G580" s="23">
        <f>INDEX(【インプット】相関係数!$C$3:$X$24,MATCH(相関係数の組み合わせ!C580,【インプット】相関係数!$B$3:$B$24,0),MATCH(相関係数の組み合わせ!D580,【インプット】相関係数!$C$2:$X$2,0))</f>
        <v>-9.8030988214730386E-2</v>
      </c>
      <c r="H580" s="24">
        <f>INDEX(【インプット】相関係数!$C$3:$X$24,MATCH(相関係数の組み合わせ!D580,【インプット】相関係数!$B$3:$B$24,0),MATCH(相関係数の組み合わせ!B580,【インプット】相関係数!$C$2:$X$2,0))</f>
        <v>-0.24515389797229253</v>
      </c>
      <c r="J580" s="30" t="str">
        <f t="shared" si="35"/>
        <v>Safe</v>
      </c>
      <c r="L580" s="22" t="str">
        <f t="shared" si="36"/>
        <v/>
      </c>
      <c r="M580" s="23" t="str">
        <f t="shared" si="33"/>
        <v/>
      </c>
      <c r="N580" s="24" t="str">
        <f t="shared" si="34"/>
        <v/>
      </c>
    </row>
    <row r="581" spans="2:14" x14ac:dyDescent="0.4">
      <c r="B581" s="11" t="s">
        <v>19</v>
      </c>
      <c r="C581" s="10" t="s">
        <v>20</v>
      </c>
      <c r="D581" s="12" t="s">
        <v>23</v>
      </c>
      <c r="F581" s="22">
        <f>INDEX(【インプット】相関係数!$C$3:$X$24,MATCH(相関係数の組み合わせ!B581,【インプット】相関係数!$B$3:$B$24,0),MATCH(相関係数の組み合わせ!C581,【インプット】相関係数!$C$2:$X$2,0))</f>
        <v>0.20923302960589299</v>
      </c>
      <c r="G581" s="23">
        <f>INDEX(【インプット】相関係数!$C$3:$X$24,MATCH(相関係数の組み合わせ!C581,【インプット】相関係数!$B$3:$B$24,0),MATCH(相関係数の組み合わせ!D581,【インプット】相関係数!$C$2:$X$2,0))</f>
        <v>7.857060545116068E-2</v>
      </c>
      <c r="H581" s="24">
        <f>INDEX(【インプット】相関係数!$C$3:$X$24,MATCH(相関係数の組み合わせ!D581,【インプット】相関係数!$B$3:$B$24,0),MATCH(相関係数の組み合わせ!B581,【インプット】相関係数!$C$2:$X$2,0))</f>
        <v>6.0432503155039605E-2</v>
      </c>
      <c r="J581" s="30" t="str">
        <f t="shared" si="35"/>
        <v>Safe</v>
      </c>
      <c r="L581" s="22" t="str">
        <f t="shared" si="36"/>
        <v/>
      </c>
      <c r="M581" s="23" t="str">
        <f t="shared" si="33"/>
        <v/>
      </c>
      <c r="N581" s="24" t="str">
        <f t="shared" si="34"/>
        <v/>
      </c>
    </row>
    <row r="582" spans="2:14" x14ac:dyDescent="0.4">
      <c r="B582" s="11" t="s">
        <v>19</v>
      </c>
      <c r="C582" s="10" t="s">
        <v>20</v>
      </c>
      <c r="D582" s="12" t="s">
        <v>24</v>
      </c>
      <c r="F582" s="22">
        <f>INDEX(【インプット】相関係数!$C$3:$X$24,MATCH(相関係数の組み合わせ!B582,【インプット】相関係数!$B$3:$B$24,0),MATCH(相関係数の組み合わせ!C582,【インプット】相関係数!$C$2:$X$2,0))</f>
        <v>0.20923302960589299</v>
      </c>
      <c r="G582" s="23">
        <f>INDEX(【インプット】相関係数!$C$3:$X$24,MATCH(相関係数の組み合わせ!C582,【インプット】相関係数!$B$3:$B$24,0),MATCH(相関係数の組み合わせ!D582,【インプット】相関係数!$C$2:$X$2,0))</f>
        <v>-0.19796710466279113</v>
      </c>
      <c r="H582" s="24">
        <f>INDEX(【インプット】相関係数!$C$3:$X$24,MATCH(相関係数の組み合わせ!D582,【インプット】相関係数!$B$3:$B$24,0),MATCH(相関係数の組み合わせ!B582,【インプット】相関係数!$C$2:$X$2,0))</f>
        <v>-0.15912979023487928</v>
      </c>
      <c r="J582" s="30" t="str">
        <f t="shared" si="35"/>
        <v>Safe</v>
      </c>
      <c r="L582" s="22" t="str">
        <f t="shared" si="36"/>
        <v/>
      </c>
      <c r="M582" s="23" t="str">
        <f t="shared" si="33"/>
        <v/>
      </c>
      <c r="N582" s="24" t="str">
        <f t="shared" si="34"/>
        <v/>
      </c>
    </row>
    <row r="583" spans="2:14" x14ac:dyDescent="0.4">
      <c r="B583" s="11" t="s">
        <v>19</v>
      </c>
      <c r="C583" s="10" t="s">
        <v>20</v>
      </c>
      <c r="D583" s="12" t="s">
        <v>25</v>
      </c>
      <c r="F583" s="22">
        <f>INDEX(【インプット】相関係数!$C$3:$X$24,MATCH(相関係数の組み合わせ!B583,【インプット】相関係数!$B$3:$B$24,0),MATCH(相関係数の組み合わせ!C583,【インプット】相関係数!$C$2:$X$2,0))</f>
        <v>0.20923302960589299</v>
      </c>
      <c r="G583" s="23">
        <f>INDEX(【インプット】相関係数!$C$3:$X$24,MATCH(相関係数の組み合わせ!C583,【インプット】相関係数!$B$3:$B$24,0),MATCH(相関係数の組み合わせ!D583,【インプット】相関係数!$C$2:$X$2,0))</f>
        <v>-0.25209729919082285</v>
      </c>
      <c r="H583" s="24">
        <f>INDEX(【インプット】相関係数!$C$3:$X$24,MATCH(相関係数の組み合わせ!D583,【インプット】相関係数!$B$3:$B$24,0),MATCH(相関係数の組み合わせ!B583,【インプット】相関係数!$C$2:$X$2,0))</f>
        <v>-0.29013893490730058</v>
      </c>
      <c r="J583" s="30" t="str">
        <f t="shared" si="35"/>
        <v>Safe</v>
      </c>
      <c r="L583" s="22" t="str">
        <f t="shared" si="36"/>
        <v/>
      </c>
      <c r="M583" s="23" t="str">
        <f t="shared" si="33"/>
        <v/>
      </c>
      <c r="N583" s="24" t="str">
        <f t="shared" si="34"/>
        <v/>
      </c>
    </row>
    <row r="584" spans="2:14" x14ac:dyDescent="0.4">
      <c r="B584" s="11" t="s">
        <v>19</v>
      </c>
      <c r="C584" s="10" t="s">
        <v>20</v>
      </c>
      <c r="D584" s="12" t="s">
        <v>26</v>
      </c>
      <c r="F584" s="22">
        <f>INDEX(【インプット】相関係数!$C$3:$X$24,MATCH(相関係数の組み合わせ!B584,【インプット】相関係数!$B$3:$B$24,0),MATCH(相関係数の組み合わせ!C584,【インプット】相関係数!$C$2:$X$2,0))</f>
        <v>0.20923302960589299</v>
      </c>
      <c r="G584" s="23">
        <f>INDEX(【インプット】相関係数!$C$3:$X$24,MATCH(相関係数の組み合わせ!C584,【インプット】相関係数!$B$3:$B$24,0),MATCH(相関係数の組み合わせ!D584,【インプット】相関係数!$C$2:$X$2,0))</f>
        <v>0.11387092113842476</v>
      </c>
      <c r="H584" s="24">
        <f>INDEX(【インプット】相関係数!$C$3:$X$24,MATCH(相関係数の組み合わせ!D584,【インプット】相関係数!$B$3:$B$24,0),MATCH(相関係数の組み合わせ!B584,【インプット】相関係数!$C$2:$X$2,0))</f>
        <v>-7.7478937618885066E-2</v>
      </c>
      <c r="J584" s="30" t="str">
        <f t="shared" si="35"/>
        <v>Safe</v>
      </c>
      <c r="L584" s="22" t="str">
        <f t="shared" si="36"/>
        <v/>
      </c>
      <c r="M584" s="23" t="str">
        <f t="shared" ref="M584:M647" si="37">IF($J584="Out",C584,"")</f>
        <v/>
      </c>
      <c r="N584" s="24" t="str">
        <f t="shared" ref="N584:N647" si="38">IF($J584="Out",D584,"")</f>
        <v/>
      </c>
    </row>
    <row r="585" spans="2:14" x14ac:dyDescent="0.4">
      <c r="B585" s="11" t="s">
        <v>19</v>
      </c>
      <c r="C585" s="10" t="s">
        <v>20</v>
      </c>
      <c r="D585" s="12" t="s">
        <v>27</v>
      </c>
      <c r="F585" s="22">
        <f>INDEX(【インプット】相関係数!$C$3:$X$24,MATCH(相関係数の組み合わせ!B585,【インプット】相関係数!$B$3:$B$24,0),MATCH(相関係数の組み合わせ!C585,【インプット】相関係数!$C$2:$X$2,0))</f>
        <v>0.20923302960589299</v>
      </c>
      <c r="G585" s="23">
        <f>INDEX(【インプット】相関係数!$C$3:$X$24,MATCH(相関係数の組み合わせ!C585,【インプット】相関係数!$B$3:$B$24,0),MATCH(相関係数の組み合わせ!D585,【インプット】相関係数!$C$2:$X$2,0))</f>
        <v>4.7179668985792352E-2</v>
      </c>
      <c r="H585" s="24">
        <f>INDEX(【インプット】相関係数!$C$3:$X$24,MATCH(相関係数の組み合わせ!D585,【インプット】相関係数!$B$3:$B$24,0),MATCH(相関係数の組み合わせ!B585,【インプット】相関係数!$C$2:$X$2,0))</f>
        <v>-0.12022718937037571</v>
      </c>
      <c r="J585" s="30" t="str">
        <f t="shared" ref="J585:J648" si="39">IF(AND(F585*G585*H585&lt;0,ABS(F585)&gt;$K$4,ABS(G585)&gt;$K$4,ABS(H585)&gt;$K$4),"Out","Safe")</f>
        <v>Safe</v>
      </c>
      <c r="L585" s="22" t="str">
        <f t="shared" ref="L585:L648" si="40">IF($J585="Out",B585,"")</f>
        <v/>
      </c>
      <c r="M585" s="23" t="str">
        <f t="shared" si="37"/>
        <v/>
      </c>
      <c r="N585" s="24" t="str">
        <f t="shared" si="38"/>
        <v/>
      </c>
    </row>
    <row r="586" spans="2:14" x14ac:dyDescent="0.4">
      <c r="B586" s="11" t="s">
        <v>19</v>
      </c>
      <c r="C586" s="10" t="s">
        <v>20</v>
      </c>
      <c r="D586" s="12" t="s">
        <v>28</v>
      </c>
      <c r="F586" s="22">
        <f>INDEX(【インプット】相関係数!$C$3:$X$24,MATCH(相関係数の組み合わせ!B586,【インプット】相関係数!$B$3:$B$24,0),MATCH(相関係数の組み合わせ!C586,【インプット】相関係数!$C$2:$X$2,0))</f>
        <v>0.20923302960589299</v>
      </c>
      <c r="G586" s="23">
        <f>INDEX(【インプット】相関係数!$C$3:$X$24,MATCH(相関係数の組み合わせ!C586,【インプット】相関係数!$B$3:$B$24,0),MATCH(相関係数の組み合わせ!D586,【インプット】相関係数!$C$2:$X$2,0))</f>
        <v>-0.36847072895988114</v>
      </c>
      <c r="H586" s="24">
        <f>INDEX(【インプット】相関係数!$C$3:$X$24,MATCH(相関係数の組み合わせ!D586,【インプット】相関係数!$B$3:$B$24,0),MATCH(相関係数の組み合わせ!B586,【インプット】相関係数!$C$2:$X$2,0))</f>
        <v>-0.28573886419752265</v>
      </c>
      <c r="J586" s="30" t="str">
        <f t="shared" si="39"/>
        <v>Safe</v>
      </c>
      <c r="L586" s="22" t="str">
        <f t="shared" si="40"/>
        <v/>
      </c>
      <c r="M586" s="23" t="str">
        <f t="shared" si="37"/>
        <v/>
      </c>
      <c r="N586" s="24" t="str">
        <f t="shared" si="38"/>
        <v/>
      </c>
    </row>
    <row r="587" spans="2:14" x14ac:dyDescent="0.4">
      <c r="B587" s="11" t="s">
        <v>19</v>
      </c>
      <c r="C587" s="10" t="s">
        <v>20</v>
      </c>
      <c r="D587" s="12" t="s">
        <v>29</v>
      </c>
      <c r="F587" s="22">
        <f>INDEX(【インプット】相関係数!$C$3:$X$24,MATCH(相関係数の組み合わせ!B587,【インプット】相関係数!$B$3:$B$24,0),MATCH(相関係数の組み合わせ!C587,【インプット】相関係数!$C$2:$X$2,0))</f>
        <v>0.20923302960589299</v>
      </c>
      <c r="G587" s="23">
        <f>INDEX(【インプット】相関係数!$C$3:$X$24,MATCH(相関係数の組み合わせ!C587,【インプット】相関係数!$B$3:$B$24,0),MATCH(相関係数の組み合わせ!D587,【インプット】相関係数!$C$2:$X$2,0))</f>
        <v>0.23675323933981765</v>
      </c>
      <c r="H587" s="24">
        <f>INDEX(【インプット】相関係数!$C$3:$X$24,MATCH(相関係数の組み合わせ!D587,【インプット】相関係数!$B$3:$B$24,0),MATCH(相関係数の組み合わせ!B587,【インプット】相関係数!$C$2:$X$2,0))</f>
        <v>-0.13355405816032745</v>
      </c>
      <c r="J587" s="30" t="str">
        <f t="shared" si="39"/>
        <v>Out</v>
      </c>
      <c r="L587" s="22" t="str">
        <f t="shared" si="40"/>
        <v>日本CPI変化率</v>
      </c>
      <c r="M587" s="23" t="str">
        <f t="shared" si="37"/>
        <v>日本GDPGAP</v>
      </c>
      <c r="N587" s="24" t="str">
        <f t="shared" si="38"/>
        <v>第３総合口</v>
      </c>
    </row>
    <row r="588" spans="2:14" x14ac:dyDescent="0.4">
      <c r="B588" s="11" t="s">
        <v>19</v>
      </c>
      <c r="C588" s="10" t="s">
        <v>20</v>
      </c>
      <c r="D588" s="12" t="s">
        <v>30</v>
      </c>
      <c r="F588" s="22">
        <f>INDEX(【インプット】相関係数!$C$3:$X$24,MATCH(相関係数の組み合わせ!B588,【インプット】相関係数!$B$3:$B$24,0),MATCH(相関係数の組み合わせ!C588,【インプット】相関係数!$C$2:$X$2,0))</f>
        <v>0.20923302960589299</v>
      </c>
      <c r="G588" s="23">
        <f>INDEX(【インプット】相関係数!$C$3:$X$24,MATCH(相関係数の組み合わせ!C588,【インプット】相関係数!$B$3:$B$24,0),MATCH(相関係数の組み合わせ!D588,【インプット】相関係数!$C$2:$X$2,0))</f>
        <v>-0.11489575358076164</v>
      </c>
      <c r="H588" s="24">
        <f>INDEX(【インプット】相関係数!$C$3:$X$24,MATCH(相関係数の組み合わせ!D588,【インプット】相関係数!$B$3:$B$24,0),MATCH(相関係数の組み合わせ!B588,【インプット】相関係数!$C$2:$X$2,0))</f>
        <v>-6.2296888254770928E-2</v>
      </c>
      <c r="J588" s="30" t="str">
        <f t="shared" si="39"/>
        <v>Safe</v>
      </c>
      <c r="L588" s="22" t="str">
        <f t="shared" si="40"/>
        <v/>
      </c>
      <c r="M588" s="23" t="str">
        <f t="shared" si="37"/>
        <v/>
      </c>
      <c r="N588" s="24" t="str">
        <f t="shared" si="38"/>
        <v/>
      </c>
    </row>
    <row r="589" spans="2:14" x14ac:dyDescent="0.4">
      <c r="B589" s="11" t="s">
        <v>19</v>
      </c>
      <c r="C589" s="10" t="s">
        <v>20</v>
      </c>
      <c r="D589" s="12" t="s">
        <v>31</v>
      </c>
      <c r="F589" s="22">
        <f>INDEX(【インプット】相関係数!$C$3:$X$24,MATCH(相関係数の組み合わせ!B589,【インプット】相関係数!$B$3:$B$24,0),MATCH(相関係数の組み合わせ!C589,【インプット】相関係数!$C$2:$X$2,0))</f>
        <v>0.20923302960589299</v>
      </c>
      <c r="G589" s="23">
        <f>INDEX(【インプット】相関係数!$C$3:$X$24,MATCH(相関係数の組み合わせ!C589,【インプット】相関係数!$B$3:$B$24,0),MATCH(相関係数の組み合わせ!D589,【インプット】相関係数!$C$2:$X$2,0))</f>
        <v>-4.2962863653364443E-2</v>
      </c>
      <c r="H589" s="24">
        <f>INDEX(【インプット】相関係数!$C$3:$X$24,MATCH(相関係数の組み合わせ!D589,【インプット】相関係数!$B$3:$B$24,0),MATCH(相関係数の組み合わせ!B589,【インプット】相関係数!$C$2:$X$2,0))</f>
        <v>0.30863580806349733</v>
      </c>
      <c r="J589" s="30" t="str">
        <f t="shared" si="39"/>
        <v>Safe</v>
      </c>
      <c r="L589" s="22" t="str">
        <f t="shared" si="40"/>
        <v/>
      </c>
      <c r="M589" s="23" t="str">
        <f t="shared" si="37"/>
        <v/>
      </c>
      <c r="N589" s="24" t="str">
        <f t="shared" si="38"/>
        <v/>
      </c>
    </row>
    <row r="590" spans="2:14" x14ac:dyDescent="0.4">
      <c r="B590" s="11" t="s">
        <v>19</v>
      </c>
      <c r="C590" s="10" t="s">
        <v>20</v>
      </c>
      <c r="D590" s="12" t="s">
        <v>0</v>
      </c>
      <c r="F590" s="22">
        <f>INDEX(【インプット】相関係数!$C$3:$X$24,MATCH(相関係数の組み合わせ!B590,【インプット】相関係数!$B$3:$B$24,0),MATCH(相関係数の組み合わせ!C590,【インプット】相関係数!$C$2:$X$2,0))</f>
        <v>0.20923302960589299</v>
      </c>
      <c r="G590" s="23">
        <f>INDEX(【インプット】相関係数!$C$3:$X$24,MATCH(相関係数の組み合わせ!C590,【インプット】相関係数!$B$3:$B$24,0),MATCH(相関係数の組み合わせ!D590,【インプット】相関係数!$C$2:$X$2,0))</f>
        <v>5.1051673239804196E-2</v>
      </c>
      <c r="H590" s="24">
        <f>INDEX(【インプット】相関係数!$C$3:$X$24,MATCH(相関係数の組み合わせ!D590,【インプット】相関係数!$B$3:$B$24,0),MATCH(相関係数の組み合わせ!B590,【インプット】相関係数!$C$2:$X$2,0))</f>
        <v>-3.4133060989717919E-2</v>
      </c>
      <c r="J590" s="30" t="str">
        <f t="shared" si="39"/>
        <v>Safe</v>
      </c>
      <c r="L590" s="22" t="str">
        <f t="shared" si="40"/>
        <v/>
      </c>
      <c r="M590" s="23" t="str">
        <f t="shared" si="37"/>
        <v/>
      </c>
      <c r="N590" s="24" t="str">
        <f t="shared" si="38"/>
        <v/>
      </c>
    </row>
    <row r="591" spans="2:14" x14ac:dyDescent="0.4">
      <c r="B591" s="11" t="s">
        <v>19</v>
      </c>
      <c r="C591" s="10" t="s">
        <v>20</v>
      </c>
      <c r="D591" s="12" t="s">
        <v>32</v>
      </c>
      <c r="F591" s="22">
        <f>INDEX(【インプット】相関係数!$C$3:$X$24,MATCH(相関係数の組み合わせ!B591,【インプット】相関係数!$B$3:$B$24,0),MATCH(相関係数の組み合わせ!C591,【インプット】相関係数!$C$2:$X$2,0))</f>
        <v>0.20923302960589299</v>
      </c>
      <c r="G591" s="23">
        <f>INDEX(【インプット】相関係数!$C$3:$X$24,MATCH(相関係数の組み合わせ!C591,【インプット】相関係数!$B$3:$B$24,0),MATCH(相関係数の組み合わせ!D591,【インプット】相関係数!$C$2:$X$2,0))</f>
        <v>8.9120849808867433E-2</v>
      </c>
      <c r="H591" s="24">
        <f>INDEX(【インプット】相関係数!$C$3:$X$24,MATCH(相関係数の組み合わせ!D591,【インプット】相関係数!$B$3:$B$24,0),MATCH(相関係数の組み合わせ!B591,【インプット】相関係数!$C$2:$X$2,0))</f>
        <v>0.15173208464629992</v>
      </c>
      <c r="J591" s="30" t="str">
        <f t="shared" si="39"/>
        <v>Safe</v>
      </c>
      <c r="L591" s="22" t="str">
        <f t="shared" si="40"/>
        <v/>
      </c>
      <c r="M591" s="23" t="str">
        <f t="shared" si="37"/>
        <v/>
      </c>
      <c r="N591" s="24" t="str">
        <f t="shared" si="38"/>
        <v/>
      </c>
    </row>
    <row r="592" spans="2:14" x14ac:dyDescent="0.4">
      <c r="B592" s="11" t="s">
        <v>19</v>
      </c>
      <c r="C592" s="10" t="s">
        <v>20</v>
      </c>
      <c r="D592" s="12" t="s">
        <v>33</v>
      </c>
      <c r="F592" s="22">
        <f>INDEX(【インプット】相関係数!$C$3:$X$24,MATCH(相関係数の組み合わせ!B592,【インプット】相関係数!$B$3:$B$24,0),MATCH(相関係数の組み合わせ!C592,【インプット】相関係数!$C$2:$X$2,0))</f>
        <v>0.20923302960589299</v>
      </c>
      <c r="G592" s="23">
        <f>INDEX(【インプット】相関係数!$C$3:$X$24,MATCH(相関係数の組み合わせ!C592,【インプット】相関係数!$B$3:$B$24,0),MATCH(相関係数の組み合わせ!D592,【インプット】相関係数!$C$2:$X$2,0))</f>
        <v>0.13334988005479503</v>
      </c>
      <c r="H592" s="24">
        <f>INDEX(【インプット】相関係数!$C$3:$X$24,MATCH(相関係数の組み合わせ!D592,【インプット】相関係数!$B$3:$B$24,0),MATCH(相関係数の組み合わせ!B592,【インプット】相関係数!$C$2:$X$2,0))</f>
        <v>-0.19798314249531535</v>
      </c>
      <c r="J592" s="30" t="str">
        <f t="shared" si="39"/>
        <v>Out</v>
      </c>
      <c r="L592" s="22" t="str">
        <f t="shared" si="40"/>
        <v>日本CPI変化率</v>
      </c>
      <c r="M592" s="23" t="str">
        <f t="shared" si="37"/>
        <v>日本GDPGAP</v>
      </c>
      <c r="N592" s="24" t="str">
        <f t="shared" si="38"/>
        <v>オルタナ(低相関系)</v>
      </c>
    </row>
    <row r="593" spans="2:14" x14ac:dyDescent="0.4">
      <c r="B593" s="11" t="s">
        <v>19</v>
      </c>
      <c r="C593" s="10" t="s">
        <v>20</v>
      </c>
      <c r="D593" s="12" t="s">
        <v>34</v>
      </c>
      <c r="F593" s="22">
        <f>INDEX(【インプット】相関係数!$C$3:$X$24,MATCH(相関係数の組み合わせ!B593,【インプット】相関係数!$B$3:$B$24,0),MATCH(相関係数の組み合わせ!C593,【インプット】相関係数!$C$2:$X$2,0))</f>
        <v>0.20923302960589299</v>
      </c>
      <c r="G593" s="23">
        <f>INDEX(【インプット】相関係数!$C$3:$X$24,MATCH(相関係数の組み合わせ!C593,【インプット】相関係数!$B$3:$B$24,0),MATCH(相関係数の組み合わせ!D593,【インプット】相関係数!$C$2:$X$2,0))</f>
        <v>6.9126622661364587E-2</v>
      </c>
      <c r="H593" s="24">
        <f>INDEX(【インプット】相関係数!$C$3:$X$24,MATCH(相関係数の組み合わせ!D593,【インプット】相関係数!$B$3:$B$24,0),MATCH(相関係数の組み合わせ!B593,【インプット】相関係数!$C$2:$X$2,0))</f>
        <v>-0.45624613373787781</v>
      </c>
      <c r="J593" s="30" t="str">
        <f t="shared" si="39"/>
        <v>Safe</v>
      </c>
      <c r="L593" s="22" t="str">
        <f t="shared" si="40"/>
        <v/>
      </c>
      <c r="M593" s="23" t="str">
        <f t="shared" si="37"/>
        <v/>
      </c>
      <c r="N593" s="24" t="str">
        <f t="shared" si="38"/>
        <v/>
      </c>
    </row>
    <row r="594" spans="2:14" x14ac:dyDescent="0.4">
      <c r="B594" s="11" t="s">
        <v>19</v>
      </c>
      <c r="C594" s="10" t="s">
        <v>20</v>
      </c>
      <c r="D594" s="12" t="s">
        <v>35</v>
      </c>
      <c r="F594" s="22">
        <f>INDEX(【インプット】相関係数!$C$3:$X$24,MATCH(相関係数の組み合わせ!B594,【インプット】相関係数!$B$3:$B$24,0),MATCH(相関係数の組み合わせ!C594,【インプット】相関係数!$C$2:$X$2,0))</f>
        <v>0.20923302960589299</v>
      </c>
      <c r="G594" s="23">
        <f>INDEX(【インプット】相関係数!$C$3:$X$24,MATCH(相関係数の組み合わせ!C594,【インプット】相関係数!$B$3:$B$24,0),MATCH(相関係数の組み合わせ!D594,【インプット】相関係数!$C$2:$X$2,0))</f>
        <v>0.32509740727600334</v>
      </c>
      <c r="H594" s="24">
        <f>INDEX(【インプット】相関係数!$C$3:$X$24,MATCH(相関係数の組み合わせ!D594,【インプット】相関係数!$B$3:$B$24,0),MATCH(相関係数の組み合わせ!B594,【インプット】相関係数!$C$2:$X$2,0))</f>
        <v>7.3555300106164956E-2</v>
      </c>
      <c r="J594" s="30" t="str">
        <f t="shared" si="39"/>
        <v>Safe</v>
      </c>
      <c r="L594" s="22" t="str">
        <f t="shared" si="40"/>
        <v/>
      </c>
      <c r="M594" s="23" t="str">
        <f t="shared" si="37"/>
        <v/>
      </c>
      <c r="N594" s="24" t="str">
        <f t="shared" si="38"/>
        <v/>
      </c>
    </row>
    <row r="595" spans="2:14" x14ac:dyDescent="0.4">
      <c r="B595" s="11" t="s">
        <v>19</v>
      </c>
      <c r="C595" s="10" t="s">
        <v>20</v>
      </c>
      <c r="D595" s="12" t="s">
        <v>36</v>
      </c>
      <c r="F595" s="22">
        <f>INDEX(【インプット】相関係数!$C$3:$X$24,MATCH(相関係数の組み合わせ!B595,【インプット】相関係数!$B$3:$B$24,0),MATCH(相関係数の組み合わせ!C595,【インプット】相関係数!$C$2:$X$2,0))</f>
        <v>0.20923302960589299</v>
      </c>
      <c r="G595" s="23">
        <f>INDEX(【インプット】相関係数!$C$3:$X$24,MATCH(相関係数の組み合わせ!C595,【インプット】相関係数!$B$3:$B$24,0),MATCH(相関係数の組み合わせ!D595,【インプット】相関係数!$C$2:$X$2,0))</f>
        <v>0.17873864424505728</v>
      </c>
      <c r="H595" s="24">
        <f>INDEX(【インプット】相関係数!$C$3:$X$24,MATCH(相関係数の組み合わせ!D595,【インプット】相関係数!$B$3:$B$24,0),MATCH(相関係数の組み合わせ!B595,【インプット】相関係数!$C$2:$X$2,0))</f>
        <v>7.8704994177583865E-2</v>
      </c>
      <c r="J595" s="30" t="str">
        <f t="shared" si="39"/>
        <v>Safe</v>
      </c>
      <c r="L595" s="22" t="str">
        <f t="shared" si="40"/>
        <v/>
      </c>
      <c r="M595" s="23" t="str">
        <f t="shared" si="37"/>
        <v/>
      </c>
      <c r="N595" s="24" t="str">
        <f t="shared" si="38"/>
        <v/>
      </c>
    </row>
    <row r="596" spans="2:14" x14ac:dyDescent="0.4">
      <c r="B596" s="11" t="s">
        <v>19</v>
      </c>
      <c r="C596" s="10" t="s">
        <v>21</v>
      </c>
      <c r="D596" s="12" t="s">
        <v>22</v>
      </c>
      <c r="F596" s="22">
        <f>INDEX(【インプット】相関係数!$C$3:$X$24,MATCH(相関係数の組み合わせ!B596,【インプット】相関係数!$B$3:$B$24,0),MATCH(相関係数の組み合わせ!C596,【インプット】相関係数!$C$2:$X$2,0))</f>
        <v>-1.3160406203354095E-2</v>
      </c>
      <c r="G596" s="23">
        <f>INDEX(【インプット】相関係数!$C$3:$X$24,MATCH(相関係数の組み合わせ!C596,【インプット】相関係数!$B$3:$B$24,0),MATCH(相関係数の組み合わせ!D596,【インプット】相関係数!$C$2:$X$2,0))</f>
        <v>-9.8311987249110389E-2</v>
      </c>
      <c r="H596" s="24">
        <f>INDEX(【インプット】相関係数!$C$3:$X$24,MATCH(相関係数の組み合わせ!D596,【インプット】相関係数!$B$3:$B$24,0),MATCH(相関係数の組み合わせ!B596,【インプット】相関係数!$C$2:$X$2,0))</f>
        <v>-0.24515389797229253</v>
      </c>
      <c r="J596" s="30" t="str">
        <f t="shared" si="39"/>
        <v>Safe</v>
      </c>
      <c r="L596" s="22" t="str">
        <f t="shared" si="40"/>
        <v/>
      </c>
      <c r="M596" s="23" t="str">
        <f t="shared" si="37"/>
        <v/>
      </c>
      <c r="N596" s="24" t="str">
        <f t="shared" si="38"/>
        <v/>
      </c>
    </row>
    <row r="597" spans="2:14" x14ac:dyDescent="0.4">
      <c r="B597" s="11" t="s">
        <v>19</v>
      </c>
      <c r="C597" s="10" t="s">
        <v>21</v>
      </c>
      <c r="D597" s="12" t="s">
        <v>23</v>
      </c>
      <c r="F597" s="22">
        <f>INDEX(【インプット】相関係数!$C$3:$X$24,MATCH(相関係数の組み合わせ!B597,【インプット】相関係数!$B$3:$B$24,0),MATCH(相関係数の組み合わせ!C597,【インプット】相関係数!$C$2:$X$2,0))</f>
        <v>-1.3160406203354095E-2</v>
      </c>
      <c r="G597" s="23">
        <f>INDEX(【インプット】相関係数!$C$3:$X$24,MATCH(相関係数の組み合わせ!C597,【インプット】相関係数!$B$3:$B$24,0),MATCH(相関係数の組み合わせ!D597,【インプット】相関係数!$C$2:$X$2,0))</f>
        <v>-7.1249258342748881E-2</v>
      </c>
      <c r="H597" s="24">
        <f>INDEX(【インプット】相関係数!$C$3:$X$24,MATCH(相関係数の組み合わせ!D597,【インプット】相関係数!$B$3:$B$24,0),MATCH(相関係数の組み合わせ!B597,【インプット】相関係数!$C$2:$X$2,0))</f>
        <v>6.0432503155039605E-2</v>
      </c>
      <c r="J597" s="30" t="str">
        <f t="shared" si="39"/>
        <v>Safe</v>
      </c>
      <c r="L597" s="22" t="str">
        <f t="shared" si="40"/>
        <v/>
      </c>
      <c r="M597" s="23" t="str">
        <f t="shared" si="37"/>
        <v/>
      </c>
      <c r="N597" s="24" t="str">
        <f t="shared" si="38"/>
        <v/>
      </c>
    </row>
    <row r="598" spans="2:14" x14ac:dyDescent="0.4">
      <c r="B598" s="11" t="s">
        <v>19</v>
      </c>
      <c r="C598" s="10" t="s">
        <v>21</v>
      </c>
      <c r="D598" s="12" t="s">
        <v>24</v>
      </c>
      <c r="F598" s="22">
        <f>INDEX(【インプット】相関係数!$C$3:$X$24,MATCH(相関係数の組み合わせ!B598,【インプット】相関係数!$B$3:$B$24,0),MATCH(相関係数の組み合わせ!C598,【インプット】相関係数!$C$2:$X$2,0))</f>
        <v>-1.3160406203354095E-2</v>
      </c>
      <c r="G598" s="23">
        <f>INDEX(【インプット】相関係数!$C$3:$X$24,MATCH(相関係数の組み合わせ!C598,【インプット】相関係数!$B$3:$B$24,0),MATCH(相関係数の組み合わせ!D598,【インプット】相関係数!$C$2:$X$2,0))</f>
        <v>-0.39472711135191174</v>
      </c>
      <c r="H598" s="24">
        <f>INDEX(【インプット】相関係数!$C$3:$X$24,MATCH(相関係数の組み合わせ!D598,【インプット】相関係数!$B$3:$B$24,0),MATCH(相関係数の組み合わせ!B598,【インプット】相関係数!$C$2:$X$2,0))</f>
        <v>-0.15912979023487928</v>
      </c>
      <c r="J598" s="30" t="str">
        <f t="shared" si="39"/>
        <v>Safe</v>
      </c>
      <c r="L598" s="22" t="str">
        <f t="shared" si="40"/>
        <v/>
      </c>
      <c r="M598" s="23" t="str">
        <f t="shared" si="37"/>
        <v/>
      </c>
      <c r="N598" s="24" t="str">
        <f t="shared" si="38"/>
        <v/>
      </c>
    </row>
    <row r="599" spans="2:14" x14ac:dyDescent="0.4">
      <c r="B599" s="11" t="s">
        <v>19</v>
      </c>
      <c r="C599" s="10" t="s">
        <v>21</v>
      </c>
      <c r="D599" s="12" t="s">
        <v>25</v>
      </c>
      <c r="F599" s="22">
        <f>INDEX(【インプット】相関係数!$C$3:$X$24,MATCH(相関係数の組み合わせ!B599,【インプット】相関係数!$B$3:$B$24,0),MATCH(相関係数の組み合わせ!C599,【インプット】相関係数!$C$2:$X$2,0))</f>
        <v>-1.3160406203354095E-2</v>
      </c>
      <c r="G599" s="23">
        <f>INDEX(【インプット】相関係数!$C$3:$X$24,MATCH(相関係数の組み合わせ!C599,【インプット】相関係数!$B$3:$B$24,0),MATCH(相関係数の組み合わせ!D599,【インプット】相関係数!$C$2:$X$2,0))</f>
        <v>3.1680574665947245E-2</v>
      </c>
      <c r="H599" s="24">
        <f>INDEX(【インプット】相関係数!$C$3:$X$24,MATCH(相関係数の組み合わせ!D599,【インプット】相関係数!$B$3:$B$24,0),MATCH(相関係数の組み合わせ!B599,【インプット】相関係数!$C$2:$X$2,0))</f>
        <v>-0.29013893490730058</v>
      </c>
      <c r="J599" s="30" t="str">
        <f t="shared" si="39"/>
        <v>Safe</v>
      </c>
      <c r="L599" s="22" t="str">
        <f t="shared" si="40"/>
        <v/>
      </c>
      <c r="M599" s="23" t="str">
        <f t="shared" si="37"/>
        <v/>
      </c>
      <c r="N599" s="24" t="str">
        <f t="shared" si="38"/>
        <v/>
      </c>
    </row>
    <row r="600" spans="2:14" x14ac:dyDescent="0.4">
      <c r="B600" s="11" t="s">
        <v>19</v>
      </c>
      <c r="C600" s="10" t="s">
        <v>21</v>
      </c>
      <c r="D600" s="12" t="s">
        <v>26</v>
      </c>
      <c r="F600" s="22">
        <f>INDEX(【インプット】相関係数!$C$3:$X$24,MATCH(相関係数の組み合わせ!B600,【インプット】相関係数!$B$3:$B$24,0),MATCH(相関係数の組み合わせ!C600,【インプット】相関係数!$C$2:$X$2,0))</f>
        <v>-1.3160406203354095E-2</v>
      </c>
      <c r="G600" s="23">
        <f>INDEX(【インプット】相関係数!$C$3:$X$24,MATCH(相関係数の組み合わせ!C600,【インプット】相関係数!$B$3:$B$24,0),MATCH(相関係数の組み合わせ!D600,【インプット】相関係数!$C$2:$X$2,0))</f>
        <v>-0.26737620762264724</v>
      </c>
      <c r="H600" s="24">
        <f>INDEX(【インプット】相関係数!$C$3:$X$24,MATCH(相関係数の組み合わせ!D600,【インプット】相関係数!$B$3:$B$24,0),MATCH(相関係数の組み合わせ!B600,【インプット】相関係数!$C$2:$X$2,0))</f>
        <v>-7.7478937618885066E-2</v>
      </c>
      <c r="J600" s="30" t="str">
        <f t="shared" si="39"/>
        <v>Safe</v>
      </c>
      <c r="L600" s="22" t="str">
        <f t="shared" si="40"/>
        <v/>
      </c>
      <c r="M600" s="23" t="str">
        <f t="shared" si="37"/>
        <v/>
      </c>
      <c r="N600" s="24" t="str">
        <f t="shared" si="38"/>
        <v/>
      </c>
    </row>
    <row r="601" spans="2:14" x14ac:dyDescent="0.4">
      <c r="B601" s="11" t="s">
        <v>19</v>
      </c>
      <c r="C601" s="10" t="s">
        <v>21</v>
      </c>
      <c r="D601" s="12" t="s">
        <v>27</v>
      </c>
      <c r="F601" s="22">
        <f>INDEX(【インプット】相関係数!$C$3:$X$24,MATCH(相関係数の組み合わせ!B601,【インプット】相関係数!$B$3:$B$24,0),MATCH(相関係数の組み合わせ!C601,【インプット】相関係数!$C$2:$X$2,0))</f>
        <v>-1.3160406203354095E-2</v>
      </c>
      <c r="G601" s="23">
        <f>INDEX(【インプット】相関係数!$C$3:$X$24,MATCH(相関係数の組み合わせ!C601,【インプット】相関係数!$B$3:$B$24,0),MATCH(相関係数の組み合わせ!D601,【インプット】相関係数!$C$2:$X$2,0))</f>
        <v>-4.0838186245182317E-2</v>
      </c>
      <c r="H601" s="24">
        <f>INDEX(【インプット】相関係数!$C$3:$X$24,MATCH(相関係数の組み合わせ!D601,【インプット】相関係数!$B$3:$B$24,0),MATCH(相関係数の組み合わせ!B601,【インプット】相関係数!$C$2:$X$2,0))</f>
        <v>-0.12022718937037571</v>
      </c>
      <c r="J601" s="30" t="str">
        <f t="shared" si="39"/>
        <v>Safe</v>
      </c>
      <c r="L601" s="22" t="str">
        <f t="shared" si="40"/>
        <v/>
      </c>
      <c r="M601" s="23" t="str">
        <f t="shared" si="37"/>
        <v/>
      </c>
      <c r="N601" s="24" t="str">
        <f t="shared" si="38"/>
        <v/>
      </c>
    </row>
    <row r="602" spans="2:14" x14ac:dyDescent="0.4">
      <c r="B602" s="11" t="s">
        <v>19</v>
      </c>
      <c r="C602" s="10" t="s">
        <v>21</v>
      </c>
      <c r="D602" s="12" t="s">
        <v>28</v>
      </c>
      <c r="F602" s="22">
        <f>INDEX(【インプット】相関係数!$C$3:$X$24,MATCH(相関係数の組み合わせ!B602,【インプット】相関係数!$B$3:$B$24,0),MATCH(相関係数の組み合わせ!C602,【インプット】相関係数!$C$2:$X$2,0))</f>
        <v>-1.3160406203354095E-2</v>
      </c>
      <c r="G602" s="23">
        <f>INDEX(【インプット】相関係数!$C$3:$X$24,MATCH(相関係数の組み合わせ!C602,【インプット】相関係数!$B$3:$B$24,0),MATCH(相関係数の組み合わせ!D602,【インプット】相関係数!$C$2:$X$2,0))</f>
        <v>-6.1575238090118091E-2</v>
      </c>
      <c r="H602" s="24">
        <f>INDEX(【インプット】相関係数!$C$3:$X$24,MATCH(相関係数の組み合わせ!D602,【インプット】相関係数!$B$3:$B$24,0),MATCH(相関係数の組み合わせ!B602,【インプット】相関係数!$C$2:$X$2,0))</f>
        <v>-0.28573886419752265</v>
      </c>
      <c r="J602" s="30" t="str">
        <f t="shared" si="39"/>
        <v>Safe</v>
      </c>
      <c r="L602" s="22" t="str">
        <f t="shared" si="40"/>
        <v/>
      </c>
      <c r="M602" s="23" t="str">
        <f t="shared" si="37"/>
        <v/>
      </c>
      <c r="N602" s="24" t="str">
        <f t="shared" si="38"/>
        <v/>
      </c>
    </row>
    <row r="603" spans="2:14" x14ac:dyDescent="0.4">
      <c r="B603" s="11" t="s">
        <v>19</v>
      </c>
      <c r="C603" s="10" t="s">
        <v>21</v>
      </c>
      <c r="D603" s="12" t="s">
        <v>29</v>
      </c>
      <c r="F603" s="22">
        <f>INDEX(【インプット】相関係数!$C$3:$X$24,MATCH(相関係数の組み合わせ!B603,【インプット】相関係数!$B$3:$B$24,0),MATCH(相関係数の組み合わせ!C603,【インプット】相関係数!$C$2:$X$2,0))</f>
        <v>-1.3160406203354095E-2</v>
      </c>
      <c r="G603" s="23">
        <f>INDEX(【インプット】相関係数!$C$3:$X$24,MATCH(相関係数の組み合わせ!C603,【インプット】相関係数!$B$3:$B$24,0),MATCH(相関係数の組み合わせ!D603,【インプット】相関係数!$C$2:$X$2,0))</f>
        <v>8.9556484321965932E-2</v>
      </c>
      <c r="H603" s="24">
        <f>INDEX(【インプット】相関係数!$C$3:$X$24,MATCH(相関係数の組み合わせ!D603,【インプット】相関係数!$B$3:$B$24,0),MATCH(相関係数の組み合わせ!B603,【インプット】相関係数!$C$2:$X$2,0))</f>
        <v>-0.13355405816032745</v>
      </c>
      <c r="J603" s="30" t="str">
        <f t="shared" si="39"/>
        <v>Safe</v>
      </c>
      <c r="L603" s="22" t="str">
        <f t="shared" si="40"/>
        <v/>
      </c>
      <c r="M603" s="23" t="str">
        <f t="shared" si="37"/>
        <v/>
      </c>
      <c r="N603" s="24" t="str">
        <f t="shared" si="38"/>
        <v/>
      </c>
    </row>
    <row r="604" spans="2:14" x14ac:dyDescent="0.4">
      <c r="B604" s="11" t="s">
        <v>19</v>
      </c>
      <c r="C604" s="10" t="s">
        <v>21</v>
      </c>
      <c r="D604" s="12" t="s">
        <v>30</v>
      </c>
      <c r="F604" s="22">
        <f>INDEX(【インプット】相関係数!$C$3:$X$24,MATCH(相関係数の組み合わせ!B604,【インプット】相関係数!$B$3:$B$24,0),MATCH(相関係数の組み合わせ!C604,【インプット】相関係数!$C$2:$X$2,0))</f>
        <v>-1.3160406203354095E-2</v>
      </c>
      <c r="G604" s="23">
        <f>INDEX(【インプット】相関係数!$C$3:$X$24,MATCH(相関係数の組み合わせ!C604,【インプット】相関係数!$B$3:$B$24,0),MATCH(相関係数の組み合わせ!D604,【インプット】相関係数!$C$2:$X$2,0))</f>
        <v>-6.3657030780406521E-2</v>
      </c>
      <c r="H604" s="24">
        <f>INDEX(【インプット】相関係数!$C$3:$X$24,MATCH(相関係数の組み合わせ!D604,【インプット】相関係数!$B$3:$B$24,0),MATCH(相関係数の組み合わせ!B604,【インプット】相関係数!$C$2:$X$2,0))</f>
        <v>-6.2296888254770928E-2</v>
      </c>
      <c r="J604" s="30" t="str">
        <f t="shared" si="39"/>
        <v>Safe</v>
      </c>
      <c r="L604" s="22" t="str">
        <f t="shared" si="40"/>
        <v/>
      </c>
      <c r="M604" s="23" t="str">
        <f t="shared" si="37"/>
        <v/>
      </c>
      <c r="N604" s="24" t="str">
        <f t="shared" si="38"/>
        <v/>
      </c>
    </row>
    <row r="605" spans="2:14" x14ac:dyDescent="0.4">
      <c r="B605" s="11" t="s">
        <v>19</v>
      </c>
      <c r="C605" s="10" t="s">
        <v>21</v>
      </c>
      <c r="D605" s="12" t="s">
        <v>31</v>
      </c>
      <c r="F605" s="22">
        <f>INDEX(【インプット】相関係数!$C$3:$X$24,MATCH(相関係数の組み合わせ!B605,【インプット】相関係数!$B$3:$B$24,0),MATCH(相関係数の組み合わせ!C605,【インプット】相関係数!$C$2:$X$2,0))</f>
        <v>-1.3160406203354095E-2</v>
      </c>
      <c r="G605" s="23">
        <f>INDEX(【インプット】相関係数!$C$3:$X$24,MATCH(相関係数の組み合わせ!C605,【インプット】相関係数!$B$3:$B$24,0),MATCH(相関係数の組み合わせ!D605,【インプット】相関係数!$C$2:$X$2,0))</f>
        <v>0.1160590566560069</v>
      </c>
      <c r="H605" s="24">
        <f>INDEX(【インプット】相関係数!$C$3:$X$24,MATCH(相関係数の組み合わせ!D605,【インプット】相関係数!$B$3:$B$24,0),MATCH(相関係数の組み合わせ!B605,【インプット】相関係数!$C$2:$X$2,0))</f>
        <v>0.30863580806349733</v>
      </c>
      <c r="J605" s="30" t="str">
        <f t="shared" si="39"/>
        <v>Safe</v>
      </c>
      <c r="L605" s="22" t="str">
        <f t="shared" si="40"/>
        <v/>
      </c>
      <c r="M605" s="23" t="str">
        <f t="shared" si="37"/>
        <v/>
      </c>
      <c r="N605" s="24" t="str">
        <f t="shared" si="38"/>
        <v/>
      </c>
    </row>
    <row r="606" spans="2:14" x14ac:dyDescent="0.4">
      <c r="B606" s="11" t="s">
        <v>19</v>
      </c>
      <c r="C606" s="10" t="s">
        <v>21</v>
      </c>
      <c r="D606" s="12" t="s">
        <v>0</v>
      </c>
      <c r="F606" s="22">
        <f>INDEX(【インプット】相関係数!$C$3:$X$24,MATCH(相関係数の組み合わせ!B606,【インプット】相関係数!$B$3:$B$24,0),MATCH(相関係数の組み合わせ!C606,【インプット】相関係数!$C$2:$X$2,0))</f>
        <v>-1.3160406203354095E-2</v>
      </c>
      <c r="G606" s="23">
        <f>INDEX(【インプット】相関係数!$C$3:$X$24,MATCH(相関係数の組み合わせ!C606,【インプット】相関係数!$B$3:$B$24,0),MATCH(相関係数の組み合わせ!D606,【インプット】相関係数!$C$2:$X$2,0))</f>
        <v>0.1855056798276388</v>
      </c>
      <c r="H606" s="24">
        <f>INDEX(【インプット】相関係数!$C$3:$X$24,MATCH(相関係数の組み合わせ!D606,【インプット】相関係数!$B$3:$B$24,0),MATCH(相関係数の組み合わせ!B606,【インプット】相関係数!$C$2:$X$2,0))</f>
        <v>-3.4133060989717919E-2</v>
      </c>
      <c r="J606" s="30" t="str">
        <f t="shared" si="39"/>
        <v>Safe</v>
      </c>
      <c r="L606" s="22" t="str">
        <f t="shared" si="40"/>
        <v/>
      </c>
      <c r="M606" s="23" t="str">
        <f t="shared" si="37"/>
        <v/>
      </c>
      <c r="N606" s="24" t="str">
        <f t="shared" si="38"/>
        <v/>
      </c>
    </row>
    <row r="607" spans="2:14" x14ac:dyDescent="0.4">
      <c r="B607" s="11" t="s">
        <v>19</v>
      </c>
      <c r="C607" s="10" t="s">
        <v>21</v>
      </c>
      <c r="D607" s="12" t="s">
        <v>32</v>
      </c>
      <c r="F607" s="22">
        <f>INDEX(【インプット】相関係数!$C$3:$X$24,MATCH(相関係数の組み合わせ!B607,【インプット】相関係数!$B$3:$B$24,0),MATCH(相関係数の組み合わせ!C607,【インプット】相関係数!$C$2:$X$2,0))</f>
        <v>-1.3160406203354095E-2</v>
      </c>
      <c r="G607" s="23">
        <f>INDEX(【インプット】相関係数!$C$3:$X$24,MATCH(相関係数の組み合わせ!C607,【インプット】相関係数!$B$3:$B$24,0),MATCH(相関係数の組み合わせ!D607,【インプット】相関係数!$C$2:$X$2,0))</f>
        <v>1.1074246527790028E-2</v>
      </c>
      <c r="H607" s="24">
        <f>INDEX(【インプット】相関係数!$C$3:$X$24,MATCH(相関係数の組み合わせ!D607,【インプット】相関係数!$B$3:$B$24,0),MATCH(相関係数の組み合わせ!B607,【インプット】相関係数!$C$2:$X$2,0))</f>
        <v>0.15173208464629992</v>
      </c>
      <c r="J607" s="30" t="str">
        <f t="shared" si="39"/>
        <v>Safe</v>
      </c>
      <c r="L607" s="22" t="str">
        <f t="shared" si="40"/>
        <v/>
      </c>
      <c r="M607" s="23" t="str">
        <f t="shared" si="37"/>
        <v/>
      </c>
      <c r="N607" s="24" t="str">
        <f t="shared" si="38"/>
        <v/>
      </c>
    </row>
    <row r="608" spans="2:14" x14ac:dyDescent="0.4">
      <c r="B608" s="11" t="s">
        <v>19</v>
      </c>
      <c r="C608" s="10" t="s">
        <v>21</v>
      </c>
      <c r="D608" s="12" t="s">
        <v>33</v>
      </c>
      <c r="F608" s="22">
        <f>INDEX(【インプット】相関係数!$C$3:$X$24,MATCH(相関係数の組み合わせ!B608,【インプット】相関係数!$B$3:$B$24,0),MATCH(相関係数の組み合わせ!C608,【インプット】相関係数!$C$2:$X$2,0))</f>
        <v>-1.3160406203354095E-2</v>
      </c>
      <c r="G608" s="23">
        <f>INDEX(【インプット】相関係数!$C$3:$X$24,MATCH(相関係数の組み合わせ!C608,【インプット】相関係数!$B$3:$B$24,0),MATCH(相関係数の組み合わせ!D608,【インプット】相関係数!$C$2:$X$2,0))</f>
        <v>3.5555025172219193E-3</v>
      </c>
      <c r="H608" s="24">
        <f>INDEX(【インプット】相関係数!$C$3:$X$24,MATCH(相関係数の組み合わせ!D608,【インプット】相関係数!$B$3:$B$24,0),MATCH(相関係数の組み合わせ!B608,【インプット】相関係数!$C$2:$X$2,0))</f>
        <v>-0.19798314249531535</v>
      </c>
      <c r="J608" s="30" t="str">
        <f t="shared" si="39"/>
        <v>Safe</v>
      </c>
      <c r="L608" s="22" t="str">
        <f t="shared" si="40"/>
        <v/>
      </c>
      <c r="M608" s="23" t="str">
        <f t="shared" si="37"/>
        <v/>
      </c>
      <c r="N608" s="24" t="str">
        <f t="shared" si="38"/>
        <v/>
      </c>
    </row>
    <row r="609" spans="2:14" x14ac:dyDescent="0.4">
      <c r="B609" s="11" t="s">
        <v>19</v>
      </c>
      <c r="C609" s="10" t="s">
        <v>21</v>
      </c>
      <c r="D609" s="12" t="s">
        <v>34</v>
      </c>
      <c r="F609" s="22">
        <f>INDEX(【インプット】相関係数!$C$3:$X$24,MATCH(相関係数の組み合わせ!B609,【インプット】相関係数!$B$3:$B$24,0),MATCH(相関係数の組み合わせ!C609,【インプット】相関係数!$C$2:$X$2,0))</f>
        <v>-1.3160406203354095E-2</v>
      </c>
      <c r="G609" s="23">
        <f>INDEX(【インプット】相関係数!$C$3:$X$24,MATCH(相関係数の組み合わせ!C609,【インプット】相関係数!$B$3:$B$24,0),MATCH(相関係数の組み合わせ!D609,【インプット】相関係数!$C$2:$X$2,0))</f>
        <v>-6.914580440135068E-2</v>
      </c>
      <c r="H609" s="24">
        <f>INDEX(【インプット】相関係数!$C$3:$X$24,MATCH(相関係数の組み合わせ!D609,【インプット】相関係数!$B$3:$B$24,0),MATCH(相関係数の組み合わせ!B609,【インプット】相関係数!$C$2:$X$2,0))</f>
        <v>-0.45624613373787781</v>
      </c>
      <c r="J609" s="30" t="str">
        <f t="shared" si="39"/>
        <v>Safe</v>
      </c>
      <c r="L609" s="22" t="str">
        <f t="shared" si="40"/>
        <v/>
      </c>
      <c r="M609" s="23" t="str">
        <f t="shared" si="37"/>
        <v/>
      </c>
      <c r="N609" s="24" t="str">
        <f t="shared" si="38"/>
        <v/>
      </c>
    </row>
    <row r="610" spans="2:14" x14ac:dyDescent="0.4">
      <c r="B610" s="11" t="s">
        <v>19</v>
      </c>
      <c r="C610" s="10" t="s">
        <v>21</v>
      </c>
      <c r="D610" s="12" t="s">
        <v>35</v>
      </c>
      <c r="F610" s="22">
        <f>INDEX(【インプット】相関係数!$C$3:$X$24,MATCH(相関係数の組み合わせ!B610,【インプット】相関係数!$B$3:$B$24,0),MATCH(相関係数の組み合わせ!C610,【インプット】相関係数!$C$2:$X$2,0))</f>
        <v>-1.3160406203354095E-2</v>
      </c>
      <c r="G610" s="23">
        <f>INDEX(【インプット】相関係数!$C$3:$X$24,MATCH(相関係数の組み合わせ!C610,【インプット】相関係数!$B$3:$B$24,0),MATCH(相関係数の組み合わせ!D610,【インプット】相関係数!$C$2:$X$2,0))</f>
        <v>0.2692091625665507</v>
      </c>
      <c r="H610" s="24">
        <f>INDEX(【インプット】相関係数!$C$3:$X$24,MATCH(相関係数の組み合わせ!D610,【インプット】相関係数!$B$3:$B$24,0),MATCH(相関係数の組み合わせ!B610,【インプット】相関係数!$C$2:$X$2,0))</f>
        <v>7.3555300106164956E-2</v>
      </c>
      <c r="J610" s="30" t="str">
        <f t="shared" si="39"/>
        <v>Safe</v>
      </c>
      <c r="L610" s="22" t="str">
        <f t="shared" si="40"/>
        <v/>
      </c>
      <c r="M610" s="23" t="str">
        <f t="shared" si="37"/>
        <v/>
      </c>
      <c r="N610" s="24" t="str">
        <f t="shared" si="38"/>
        <v/>
      </c>
    </row>
    <row r="611" spans="2:14" x14ac:dyDescent="0.4">
      <c r="B611" s="11" t="s">
        <v>19</v>
      </c>
      <c r="C611" s="10" t="s">
        <v>21</v>
      </c>
      <c r="D611" s="12" t="s">
        <v>36</v>
      </c>
      <c r="F611" s="22">
        <f>INDEX(【インプット】相関係数!$C$3:$X$24,MATCH(相関係数の組み合わせ!B611,【インプット】相関係数!$B$3:$B$24,0),MATCH(相関係数の組み合わせ!C611,【インプット】相関係数!$C$2:$X$2,0))</f>
        <v>-1.3160406203354095E-2</v>
      </c>
      <c r="G611" s="23">
        <f>INDEX(【インプット】相関係数!$C$3:$X$24,MATCH(相関係数の組み合わせ!C611,【インプット】相関係数!$B$3:$B$24,0),MATCH(相関係数の組み合わせ!D611,【インプット】相関係数!$C$2:$X$2,0))</f>
        <v>0.181711644686742</v>
      </c>
      <c r="H611" s="24">
        <f>INDEX(【インプット】相関係数!$C$3:$X$24,MATCH(相関係数の組み合わせ!D611,【インプット】相関係数!$B$3:$B$24,0),MATCH(相関係数の組み合わせ!B611,【インプット】相関係数!$C$2:$X$2,0))</f>
        <v>7.8704994177583865E-2</v>
      </c>
      <c r="J611" s="30" t="str">
        <f t="shared" si="39"/>
        <v>Safe</v>
      </c>
      <c r="L611" s="22" t="str">
        <f t="shared" si="40"/>
        <v/>
      </c>
      <c r="M611" s="23" t="str">
        <f t="shared" si="37"/>
        <v/>
      </c>
      <c r="N611" s="24" t="str">
        <f t="shared" si="38"/>
        <v/>
      </c>
    </row>
    <row r="612" spans="2:14" x14ac:dyDescent="0.4">
      <c r="B612" s="11" t="s">
        <v>19</v>
      </c>
      <c r="C612" s="10" t="s">
        <v>22</v>
      </c>
      <c r="D612" s="12" t="s">
        <v>23</v>
      </c>
      <c r="F612" s="22">
        <f>INDEX(【インプット】相関係数!$C$3:$X$24,MATCH(相関係数の組み合わせ!B612,【インプット】相関係数!$B$3:$B$24,0),MATCH(相関係数の組み合わせ!C612,【インプット】相関係数!$C$2:$X$2,0))</f>
        <v>-0.24515389797229253</v>
      </c>
      <c r="G612" s="23">
        <f>INDEX(【インプット】相関係数!$C$3:$X$24,MATCH(相関係数の組み合わせ!C612,【インプット】相関係数!$B$3:$B$24,0),MATCH(相関係数の組み合わせ!D612,【インプット】相関係数!$C$2:$X$2,0))</f>
        <v>-9.4119167142307308E-2</v>
      </c>
      <c r="H612" s="24">
        <f>INDEX(【インプット】相関係数!$C$3:$X$24,MATCH(相関係数の組み合わせ!D612,【インプット】相関係数!$B$3:$B$24,0),MATCH(相関係数の組み合わせ!B612,【インプット】相関係数!$C$2:$X$2,0))</f>
        <v>6.0432503155039605E-2</v>
      </c>
      <c r="J612" s="30" t="str">
        <f t="shared" si="39"/>
        <v>Safe</v>
      </c>
      <c r="L612" s="22" t="str">
        <f t="shared" si="40"/>
        <v/>
      </c>
      <c r="M612" s="23" t="str">
        <f t="shared" si="37"/>
        <v/>
      </c>
      <c r="N612" s="24" t="str">
        <f t="shared" si="38"/>
        <v/>
      </c>
    </row>
    <row r="613" spans="2:14" x14ac:dyDescent="0.4">
      <c r="B613" s="11" t="s">
        <v>19</v>
      </c>
      <c r="C613" s="10" t="s">
        <v>22</v>
      </c>
      <c r="D613" s="12" t="s">
        <v>24</v>
      </c>
      <c r="F613" s="22">
        <f>INDEX(【インプット】相関係数!$C$3:$X$24,MATCH(相関係数の組み合わせ!B613,【インプット】相関係数!$B$3:$B$24,0),MATCH(相関係数の組み合わせ!C613,【インプット】相関係数!$C$2:$X$2,0))</f>
        <v>-0.24515389797229253</v>
      </c>
      <c r="G613" s="23">
        <f>INDEX(【インプット】相関係数!$C$3:$X$24,MATCH(相関係数の組み合わせ!C613,【インプット】相関係数!$B$3:$B$24,0),MATCH(相関係数の組み合わせ!D613,【インプット】相関係数!$C$2:$X$2,0))</f>
        <v>0.36842334588734699</v>
      </c>
      <c r="H613" s="24">
        <f>INDEX(【インプット】相関係数!$C$3:$X$24,MATCH(相関係数の組み合わせ!D613,【インプット】相関係数!$B$3:$B$24,0),MATCH(相関係数の組み合わせ!B613,【インプット】相関係数!$C$2:$X$2,0))</f>
        <v>-0.15912979023487928</v>
      </c>
      <c r="J613" s="30" t="str">
        <f t="shared" si="39"/>
        <v>Safe</v>
      </c>
      <c r="L613" s="22" t="str">
        <f t="shared" si="40"/>
        <v/>
      </c>
      <c r="M613" s="23" t="str">
        <f t="shared" si="37"/>
        <v/>
      </c>
      <c r="N613" s="24" t="str">
        <f t="shared" si="38"/>
        <v/>
      </c>
    </row>
    <row r="614" spans="2:14" x14ac:dyDescent="0.4">
      <c r="B614" s="11" t="s">
        <v>19</v>
      </c>
      <c r="C614" s="10" t="s">
        <v>22</v>
      </c>
      <c r="D614" s="12" t="s">
        <v>25</v>
      </c>
      <c r="F614" s="22">
        <f>INDEX(【インプット】相関係数!$C$3:$X$24,MATCH(相関係数の組み合わせ!B614,【インプット】相関係数!$B$3:$B$24,0),MATCH(相関係数の組み合わせ!C614,【インプット】相関係数!$C$2:$X$2,0))</f>
        <v>-0.24515389797229253</v>
      </c>
      <c r="G614" s="23">
        <f>INDEX(【インプット】相関係数!$C$3:$X$24,MATCH(相関係数の組み合わせ!C614,【インプット】相関係数!$B$3:$B$24,0),MATCH(相関係数の組み合わせ!D614,【インプット】相関係数!$C$2:$X$2,0))</f>
        <v>1.5609683880174825E-3</v>
      </c>
      <c r="H614" s="24">
        <f>INDEX(【インプット】相関係数!$C$3:$X$24,MATCH(相関係数の組み合わせ!D614,【インプット】相関係数!$B$3:$B$24,0),MATCH(相関係数の組み合わせ!B614,【インプット】相関係数!$C$2:$X$2,0))</f>
        <v>-0.29013893490730058</v>
      </c>
      <c r="J614" s="30" t="str">
        <f t="shared" si="39"/>
        <v>Safe</v>
      </c>
      <c r="L614" s="22" t="str">
        <f t="shared" si="40"/>
        <v/>
      </c>
      <c r="M614" s="23" t="str">
        <f t="shared" si="37"/>
        <v/>
      </c>
      <c r="N614" s="24" t="str">
        <f t="shared" si="38"/>
        <v/>
      </c>
    </row>
    <row r="615" spans="2:14" x14ac:dyDescent="0.4">
      <c r="B615" s="11" t="s">
        <v>19</v>
      </c>
      <c r="C615" s="10" t="s">
        <v>22</v>
      </c>
      <c r="D615" s="12" t="s">
        <v>26</v>
      </c>
      <c r="F615" s="22">
        <f>INDEX(【インプット】相関係数!$C$3:$X$24,MATCH(相関係数の組み合わせ!B615,【インプット】相関係数!$B$3:$B$24,0),MATCH(相関係数の組み合わせ!C615,【インプット】相関係数!$C$2:$X$2,0))</f>
        <v>-0.24515389797229253</v>
      </c>
      <c r="G615" s="23">
        <f>INDEX(【インプット】相関係数!$C$3:$X$24,MATCH(相関係数の組み合わせ!C615,【インプット】相関係数!$B$3:$B$24,0),MATCH(相関係数の組み合わせ!D615,【インプット】相関係数!$C$2:$X$2,0))</f>
        <v>1.4163908802298258E-2</v>
      </c>
      <c r="H615" s="24">
        <f>INDEX(【インプット】相関係数!$C$3:$X$24,MATCH(相関係数の組み合わせ!D615,【インプット】相関係数!$B$3:$B$24,0),MATCH(相関係数の組み合わせ!B615,【インプット】相関係数!$C$2:$X$2,0))</f>
        <v>-7.7478937618885066E-2</v>
      </c>
      <c r="J615" s="30" t="str">
        <f t="shared" si="39"/>
        <v>Safe</v>
      </c>
      <c r="L615" s="22" t="str">
        <f t="shared" si="40"/>
        <v/>
      </c>
      <c r="M615" s="23" t="str">
        <f t="shared" si="37"/>
        <v/>
      </c>
      <c r="N615" s="24" t="str">
        <f t="shared" si="38"/>
        <v/>
      </c>
    </row>
    <row r="616" spans="2:14" x14ac:dyDescent="0.4">
      <c r="B616" s="11" t="s">
        <v>19</v>
      </c>
      <c r="C616" s="10" t="s">
        <v>22</v>
      </c>
      <c r="D616" s="12" t="s">
        <v>27</v>
      </c>
      <c r="F616" s="22">
        <f>INDEX(【インプット】相関係数!$C$3:$X$24,MATCH(相関係数の組み合わせ!B616,【インプット】相関係数!$B$3:$B$24,0),MATCH(相関係数の組み合わせ!C616,【インプット】相関係数!$C$2:$X$2,0))</f>
        <v>-0.24515389797229253</v>
      </c>
      <c r="G616" s="23">
        <f>INDEX(【インプット】相関係数!$C$3:$X$24,MATCH(相関係数の組み合わせ!C616,【インプット】相関係数!$B$3:$B$24,0),MATCH(相関係数の組み合わせ!D616,【インプット】相関係数!$C$2:$X$2,0))</f>
        <v>-0.18134978401044832</v>
      </c>
      <c r="H616" s="24">
        <f>INDEX(【インプット】相関係数!$C$3:$X$24,MATCH(相関係数の組み合わせ!D616,【インプット】相関係数!$B$3:$B$24,0),MATCH(相関係数の組み合わせ!B616,【インプット】相関係数!$C$2:$X$2,0))</f>
        <v>-0.12022718937037571</v>
      </c>
      <c r="J616" s="30" t="str">
        <f t="shared" si="39"/>
        <v>Out</v>
      </c>
      <c r="L616" s="22" t="str">
        <f t="shared" si="40"/>
        <v>日本CPI変化率</v>
      </c>
      <c r="M616" s="23" t="str">
        <f t="shared" si="37"/>
        <v>米国S</v>
      </c>
      <c r="N616" s="24" t="str">
        <f t="shared" si="38"/>
        <v>外国株式</v>
      </c>
    </row>
    <row r="617" spans="2:14" x14ac:dyDescent="0.4">
      <c r="B617" s="11" t="s">
        <v>19</v>
      </c>
      <c r="C617" s="10" t="s">
        <v>22</v>
      </c>
      <c r="D617" s="12" t="s">
        <v>28</v>
      </c>
      <c r="F617" s="22">
        <f>INDEX(【インプット】相関係数!$C$3:$X$24,MATCH(相関係数の組み合わせ!B617,【インプット】相関係数!$B$3:$B$24,0),MATCH(相関係数の組み合わせ!C617,【インプット】相関係数!$C$2:$X$2,0))</f>
        <v>-0.24515389797229253</v>
      </c>
      <c r="G617" s="23">
        <f>INDEX(【インプット】相関係数!$C$3:$X$24,MATCH(相関係数の組み合わせ!C617,【インプット】相関係数!$B$3:$B$24,0),MATCH(相関係数の組み合わせ!D617,【インプット】相関係数!$C$2:$X$2,0))</f>
        <v>0.38200784123374454</v>
      </c>
      <c r="H617" s="24">
        <f>INDEX(【インプット】相関係数!$C$3:$X$24,MATCH(相関係数の組み合わせ!D617,【インプット】相関係数!$B$3:$B$24,0),MATCH(相関係数の組み合わせ!B617,【インプット】相関係数!$C$2:$X$2,0))</f>
        <v>-0.28573886419752265</v>
      </c>
      <c r="J617" s="30" t="str">
        <f t="shared" si="39"/>
        <v>Safe</v>
      </c>
      <c r="L617" s="22" t="str">
        <f t="shared" si="40"/>
        <v/>
      </c>
      <c r="M617" s="23" t="str">
        <f t="shared" si="37"/>
        <v/>
      </c>
      <c r="N617" s="24" t="str">
        <f t="shared" si="38"/>
        <v/>
      </c>
    </row>
    <row r="618" spans="2:14" x14ac:dyDescent="0.4">
      <c r="B618" s="11" t="s">
        <v>19</v>
      </c>
      <c r="C618" s="10" t="s">
        <v>22</v>
      </c>
      <c r="D618" s="12" t="s">
        <v>29</v>
      </c>
      <c r="F618" s="22">
        <f>INDEX(【インプット】相関係数!$C$3:$X$24,MATCH(相関係数の組み合わせ!B618,【インプット】相関係数!$B$3:$B$24,0),MATCH(相関係数の組み合わせ!C618,【インプット】相関係数!$C$2:$X$2,0))</f>
        <v>-0.24515389797229253</v>
      </c>
      <c r="G618" s="23">
        <f>INDEX(【インプット】相関係数!$C$3:$X$24,MATCH(相関係数の組み合わせ!C618,【インプット】相関係数!$B$3:$B$24,0),MATCH(相関係数の組み合わせ!D618,【インプット】相関係数!$C$2:$X$2,0))</f>
        <v>0.11441101858639485</v>
      </c>
      <c r="H618" s="24">
        <f>INDEX(【インプット】相関係数!$C$3:$X$24,MATCH(相関係数の組み合わせ!D618,【インプット】相関係数!$B$3:$B$24,0),MATCH(相関係数の組み合わせ!B618,【インプット】相関係数!$C$2:$X$2,0))</f>
        <v>-0.13355405816032745</v>
      </c>
      <c r="J618" s="30" t="str">
        <f t="shared" si="39"/>
        <v>Safe</v>
      </c>
      <c r="L618" s="22" t="str">
        <f t="shared" si="40"/>
        <v/>
      </c>
      <c r="M618" s="23" t="str">
        <f t="shared" si="37"/>
        <v/>
      </c>
      <c r="N618" s="24" t="str">
        <f t="shared" si="38"/>
        <v/>
      </c>
    </row>
    <row r="619" spans="2:14" x14ac:dyDescent="0.4">
      <c r="B619" s="11" t="s">
        <v>19</v>
      </c>
      <c r="C619" s="10" t="s">
        <v>22</v>
      </c>
      <c r="D619" s="12" t="s">
        <v>30</v>
      </c>
      <c r="F619" s="22">
        <f>INDEX(【インプット】相関係数!$C$3:$X$24,MATCH(相関係数の組み合わせ!B619,【インプット】相関係数!$B$3:$B$24,0),MATCH(相関係数の組み合わせ!C619,【インプット】相関係数!$C$2:$X$2,0))</f>
        <v>-0.24515389797229253</v>
      </c>
      <c r="G619" s="23">
        <f>INDEX(【インプット】相関係数!$C$3:$X$24,MATCH(相関係数の組み合わせ!C619,【インプット】相関係数!$B$3:$B$24,0),MATCH(相関係数の組み合わせ!D619,【インプット】相関係数!$C$2:$X$2,0))</f>
        <v>-7.3548427476835002E-2</v>
      </c>
      <c r="H619" s="24">
        <f>INDEX(【インプット】相関係数!$C$3:$X$24,MATCH(相関係数の組み合わせ!D619,【インプット】相関係数!$B$3:$B$24,0),MATCH(相関係数の組み合わせ!B619,【インプット】相関係数!$C$2:$X$2,0))</f>
        <v>-6.2296888254770928E-2</v>
      </c>
      <c r="J619" s="30" t="str">
        <f t="shared" si="39"/>
        <v>Safe</v>
      </c>
      <c r="L619" s="22" t="str">
        <f t="shared" si="40"/>
        <v/>
      </c>
      <c r="M619" s="23" t="str">
        <f t="shared" si="37"/>
        <v/>
      </c>
      <c r="N619" s="24" t="str">
        <f t="shared" si="38"/>
        <v/>
      </c>
    </row>
    <row r="620" spans="2:14" x14ac:dyDescent="0.4">
      <c r="B620" s="11" t="s">
        <v>19</v>
      </c>
      <c r="C620" s="10" t="s">
        <v>22</v>
      </c>
      <c r="D620" s="12" t="s">
        <v>31</v>
      </c>
      <c r="F620" s="22">
        <f>INDEX(【インプット】相関係数!$C$3:$X$24,MATCH(相関係数の組み合わせ!B620,【インプット】相関係数!$B$3:$B$24,0),MATCH(相関係数の組み合わせ!C620,【インプット】相関係数!$C$2:$X$2,0))</f>
        <v>-0.24515389797229253</v>
      </c>
      <c r="G620" s="23">
        <f>INDEX(【インプット】相関係数!$C$3:$X$24,MATCH(相関係数の組み合わせ!C620,【インプット】相関係数!$B$3:$B$24,0),MATCH(相関係数の組み合わせ!D620,【インプット】相関係数!$C$2:$X$2,0))</f>
        <v>-0.40955298005334873</v>
      </c>
      <c r="H620" s="24">
        <f>INDEX(【インプット】相関係数!$C$3:$X$24,MATCH(相関係数の組み合わせ!D620,【インプット】相関係数!$B$3:$B$24,0),MATCH(相関係数の組み合わせ!B620,【インプット】相関係数!$C$2:$X$2,0))</f>
        <v>0.30863580806349733</v>
      </c>
      <c r="J620" s="30" t="str">
        <f t="shared" si="39"/>
        <v>Safe</v>
      </c>
      <c r="L620" s="22" t="str">
        <f t="shared" si="40"/>
        <v/>
      </c>
      <c r="M620" s="23" t="str">
        <f t="shared" si="37"/>
        <v/>
      </c>
      <c r="N620" s="24" t="str">
        <f t="shared" si="38"/>
        <v/>
      </c>
    </row>
    <row r="621" spans="2:14" x14ac:dyDescent="0.4">
      <c r="B621" s="11" t="s">
        <v>19</v>
      </c>
      <c r="C621" s="10" t="s">
        <v>22</v>
      </c>
      <c r="D621" s="12" t="s">
        <v>0</v>
      </c>
      <c r="F621" s="22">
        <f>INDEX(【インプット】相関係数!$C$3:$X$24,MATCH(相関係数の組み合わせ!B621,【インプット】相関係数!$B$3:$B$24,0),MATCH(相関係数の組み合わせ!C621,【インプット】相関係数!$C$2:$X$2,0))</f>
        <v>-0.24515389797229253</v>
      </c>
      <c r="G621" s="23">
        <f>INDEX(【インプット】相関係数!$C$3:$X$24,MATCH(相関係数の組み合わせ!C621,【インプット】相関係数!$B$3:$B$24,0),MATCH(相関係数の組み合わせ!D621,【インプット】相関係数!$C$2:$X$2,0))</f>
        <v>-0.17197906475478453</v>
      </c>
      <c r="H621" s="24">
        <f>INDEX(【インプット】相関係数!$C$3:$X$24,MATCH(相関係数の組み合わせ!D621,【インプット】相関係数!$B$3:$B$24,0),MATCH(相関係数の組み合わせ!B621,【インプット】相関係数!$C$2:$X$2,0))</f>
        <v>-3.4133060989717919E-2</v>
      </c>
      <c r="J621" s="30" t="str">
        <f t="shared" si="39"/>
        <v>Safe</v>
      </c>
      <c r="L621" s="22" t="str">
        <f t="shared" si="40"/>
        <v/>
      </c>
      <c r="M621" s="23" t="str">
        <f t="shared" si="37"/>
        <v/>
      </c>
      <c r="N621" s="24" t="str">
        <f t="shared" si="38"/>
        <v/>
      </c>
    </row>
    <row r="622" spans="2:14" x14ac:dyDescent="0.4">
      <c r="B622" s="11" t="s">
        <v>19</v>
      </c>
      <c r="C622" s="10" t="s">
        <v>22</v>
      </c>
      <c r="D622" s="12" t="s">
        <v>32</v>
      </c>
      <c r="F622" s="22">
        <f>INDEX(【インプット】相関係数!$C$3:$X$24,MATCH(相関係数の組み合わせ!B622,【インプット】相関係数!$B$3:$B$24,0),MATCH(相関係数の組み合わせ!C622,【インプット】相関係数!$C$2:$X$2,0))</f>
        <v>-0.24515389797229253</v>
      </c>
      <c r="G622" s="23">
        <f>INDEX(【インプット】相関係数!$C$3:$X$24,MATCH(相関係数の組み合わせ!C622,【インプット】相関係数!$B$3:$B$24,0),MATCH(相関係数の組み合わせ!D622,【インプット】相関係数!$C$2:$X$2,0))</f>
        <v>-0.12813693650364821</v>
      </c>
      <c r="H622" s="24">
        <f>INDEX(【インプット】相関係数!$C$3:$X$24,MATCH(相関係数の組み合わせ!D622,【インプット】相関係数!$B$3:$B$24,0),MATCH(相関係数の組み合わせ!B622,【インプット】相関係数!$C$2:$X$2,0))</f>
        <v>0.15173208464629992</v>
      </c>
      <c r="J622" s="30" t="str">
        <f t="shared" si="39"/>
        <v>Safe</v>
      </c>
      <c r="L622" s="22" t="str">
        <f t="shared" si="40"/>
        <v/>
      </c>
      <c r="M622" s="23" t="str">
        <f t="shared" si="37"/>
        <v/>
      </c>
      <c r="N622" s="24" t="str">
        <f t="shared" si="38"/>
        <v/>
      </c>
    </row>
    <row r="623" spans="2:14" x14ac:dyDescent="0.4">
      <c r="B623" s="11" t="s">
        <v>19</v>
      </c>
      <c r="C623" s="10" t="s">
        <v>22</v>
      </c>
      <c r="D623" s="12" t="s">
        <v>33</v>
      </c>
      <c r="F623" s="22">
        <f>INDEX(【インプット】相関係数!$C$3:$X$24,MATCH(相関係数の組み合わせ!B623,【インプット】相関係数!$B$3:$B$24,0),MATCH(相関係数の組み合わせ!C623,【インプット】相関係数!$C$2:$X$2,0))</f>
        <v>-0.24515389797229253</v>
      </c>
      <c r="G623" s="23">
        <f>INDEX(【インプット】相関係数!$C$3:$X$24,MATCH(相関係数の組み合わせ!C623,【インプット】相関係数!$B$3:$B$24,0),MATCH(相関係数の組み合わせ!D623,【インプット】相関係数!$C$2:$X$2,0))</f>
        <v>0.26650023843068282</v>
      </c>
      <c r="H623" s="24">
        <f>INDEX(【インプット】相関係数!$C$3:$X$24,MATCH(相関係数の組み合わせ!D623,【インプット】相関係数!$B$3:$B$24,0),MATCH(相関係数の組み合わせ!B623,【インプット】相関係数!$C$2:$X$2,0))</f>
        <v>-0.19798314249531535</v>
      </c>
      <c r="J623" s="30" t="str">
        <f t="shared" si="39"/>
        <v>Safe</v>
      </c>
      <c r="L623" s="22" t="str">
        <f t="shared" si="40"/>
        <v/>
      </c>
      <c r="M623" s="23" t="str">
        <f t="shared" si="37"/>
        <v/>
      </c>
      <c r="N623" s="24" t="str">
        <f t="shared" si="38"/>
        <v/>
      </c>
    </row>
    <row r="624" spans="2:14" x14ac:dyDescent="0.4">
      <c r="B624" s="11" t="s">
        <v>19</v>
      </c>
      <c r="C624" s="10" t="s">
        <v>22</v>
      </c>
      <c r="D624" s="12" t="s">
        <v>34</v>
      </c>
      <c r="F624" s="22">
        <f>INDEX(【インプット】相関係数!$C$3:$X$24,MATCH(相関係数の組み合わせ!B624,【インプット】相関係数!$B$3:$B$24,0),MATCH(相関係数の組み合わせ!C624,【インプット】相関係数!$C$2:$X$2,0))</f>
        <v>-0.24515389797229253</v>
      </c>
      <c r="G624" s="23">
        <f>INDEX(【インプット】相関係数!$C$3:$X$24,MATCH(相関係数の組み合わせ!C624,【インプット】相関係数!$B$3:$B$24,0),MATCH(相関係数の組み合わせ!D624,【インプット】相関係数!$C$2:$X$2,0))</f>
        <v>0.35220535662248637</v>
      </c>
      <c r="H624" s="24">
        <f>INDEX(【インプット】相関係数!$C$3:$X$24,MATCH(相関係数の組み合わせ!D624,【インプット】相関係数!$B$3:$B$24,0),MATCH(相関係数の組み合わせ!B624,【インプット】相関係数!$C$2:$X$2,0))</f>
        <v>-0.45624613373787781</v>
      </c>
      <c r="J624" s="30" t="str">
        <f t="shared" si="39"/>
        <v>Safe</v>
      </c>
      <c r="L624" s="22" t="str">
        <f t="shared" si="40"/>
        <v/>
      </c>
      <c r="M624" s="23" t="str">
        <f t="shared" si="37"/>
        <v/>
      </c>
      <c r="N624" s="24" t="str">
        <f t="shared" si="38"/>
        <v/>
      </c>
    </row>
    <row r="625" spans="2:14" x14ac:dyDescent="0.4">
      <c r="B625" s="11" t="s">
        <v>19</v>
      </c>
      <c r="C625" s="10" t="s">
        <v>22</v>
      </c>
      <c r="D625" s="12" t="s">
        <v>35</v>
      </c>
      <c r="F625" s="22">
        <f>INDEX(【インプット】相関係数!$C$3:$X$24,MATCH(相関係数の組み合わせ!B625,【インプット】相関係数!$B$3:$B$24,0),MATCH(相関係数の組み合わせ!C625,【インプット】相関係数!$C$2:$X$2,0))</f>
        <v>-0.24515389797229253</v>
      </c>
      <c r="G625" s="23">
        <f>INDEX(【インプット】相関係数!$C$3:$X$24,MATCH(相関係数の組み合わせ!C625,【インプット】相関係数!$B$3:$B$24,0),MATCH(相関係数の組み合わせ!D625,【インプット】相関係数!$C$2:$X$2,0))</f>
        <v>0.16512792249464137</v>
      </c>
      <c r="H625" s="24">
        <f>INDEX(【インプット】相関係数!$C$3:$X$24,MATCH(相関係数の組み合わせ!D625,【インプット】相関係数!$B$3:$B$24,0),MATCH(相関係数の組み合わせ!B625,【インプット】相関係数!$C$2:$X$2,0))</f>
        <v>7.3555300106164956E-2</v>
      </c>
      <c r="J625" s="30" t="str">
        <f t="shared" si="39"/>
        <v>Safe</v>
      </c>
      <c r="L625" s="22" t="str">
        <f t="shared" si="40"/>
        <v/>
      </c>
      <c r="M625" s="23" t="str">
        <f t="shared" si="37"/>
        <v/>
      </c>
      <c r="N625" s="24" t="str">
        <f t="shared" si="38"/>
        <v/>
      </c>
    </row>
    <row r="626" spans="2:14" x14ac:dyDescent="0.4">
      <c r="B626" s="11" t="s">
        <v>19</v>
      </c>
      <c r="C626" s="10" t="s">
        <v>22</v>
      </c>
      <c r="D626" s="12" t="s">
        <v>36</v>
      </c>
      <c r="F626" s="22">
        <f>INDEX(【インプット】相関係数!$C$3:$X$24,MATCH(相関係数の組み合わせ!B626,【インプット】相関係数!$B$3:$B$24,0),MATCH(相関係数の組み合わせ!C626,【インプット】相関係数!$C$2:$X$2,0))</f>
        <v>-0.24515389797229253</v>
      </c>
      <c r="G626" s="23">
        <f>INDEX(【インプット】相関係数!$C$3:$X$24,MATCH(相関係数の組み合わせ!C626,【インプット】相関係数!$B$3:$B$24,0),MATCH(相関係数の組み合わせ!D626,【インプット】相関係数!$C$2:$X$2,0))</f>
        <v>3.1068510522842169E-2</v>
      </c>
      <c r="H626" s="24">
        <f>INDEX(【インプット】相関係数!$C$3:$X$24,MATCH(相関係数の組み合わせ!D626,【インプット】相関係数!$B$3:$B$24,0),MATCH(相関係数の組み合わせ!B626,【インプット】相関係数!$C$2:$X$2,0))</f>
        <v>7.8704994177583865E-2</v>
      </c>
      <c r="J626" s="30" t="str">
        <f t="shared" si="39"/>
        <v>Safe</v>
      </c>
      <c r="L626" s="22" t="str">
        <f t="shared" si="40"/>
        <v/>
      </c>
      <c r="M626" s="23" t="str">
        <f t="shared" si="37"/>
        <v/>
      </c>
      <c r="N626" s="24" t="str">
        <f t="shared" si="38"/>
        <v/>
      </c>
    </row>
    <row r="627" spans="2:14" x14ac:dyDescent="0.4">
      <c r="B627" s="11" t="s">
        <v>19</v>
      </c>
      <c r="C627" s="10" t="s">
        <v>23</v>
      </c>
      <c r="D627" s="12" t="s">
        <v>24</v>
      </c>
      <c r="F627" s="22">
        <f>INDEX(【インプット】相関係数!$C$3:$X$24,MATCH(相関係数の組み合わせ!B627,【インプット】相関係数!$B$3:$B$24,0),MATCH(相関係数の組み合わせ!C627,【インプット】相関係数!$C$2:$X$2,0))</f>
        <v>6.0432503155039605E-2</v>
      </c>
      <c r="G627" s="23">
        <f>INDEX(【インプット】相関係数!$C$3:$X$24,MATCH(相関係数の組み合わせ!C627,【インプット】相関係数!$B$3:$B$24,0),MATCH(相関係数の組み合わせ!D627,【インプット】相関係数!$C$2:$X$2,0))</f>
        <v>0.15822204972515883</v>
      </c>
      <c r="H627" s="24">
        <f>INDEX(【インプット】相関係数!$C$3:$X$24,MATCH(相関係数の組み合わせ!D627,【インプット】相関係数!$B$3:$B$24,0),MATCH(相関係数の組み合わせ!B627,【インプット】相関係数!$C$2:$X$2,0))</f>
        <v>-0.15912979023487928</v>
      </c>
      <c r="J627" s="30" t="str">
        <f t="shared" si="39"/>
        <v>Safe</v>
      </c>
      <c r="L627" s="22" t="str">
        <f t="shared" si="40"/>
        <v/>
      </c>
      <c r="M627" s="23" t="str">
        <f t="shared" si="37"/>
        <v/>
      </c>
      <c r="N627" s="24" t="str">
        <f t="shared" si="38"/>
        <v/>
      </c>
    </row>
    <row r="628" spans="2:14" x14ac:dyDescent="0.4">
      <c r="B628" s="11" t="s">
        <v>19</v>
      </c>
      <c r="C628" s="10" t="s">
        <v>23</v>
      </c>
      <c r="D628" s="12" t="s">
        <v>25</v>
      </c>
      <c r="F628" s="22">
        <f>INDEX(【インプット】相関係数!$C$3:$X$24,MATCH(相関係数の組み合わせ!B628,【インプット】相関係数!$B$3:$B$24,0),MATCH(相関係数の組み合わせ!C628,【インプット】相関係数!$C$2:$X$2,0))</f>
        <v>6.0432503155039605E-2</v>
      </c>
      <c r="G628" s="23">
        <f>INDEX(【インプット】相関係数!$C$3:$X$24,MATCH(相関係数の組み合わせ!C628,【インプット】相関係数!$B$3:$B$24,0),MATCH(相関係数の組み合わせ!D628,【インプット】相関係数!$C$2:$X$2,0))</f>
        <v>-9.0516045848824694E-2</v>
      </c>
      <c r="H628" s="24">
        <f>INDEX(【インプット】相関係数!$C$3:$X$24,MATCH(相関係数の組み合わせ!D628,【インプット】相関係数!$B$3:$B$24,0),MATCH(相関係数の組み合わせ!B628,【インプット】相関係数!$C$2:$X$2,0))</f>
        <v>-0.29013893490730058</v>
      </c>
      <c r="J628" s="30" t="str">
        <f t="shared" si="39"/>
        <v>Safe</v>
      </c>
      <c r="L628" s="22" t="str">
        <f t="shared" si="40"/>
        <v/>
      </c>
      <c r="M628" s="23" t="str">
        <f t="shared" si="37"/>
        <v/>
      </c>
      <c r="N628" s="24" t="str">
        <f t="shared" si="38"/>
        <v/>
      </c>
    </row>
    <row r="629" spans="2:14" x14ac:dyDescent="0.4">
      <c r="B629" s="11" t="s">
        <v>19</v>
      </c>
      <c r="C629" s="10" t="s">
        <v>23</v>
      </c>
      <c r="D629" s="12" t="s">
        <v>26</v>
      </c>
      <c r="F629" s="22">
        <f>INDEX(【インプット】相関係数!$C$3:$X$24,MATCH(相関係数の組み合わせ!B629,【インプット】相関係数!$B$3:$B$24,0),MATCH(相関係数の組み合わせ!C629,【インプット】相関係数!$C$2:$X$2,0))</f>
        <v>6.0432503155039605E-2</v>
      </c>
      <c r="G629" s="23">
        <f>INDEX(【インプット】相関係数!$C$3:$X$24,MATCH(相関係数の組み合わせ!C629,【インプット】相関係数!$B$3:$B$24,0),MATCH(相関係数の組み合わせ!D629,【インプット】相関係数!$C$2:$X$2,0))</f>
        <v>-0.19365793337488652</v>
      </c>
      <c r="H629" s="24">
        <f>INDEX(【インプット】相関係数!$C$3:$X$24,MATCH(相関係数の組み合わせ!D629,【インプット】相関係数!$B$3:$B$24,0),MATCH(相関係数の組み合わせ!B629,【インプット】相関係数!$C$2:$X$2,0))</f>
        <v>-7.7478937618885066E-2</v>
      </c>
      <c r="J629" s="30" t="str">
        <f t="shared" si="39"/>
        <v>Safe</v>
      </c>
      <c r="L629" s="22" t="str">
        <f t="shared" si="40"/>
        <v/>
      </c>
      <c r="M629" s="23" t="str">
        <f t="shared" si="37"/>
        <v/>
      </c>
      <c r="N629" s="24" t="str">
        <f t="shared" si="38"/>
        <v/>
      </c>
    </row>
    <row r="630" spans="2:14" x14ac:dyDescent="0.4">
      <c r="B630" s="11" t="s">
        <v>19</v>
      </c>
      <c r="C630" s="10" t="s">
        <v>23</v>
      </c>
      <c r="D630" s="12" t="s">
        <v>27</v>
      </c>
      <c r="F630" s="22">
        <f>INDEX(【インプット】相関係数!$C$3:$X$24,MATCH(相関係数の組み合わせ!B630,【インプット】相関係数!$B$3:$B$24,0),MATCH(相関係数の組み合わせ!C630,【インプット】相関係数!$C$2:$X$2,0))</f>
        <v>6.0432503155039605E-2</v>
      </c>
      <c r="G630" s="23">
        <f>INDEX(【インプット】相関係数!$C$3:$X$24,MATCH(相関係数の組み合わせ!C630,【インプット】相関係数!$B$3:$B$24,0),MATCH(相関係数の組み合わせ!D630,【インプット】相関係数!$C$2:$X$2,0))</f>
        <v>0.27221945571516365</v>
      </c>
      <c r="H630" s="24">
        <f>INDEX(【インプット】相関係数!$C$3:$X$24,MATCH(相関係数の組み合わせ!D630,【インプット】相関係数!$B$3:$B$24,0),MATCH(相関係数の組み合わせ!B630,【インプット】相関係数!$C$2:$X$2,0))</f>
        <v>-0.12022718937037571</v>
      </c>
      <c r="J630" s="30" t="str">
        <f t="shared" si="39"/>
        <v>Safe</v>
      </c>
      <c r="L630" s="22" t="str">
        <f t="shared" si="40"/>
        <v/>
      </c>
      <c r="M630" s="23" t="str">
        <f t="shared" si="37"/>
        <v/>
      </c>
      <c r="N630" s="24" t="str">
        <f t="shared" si="38"/>
        <v/>
      </c>
    </row>
    <row r="631" spans="2:14" x14ac:dyDescent="0.4">
      <c r="B631" s="11" t="s">
        <v>19</v>
      </c>
      <c r="C631" s="10" t="s">
        <v>23</v>
      </c>
      <c r="D631" s="12" t="s">
        <v>28</v>
      </c>
      <c r="F631" s="22">
        <f>INDEX(【インプット】相関係数!$C$3:$X$24,MATCH(相関係数の組み合わせ!B631,【インプット】相関係数!$B$3:$B$24,0),MATCH(相関係数の組み合わせ!C631,【インプット】相関係数!$C$2:$X$2,0))</f>
        <v>6.0432503155039605E-2</v>
      </c>
      <c r="G631" s="23">
        <f>INDEX(【インプット】相関係数!$C$3:$X$24,MATCH(相関係数の組み合わせ!C631,【インプット】相関係数!$B$3:$B$24,0),MATCH(相関係数の組み合わせ!D631,【インプット】相関係数!$C$2:$X$2,0))</f>
        <v>-4.5961241267093229E-2</v>
      </c>
      <c r="H631" s="24">
        <f>INDEX(【インプット】相関係数!$C$3:$X$24,MATCH(相関係数の組み合わせ!D631,【インプット】相関係数!$B$3:$B$24,0),MATCH(相関係数の組み合わせ!B631,【インプット】相関係数!$C$2:$X$2,0))</f>
        <v>-0.28573886419752265</v>
      </c>
      <c r="J631" s="30" t="str">
        <f t="shared" si="39"/>
        <v>Safe</v>
      </c>
      <c r="L631" s="22" t="str">
        <f t="shared" si="40"/>
        <v/>
      </c>
      <c r="M631" s="23" t="str">
        <f t="shared" si="37"/>
        <v/>
      </c>
      <c r="N631" s="24" t="str">
        <f t="shared" si="38"/>
        <v/>
      </c>
    </row>
    <row r="632" spans="2:14" x14ac:dyDescent="0.4">
      <c r="B632" s="11" t="s">
        <v>19</v>
      </c>
      <c r="C632" s="10" t="s">
        <v>23</v>
      </c>
      <c r="D632" s="12" t="s">
        <v>29</v>
      </c>
      <c r="F632" s="22">
        <f>INDEX(【インプット】相関係数!$C$3:$X$24,MATCH(相関係数の組み合わせ!B632,【インプット】相関係数!$B$3:$B$24,0),MATCH(相関係数の組み合わせ!C632,【インプット】相関係数!$C$2:$X$2,0))</f>
        <v>6.0432503155039605E-2</v>
      </c>
      <c r="G632" s="23">
        <f>INDEX(【インプット】相関係数!$C$3:$X$24,MATCH(相関係数の組み合わせ!C632,【インプット】相関係数!$B$3:$B$24,0),MATCH(相関係数の組み合わせ!D632,【インプット】相関係数!$C$2:$X$2,0))</f>
        <v>0.39194638697301498</v>
      </c>
      <c r="H632" s="24">
        <f>INDEX(【インプット】相関係数!$C$3:$X$24,MATCH(相関係数の組み合わせ!D632,【インプット】相関係数!$B$3:$B$24,0),MATCH(相関係数の組み合わせ!B632,【インプット】相関係数!$C$2:$X$2,0))</f>
        <v>-0.13355405816032745</v>
      </c>
      <c r="J632" s="30" t="str">
        <f t="shared" si="39"/>
        <v>Safe</v>
      </c>
      <c r="L632" s="22" t="str">
        <f t="shared" si="40"/>
        <v/>
      </c>
      <c r="M632" s="23" t="str">
        <f t="shared" si="37"/>
        <v/>
      </c>
      <c r="N632" s="24" t="str">
        <f t="shared" si="38"/>
        <v/>
      </c>
    </row>
    <row r="633" spans="2:14" x14ac:dyDescent="0.4">
      <c r="B633" s="11" t="s">
        <v>19</v>
      </c>
      <c r="C633" s="10" t="s">
        <v>23</v>
      </c>
      <c r="D633" s="12" t="s">
        <v>30</v>
      </c>
      <c r="F633" s="22">
        <f>INDEX(【インプット】相関係数!$C$3:$X$24,MATCH(相関係数の組み合わせ!B633,【インプット】相関係数!$B$3:$B$24,0),MATCH(相関係数の組み合わせ!C633,【インプット】相関係数!$C$2:$X$2,0))</f>
        <v>6.0432503155039605E-2</v>
      </c>
      <c r="G633" s="23">
        <f>INDEX(【インプット】相関係数!$C$3:$X$24,MATCH(相関係数の組み合わせ!C633,【インプット】相関係数!$B$3:$B$24,0),MATCH(相関係数の組み合わせ!D633,【インプット】相関係数!$C$2:$X$2,0))</f>
        <v>-0.21098217032343675</v>
      </c>
      <c r="H633" s="24">
        <f>INDEX(【インプット】相関係数!$C$3:$X$24,MATCH(相関係数の組み合わせ!D633,【インプット】相関係数!$B$3:$B$24,0),MATCH(相関係数の組み合わせ!B633,【インプット】相関係数!$C$2:$X$2,0))</f>
        <v>-6.2296888254770928E-2</v>
      </c>
      <c r="J633" s="30" t="str">
        <f t="shared" si="39"/>
        <v>Safe</v>
      </c>
      <c r="L633" s="22" t="str">
        <f t="shared" si="40"/>
        <v/>
      </c>
      <c r="M633" s="23" t="str">
        <f t="shared" si="37"/>
        <v/>
      </c>
      <c r="N633" s="24" t="str">
        <f t="shared" si="38"/>
        <v/>
      </c>
    </row>
    <row r="634" spans="2:14" x14ac:dyDescent="0.4">
      <c r="B634" s="11" t="s">
        <v>19</v>
      </c>
      <c r="C634" s="10" t="s">
        <v>23</v>
      </c>
      <c r="D634" s="12" t="s">
        <v>31</v>
      </c>
      <c r="F634" s="22">
        <f>INDEX(【インプット】相関係数!$C$3:$X$24,MATCH(相関係数の組み合わせ!B634,【インプット】相関係数!$B$3:$B$24,0),MATCH(相関係数の組み合わせ!C634,【インプット】相関係数!$C$2:$X$2,0))</f>
        <v>6.0432503155039605E-2</v>
      </c>
      <c r="G634" s="23">
        <f>INDEX(【インプット】相関係数!$C$3:$X$24,MATCH(相関係数の組み合わせ!C634,【インプット】相関係数!$B$3:$B$24,0),MATCH(相関係数の組み合わせ!D634,【インプット】相関係数!$C$2:$X$2,0))</f>
        <v>0.18570801018742536</v>
      </c>
      <c r="H634" s="24">
        <f>INDEX(【インプット】相関係数!$C$3:$X$24,MATCH(相関係数の組み合わせ!D634,【インプット】相関係数!$B$3:$B$24,0),MATCH(相関係数の組み合わせ!B634,【インプット】相関係数!$C$2:$X$2,0))</f>
        <v>0.30863580806349733</v>
      </c>
      <c r="J634" s="30" t="str">
        <f t="shared" si="39"/>
        <v>Safe</v>
      </c>
      <c r="L634" s="22" t="str">
        <f t="shared" si="40"/>
        <v/>
      </c>
      <c r="M634" s="23" t="str">
        <f t="shared" si="37"/>
        <v/>
      </c>
      <c r="N634" s="24" t="str">
        <f t="shared" si="38"/>
        <v/>
      </c>
    </row>
    <row r="635" spans="2:14" x14ac:dyDescent="0.4">
      <c r="B635" s="11" t="s">
        <v>19</v>
      </c>
      <c r="C635" s="10" t="s">
        <v>23</v>
      </c>
      <c r="D635" s="12" t="s">
        <v>0</v>
      </c>
      <c r="F635" s="22">
        <f>INDEX(【インプット】相関係数!$C$3:$X$24,MATCH(相関係数の組み合わせ!B635,【インプット】相関係数!$B$3:$B$24,0),MATCH(相関係数の組み合わせ!C635,【インプット】相関係数!$C$2:$X$2,0))</f>
        <v>6.0432503155039605E-2</v>
      </c>
      <c r="G635" s="23">
        <f>INDEX(【インプット】相関係数!$C$3:$X$24,MATCH(相関係数の組み合わせ!C635,【インプット】相関係数!$B$3:$B$24,0),MATCH(相関係数の組み合わせ!D635,【インプット】相関係数!$C$2:$X$2,0))</f>
        <v>-7.6323725854209962E-2</v>
      </c>
      <c r="H635" s="24">
        <f>INDEX(【インプット】相関係数!$C$3:$X$24,MATCH(相関係数の組み合わせ!D635,【インプット】相関係数!$B$3:$B$24,0),MATCH(相関係数の組み合わせ!B635,【インプット】相関係数!$C$2:$X$2,0))</f>
        <v>-3.4133060989717919E-2</v>
      </c>
      <c r="J635" s="30" t="str">
        <f t="shared" si="39"/>
        <v>Safe</v>
      </c>
      <c r="L635" s="22" t="str">
        <f t="shared" si="40"/>
        <v/>
      </c>
      <c r="M635" s="23" t="str">
        <f t="shared" si="37"/>
        <v/>
      </c>
      <c r="N635" s="24" t="str">
        <f t="shared" si="38"/>
        <v/>
      </c>
    </row>
    <row r="636" spans="2:14" x14ac:dyDescent="0.4">
      <c r="B636" s="11" t="s">
        <v>19</v>
      </c>
      <c r="C636" s="10" t="s">
        <v>23</v>
      </c>
      <c r="D636" s="12" t="s">
        <v>32</v>
      </c>
      <c r="F636" s="22">
        <f>INDEX(【インプット】相関係数!$C$3:$X$24,MATCH(相関係数の組み合わせ!B636,【インプット】相関係数!$B$3:$B$24,0),MATCH(相関係数の組み合わせ!C636,【インプット】相関係数!$C$2:$X$2,0))</f>
        <v>6.0432503155039605E-2</v>
      </c>
      <c r="G636" s="23">
        <f>INDEX(【インプット】相関係数!$C$3:$X$24,MATCH(相関係数の組み合わせ!C636,【インプット】相関係数!$B$3:$B$24,0),MATCH(相関係数の組み合わせ!D636,【インプット】相関係数!$C$2:$X$2,0))</f>
        <v>-0.16687658360881771</v>
      </c>
      <c r="H636" s="24">
        <f>INDEX(【インプット】相関係数!$C$3:$X$24,MATCH(相関係数の組み合わせ!D636,【インプット】相関係数!$B$3:$B$24,0),MATCH(相関係数の組み合わせ!B636,【インプット】相関係数!$C$2:$X$2,0))</f>
        <v>0.15173208464629992</v>
      </c>
      <c r="J636" s="30" t="str">
        <f t="shared" si="39"/>
        <v>Safe</v>
      </c>
      <c r="L636" s="22" t="str">
        <f t="shared" si="40"/>
        <v/>
      </c>
      <c r="M636" s="23" t="str">
        <f t="shared" si="37"/>
        <v/>
      </c>
      <c r="N636" s="24" t="str">
        <f t="shared" si="38"/>
        <v/>
      </c>
    </row>
    <row r="637" spans="2:14" x14ac:dyDescent="0.4">
      <c r="B637" s="11" t="s">
        <v>19</v>
      </c>
      <c r="C637" s="10" t="s">
        <v>23</v>
      </c>
      <c r="D637" s="12" t="s">
        <v>33</v>
      </c>
      <c r="F637" s="22">
        <f>INDEX(【インプット】相関係数!$C$3:$X$24,MATCH(相関係数の組み合わせ!B637,【インプット】相関係数!$B$3:$B$24,0),MATCH(相関係数の組み合わせ!C637,【インプット】相関係数!$C$2:$X$2,0))</f>
        <v>6.0432503155039605E-2</v>
      </c>
      <c r="G637" s="23">
        <f>INDEX(【インプット】相関係数!$C$3:$X$24,MATCH(相関係数の組み合わせ!C637,【インプット】相関係数!$B$3:$B$24,0),MATCH(相関係数の組み合わせ!D637,【インプット】相関係数!$C$2:$X$2,0))</f>
        <v>0.38271887002708505</v>
      </c>
      <c r="H637" s="24">
        <f>INDEX(【インプット】相関係数!$C$3:$X$24,MATCH(相関係数の組み合わせ!D637,【インプット】相関係数!$B$3:$B$24,0),MATCH(相関係数の組み合わせ!B637,【インプット】相関係数!$C$2:$X$2,0))</f>
        <v>-0.19798314249531535</v>
      </c>
      <c r="J637" s="30" t="str">
        <f t="shared" si="39"/>
        <v>Safe</v>
      </c>
      <c r="L637" s="22" t="str">
        <f t="shared" si="40"/>
        <v/>
      </c>
      <c r="M637" s="23" t="str">
        <f t="shared" si="37"/>
        <v/>
      </c>
      <c r="N637" s="24" t="str">
        <f t="shared" si="38"/>
        <v/>
      </c>
    </row>
    <row r="638" spans="2:14" x14ac:dyDescent="0.4">
      <c r="B638" s="11" t="s">
        <v>19</v>
      </c>
      <c r="C638" s="10" t="s">
        <v>23</v>
      </c>
      <c r="D638" s="12" t="s">
        <v>34</v>
      </c>
      <c r="F638" s="22">
        <f>INDEX(【インプット】相関係数!$C$3:$X$24,MATCH(相関係数の組み合わせ!B638,【インプット】相関係数!$B$3:$B$24,0),MATCH(相関係数の組み合わせ!C638,【インプット】相関係数!$C$2:$X$2,0))</f>
        <v>6.0432503155039605E-2</v>
      </c>
      <c r="G638" s="23">
        <f>INDEX(【インプット】相関係数!$C$3:$X$24,MATCH(相関係数の組み合わせ!C638,【インプット】相関係数!$B$3:$B$24,0),MATCH(相関係数の組み合わせ!D638,【インプット】相関係数!$C$2:$X$2,0))</f>
        <v>0.14064484614018863</v>
      </c>
      <c r="H638" s="24">
        <f>INDEX(【インプット】相関係数!$C$3:$X$24,MATCH(相関係数の組み合わせ!D638,【インプット】相関係数!$B$3:$B$24,0),MATCH(相関係数の組み合わせ!B638,【インプット】相関係数!$C$2:$X$2,0))</f>
        <v>-0.45624613373787781</v>
      </c>
      <c r="J638" s="30" t="str">
        <f t="shared" si="39"/>
        <v>Safe</v>
      </c>
      <c r="L638" s="22" t="str">
        <f t="shared" si="40"/>
        <v/>
      </c>
      <c r="M638" s="23" t="str">
        <f t="shared" si="37"/>
        <v/>
      </c>
      <c r="N638" s="24" t="str">
        <f t="shared" si="38"/>
        <v/>
      </c>
    </row>
    <row r="639" spans="2:14" x14ac:dyDescent="0.4">
      <c r="B639" s="11" t="s">
        <v>19</v>
      </c>
      <c r="C639" s="10" t="s">
        <v>23</v>
      </c>
      <c r="D639" s="12" t="s">
        <v>35</v>
      </c>
      <c r="F639" s="22">
        <f>INDEX(【インプット】相関係数!$C$3:$X$24,MATCH(相関係数の組み合わせ!B639,【インプット】相関係数!$B$3:$B$24,0),MATCH(相関係数の組み合わせ!C639,【インプット】相関係数!$C$2:$X$2,0))</f>
        <v>6.0432503155039605E-2</v>
      </c>
      <c r="G639" s="23">
        <f>INDEX(【インプット】相関係数!$C$3:$X$24,MATCH(相関係数の組み合わせ!C639,【インプット】相関係数!$B$3:$B$24,0),MATCH(相関係数の組み合わせ!D639,【インプット】相関係数!$C$2:$X$2,0))</f>
        <v>0.81738721234237932</v>
      </c>
      <c r="H639" s="24">
        <f>INDEX(【インプット】相関係数!$C$3:$X$24,MATCH(相関係数の組み合わせ!D639,【インプット】相関係数!$B$3:$B$24,0),MATCH(相関係数の組み合わせ!B639,【インプット】相関係数!$C$2:$X$2,0))</f>
        <v>7.3555300106164956E-2</v>
      </c>
      <c r="J639" s="30" t="str">
        <f t="shared" si="39"/>
        <v>Safe</v>
      </c>
      <c r="L639" s="22" t="str">
        <f t="shared" si="40"/>
        <v/>
      </c>
      <c r="M639" s="23" t="str">
        <f t="shared" si="37"/>
        <v/>
      </c>
      <c r="N639" s="24" t="str">
        <f t="shared" si="38"/>
        <v/>
      </c>
    </row>
    <row r="640" spans="2:14" x14ac:dyDescent="0.4">
      <c r="B640" s="11" t="s">
        <v>19</v>
      </c>
      <c r="C640" s="10" t="s">
        <v>23</v>
      </c>
      <c r="D640" s="12" t="s">
        <v>36</v>
      </c>
      <c r="F640" s="22">
        <f>INDEX(【インプット】相関係数!$C$3:$X$24,MATCH(相関係数の組み合わせ!B640,【インプット】相関係数!$B$3:$B$24,0),MATCH(相関係数の組み合わせ!C640,【インプット】相関係数!$C$2:$X$2,0))</f>
        <v>6.0432503155039605E-2</v>
      </c>
      <c r="G640" s="23">
        <f>INDEX(【インプット】相関係数!$C$3:$X$24,MATCH(相関係数の組み合わせ!C640,【インプット】相関係数!$B$3:$B$24,0),MATCH(相関係数の組み合わせ!D640,【インプット】相関係数!$C$2:$X$2,0))</f>
        <v>6.1353908276698871E-2</v>
      </c>
      <c r="H640" s="24">
        <f>INDEX(【インプット】相関係数!$C$3:$X$24,MATCH(相関係数の組み合わせ!D640,【インプット】相関係数!$B$3:$B$24,0),MATCH(相関係数の組み合わせ!B640,【インプット】相関係数!$C$2:$X$2,0))</f>
        <v>7.8704994177583865E-2</v>
      </c>
      <c r="J640" s="30" t="str">
        <f t="shared" si="39"/>
        <v>Safe</v>
      </c>
      <c r="L640" s="22" t="str">
        <f t="shared" si="40"/>
        <v/>
      </c>
      <c r="M640" s="23" t="str">
        <f t="shared" si="37"/>
        <v/>
      </c>
      <c r="N640" s="24" t="str">
        <f t="shared" si="38"/>
        <v/>
      </c>
    </row>
    <row r="641" spans="2:14" x14ac:dyDescent="0.4">
      <c r="B641" s="11" t="s">
        <v>19</v>
      </c>
      <c r="C641" s="10" t="s">
        <v>24</v>
      </c>
      <c r="D641" s="12" t="s">
        <v>25</v>
      </c>
      <c r="F641" s="22">
        <f>INDEX(【インプット】相関係数!$C$3:$X$24,MATCH(相関係数の組み合わせ!B641,【インプット】相関係数!$B$3:$B$24,0),MATCH(相関係数の組み合わせ!C641,【インプット】相関係数!$C$2:$X$2,0))</f>
        <v>-0.15912979023487928</v>
      </c>
      <c r="G641" s="23">
        <f>INDEX(【インプット】相関係数!$C$3:$X$24,MATCH(相関係数の組み合わせ!C641,【インプット】相関係数!$B$3:$B$24,0),MATCH(相関係数の組み合わせ!D641,【インプット】相関係数!$C$2:$X$2,0))</f>
        <v>0.12479871858599988</v>
      </c>
      <c r="H641" s="24">
        <f>INDEX(【インプット】相関係数!$C$3:$X$24,MATCH(相関係数の組み合わせ!D641,【インプット】相関係数!$B$3:$B$24,0),MATCH(相関係数の組み合わせ!B641,【インプット】相関係数!$C$2:$X$2,0))</f>
        <v>-0.29013893490730058</v>
      </c>
      <c r="J641" s="30" t="str">
        <f t="shared" si="39"/>
        <v>Safe</v>
      </c>
      <c r="L641" s="22" t="str">
        <f t="shared" si="40"/>
        <v/>
      </c>
      <c r="M641" s="23" t="str">
        <f t="shared" si="37"/>
        <v/>
      </c>
      <c r="N641" s="24" t="str">
        <f t="shared" si="38"/>
        <v/>
      </c>
    </row>
    <row r="642" spans="2:14" x14ac:dyDescent="0.4">
      <c r="B642" s="11" t="s">
        <v>19</v>
      </c>
      <c r="C642" s="10" t="s">
        <v>24</v>
      </c>
      <c r="D642" s="12" t="s">
        <v>26</v>
      </c>
      <c r="F642" s="22">
        <f>INDEX(【インプット】相関係数!$C$3:$X$24,MATCH(相関係数の組み合わせ!B642,【インプット】相関係数!$B$3:$B$24,0),MATCH(相関係数の組み合わせ!C642,【インプット】相関係数!$C$2:$X$2,0))</f>
        <v>-0.15912979023487928</v>
      </c>
      <c r="G642" s="23">
        <f>INDEX(【インプット】相関係数!$C$3:$X$24,MATCH(相関係数の組み合わせ!C642,【インプット】相関係数!$B$3:$B$24,0),MATCH(相関係数の組み合わせ!D642,【インプット】相関係数!$C$2:$X$2,0))</f>
        <v>7.3458110612730707E-2</v>
      </c>
      <c r="H642" s="24">
        <f>INDEX(【インプット】相関係数!$C$3:$X$24,MATCH(相関係数の組み合わせ!D642,【インプット】相関係数!$B$3:$B$24,0),MATCH(相関係数の組み合わせ!B642,【インプット】相関係数!$C$2:$X$2,0))</f>
        <v>-7.7478937618885066E-2</v>
      </c>
      <c r="J642" s="30" t="str">
        <f t="shared" si="39"/>
        <v>Safe</v>
      </c>
      <c r="L642" s="22" t="str">
        <f t="shared" si="40"/>
        <v/>
      </c>
      <c r="M642" s="23" t="str">
        <f t="shared" si="37"/>
        <v/>
      </c>
      <c r="N642" s="24" t="str">
        <f t="shared" si="38"/>
        <v/>
      </c>
    </row>
    <row r="643" spans="2:14" x14ac:dyDescent="0.4">
      <c r="B643" s="11" t="s">
        <v>19</v>
      </c>
      <c r="C643" s="10" t="s">
        <v>24</v>
      </c>
      <c r="D643" s="12" t="s">
        <v>27</v>
      </c>
      <c r="F643" s="22">
        <f>INDEX(【インプット】相関係数!$C$3:$X$24,MATCH(相関係数の組み合わせ!B643,【インプット】相関係数!$B$3:$B$24,0),MATCH(相関係数の組み合わせ!C643,【インプット】相関係数!$C$2:$X$2,0))</f>
        <v>-0.15912979023487928</v>
      </c>
      <c r="G643" s="23">
        <f>INDEX(【インプット】相関係数!$C$3:$X$24,MATCH(相関係数の組み合わせ!C643,【インプット】相関係数!$B$3:$B$24,0),MATCH(相関係数の組み合わせ!D643,【インプット】相関係数!$C$2:$X$2,0))</f>
        <v>5.6767787827840581E-2</v>
      </c>
      <c r="H643" s="24">
        <f>INDEX(【インプット】相関係数!$C$3:$X$24,MATCH(相関係数の組み合わせ!D643,【インプット】相関係数!$B$3:$B$24,0),MATCH(相関係数の組み合わせ!B643,【インプット】相関係数!$C$2:$X$2,0))</f>
        <v>-0.12022718937037571</v>
      </c>
      <c r="J643" s="30" t="str">
        <f t="shared" si="39"/>
        <v>Safe</v>
      </c>
      <c r="L643" s="22" t="str">
        <f t="shared" si="40"/>
        <v/>
      </c>
      <c r="M643" s="23" t="str">
        <f t="shared" si="37"/>
        <v/>
      </c>
      <c r="N643" s="24" t="str">
        <f t="shared" si="38"/>
        <v/>
      </c>
    </row>
    <row r="644" spans="2:14" x14ac:dyDescent="0.4">
      <c r="B644" s="11" t="s">
        <v>19</v>
      </c>
      <c r="C644" s="10" t="s">
        <v>24</v>
      </c>
      <c r="D644" s="12" t="s">
        <v>28</v>
      </c>
      <c r="F644" s="22">
        <f>INDEX(【インプット】相関係数!$C$3:$X$24,MATCH(相関係数の組み合わせ!B644,【インプット】相関係数!$B$3:$B$24,0),MATCH(相関係数の組み合わせ!C644,【インプット】相関係数!$C$2:$X$2,0))</f>
        <v>-0.15912979023487928</v>
      </c>
      <c r="G644" s="23">
        <f>INDEX(【インプット】相関係数!$C$3:$X$24,MATCH(相関係数の組み合わせ!C644,【インプット】相関係数!$B$3:$B$24,0),MATCH(相関係数の組み合わせ!D644,【インプット】相関係数!$C$2:$X$2,0))</f>
        <v>0.14022581775591741</v>
      </c>
      <c r="H644" s="24">
        <f>INDEX(【インプット】相関係数!$C$3:$X$24,MATCH(相関係数の組み合わせ!D644,【インプット】相関係数!$B$3:$B$24,0),MATCH(相関係数の組み合わせ!B644,【インプット】相関係数!$C$2:$X$2,0))</f>
        <v>-0.28573886419752265</v>
      </c>
      <c r="J644" s="30" t="str">
        <f t="shared" si="39"/>
        <v>Safe</v>
      </c>
      <c r="L644" s="22" t="str">
        <f t="shared" si="40"/>
        <v/>
      </c>
      <c r="M644" s="23" t="str">
        <f t="shared" si="37"/>
        <v/>
      </c>
      <c r="N644" s="24" t="str">
        <f t="shared" si="38"/>
        <v/>
      </c>
    </row>
    <row r="645" spans="2:14" x14ac:dyDescent="0.4">
      <c r="B645" s="11" t="s">
        <v>19</v>
      </c>
      <c r="C645" s="10" t="s">
        <v>24</v>
      </c>
      <c r="D645" s="12" t="s">
        <v>29</v>
      </c>
      <c r="F645" s="22">
        <f>INDEX(【インプット】相関係数!$C$3:$X$24,MATCH(相関係数の組み合わせ!B645,【インプット】相関係数!$B$3:$B$24,0),MATCH(相関係数の組み合わせ!C645,【インプット】相関係数!$C$2:$X$2,0))</f>
        <v>-0.15912979023487928</v>
      </c>
      <c r="G645" s="23">
        <f>INDEX(【インプット】相関係数!$C$3:$X$24,MATCH(相関係数の組み合わせ!C645,【インプット】相関係数!$B$3:$B$24,0),MATCH(相関係数の組み合わせ!D645,【インプット】相関係数!$C$2:$X$2,0))</f>
        <v>8.0925079823240778E-2</v>
      </c>
      <c r="H645" s="24">
        <f>INDEX(【インプット】相関係数!$C$3:$X$24,MATCH(相関係数の組み合わせ!D645,【インプット】相関係数!$B$3:$B$24,0),MATCH(相関係数の組み合わせ!B645,【インプット】相関係数!$C$2:$X$2,0))</f>
        <v>-0.13355405816032745</v>
      </c>
      <c r="J645" s="30" t="str">
        <f t="shared" si="39"/>
        <v>Safe</v>
      </c>
      <c r="L645" s="22" t="str">
        <f t="shared" si="40"/>
        <v/>
      </c>
      <c r="M645" s="23" t="str">
        <f t="shared" si="37"/>
        <v/>
      </c>
      <c r="N645" s="24" t="str">
        <f t="shared" si="38"/>
        <v/>
      </c>
    </row>
    <row r="646" spans="2:14" x14ac:dyDescent="0.4">
      <c r="B646" s="11" t="s">
        <v>19</v>
      </c>
      <c r="C646" s="10" t="s">
        <v>24</v>
      </c>
      <c r="D646" s="12" t="s">
        <v>30</v>
      </c>
      <c r="F646" s="22">
        <f>INDEX(【インプット】相関係数!$C$3:$X$24,MATCH(相関係数の組み合わせ!B646,【インプット】相関係数!$B$3:$B$24,0),MATCH(相関係数の組み合わせ!C646,【インプット】相関係数!$C$2:$X$2,0))</f>
        <v>-0.15912979023487928</v>
      </c>
      <c r="G646" s="23">
        <f>INDEX(【インプット】相関係数!$C$3:$X$24,MATCH(相関係数の組み合わせ!C646,【インプット】相関係数!$B$3:$B$24,0),MATCH(相関係数の組み合わせ!D646,【インプット】相関係数!$C$2:$X$2,0))</f>
        <v>-0.21859463084260405</v>
      </c>
      <c r="H646" s="24">
        <f>INDEX(【インプット】相関係数!$C$3:$X$24,MATCH(相関係数の組み合わせ!D646,【インプット】相関係数!$B$3:$B$24,0),MATCH(相関係数の組み合わせ!B646,【インプット】相関係数!$C$2:$X$2,0))</f>
        <v>-6.2296888254770928E-2</v>
      </c>
      <c r="J646" s="30" t="str">
        <f t="shared" si="39"/>
        <v>Safe</v>
      </c>
      <c r="L646" s="22" t="str">
        <f t="shared" si="40"/>
        <v/>
      </c>
      <c r="M646" s="23" t="str">
        <f t="shared" si="37"/>
        <v/>
      </c>
      <c r="N646" s="24" t="str">
        <f t="shared" si="38"/>
        <v/>
      </c>
    </row>
    <row r="647" spans="2:14" x14ac:dyDescent="0.4">
      <c r="B647" s="11" t="s">
        <v>19</v>
      </c>
      <c r="C647" s="10" t="s">
        <v>24</v>
      </c>
      <c r="D647" s="12" t="s">
        <v>31</v>
      </c>
      <c r="F647" s="22">
        <f>INDEX(【インプット】相関係数!$C$3:$X$24,MATCH(相関係数の組み合わせ!B647,【インプット】相関係数!$B$3:$B$24,0),MATCH(相関係数の組み合わせ!C647,【インプット】相関係数!$C$2:$X$2,0))</f>
        <v>-0.15912979023487928</v>
      </c>
      <c r="G647" s="23">
        <f>INDEX(【インプット】相関係数!$C$3:$X$24,MATCH(相関係数の組み合わせ!C647,【インプット】相関係数!$B$3:$B$24,0),MATCH(相関係数の組み合わせ!D647,【インプット】相関係数!$C$2:$X$2,0))</f>
        <v>-0.24579291080690344</v>
      </c>
      <c r="H647" s="24">
        <f>INDEX(【インプット】相関係数!$C$3:$X$24,MATCH(相関係数の組み合わせ!D647,【インプット】相関係数!$B$3:$B$24,0),MATCH(相関係数の組み合わせ!B647,【インプット】相関係数!$C$2:$X$2,0))</f>
        <v>0.30863580806349733</v>
      </c>
      <c r="J647" s="30" t="str">
        <f t="shared" si="39"/>
        <v>Safe</v>
      </c>
      <c r="L647" s="22" t="str">
        <f t="shared" si="40"/>
        <v/>
      </c>
      <c r="M647" s="23" t="str">
        <f t="shared" si="37"/>
        <v/>
      </c>
      <c r="N647" s="24" t="str">
        <f t="shared" si="38"/>
        <v/>
      </c>
    </row>
    <row r="648" spans="2:14" x14ac:dyDescent="0.4">
      <c r="B648" s="11" t="s">
        <v>19</v>
      </c>
      <c r="C648" s="10" t="s">
        <v>24</v>
      </c>
      <c r="D648" s="12" t="s">
        <v>0</v>
      </c>
      <c r="F648" s="22">
        <f>INDEX(【インプット】相関係数!$C$3:$X$24,MATCH(相関係数の組み合わせ!B648,【インプット】相関係数!$B$3:$B$24,0),MATCH(相関係数の組み合わせ!C648,【インプット】相関係数!$C$2:$X$2,0))</f>
        <v>-0.15912979023487928</v>
      </c>
      <c r="G648" s="23">
        <f>INDEX(【インプット】相関係数!$C$3:$X$24,MATCH(相関係数の組み合わせ!C648,【インプット】相関係数!$B$3:$B$24,0),MATCH(相関係数の組み合わせ!D648,【インプット】相関係数!$C$2:$X$2,0))</f>
        <v>0.14270595302368735</v>
      </c>
      <c r="H648" s="24">
        <f>INDEX(【インプット】相関係数!$C$3:$X$24,MATCH(相関係数の組み合わせ!D648,【インプット】相関係数!$B$3:$B$24,0),MATCH(相関係数の組み合わせ!B648,【インプット】相関係数!$C$2:$X$2,0))</f>
        <v>-3.4133060989717919E-2</v>
      </c>
      <c r="J648" s="30" t="str">
        <f t="shared" si="39"/>
        <v>Safe</v>
      </c>
      <c r="L648" s="22" t="str">
        <f t="shared" si="40"/>
        <v/>
      </c>
      <c r="M648" s="23" t="str">
        <f t="shared" ref="M648:M711" si="41">IF($J648="Out",C648,"")</f>
        <v/>
      </c>
      <c r="N648" s="24" t="str">
        <f t="shared" ref="N648:N711" si="42">IF($J648="Out",D648,"")</f>
        <v/>
      </c>
    </row>
    <row r="649" spans="2:14" x14ac:dyDescent="0.4">
      <c r="B649" s="11" t="s">
        <v>19</v>
      </c>
      <c r="C649" s="10" t="s">
        <v>24</v>
      </c>
      <c r="D649" s="12" t="s">
        <v>32</v>
      </c>
      <c r="F649" s="22">
        <f>INDEX(【インプット】相関係数!$C$3:$X$24,MATCH(相関係数の組み合わせ!B649,【インプット】相関係数!$B$3:$B$24,0),MATCH(相関係数の組み合わせ!C649,【インプット】相関係数!$C$2:$X$2,0))</f>
        <v>-0.15912979023487928</v>
      </c>
      <c r="G649" s="23">
        <f>INDEX(【インプット】相関係数!$C$3:$X$24,MATCH(相関係数の組み合わせ!C649,【インプット】相関係数!$B$3:$B$24,0),MATCH(相関係数の組み合わせ!D649,【インプット】相関係数!$C$2:$X$2,0))</f>
        <v>-0.20658893244472878</v>
      </c>
      <c r="H649" s="24">
        <f>INDEX(【インプット】相関係数!$C$3:$X$24,MATCH(相関係数の組み合わせ!D649,【インプット】相関係数!$B$3:$B$24,0),MATCH(相関係数の組み合わせ!B649,【インプット】相関係数!$C$2:$X$2,0))</f>
        <v>0.15173208464629992</v>
      </c>
      <c r="J649" s="30" t="str">
        <f t="shared" ref="J649:J712" si="43">IF(AND(F649*G649*H649&lt;0,ABS(F649)&gt;$K$4,ABS(G649)&gt;$K$4,ABS(H649)&gt;$K$4),"Out","Safe")</f>
        <v>Safe</v>
      </c>
      <c r="L649" s="22" t="str">
        <f t="shared" ref="L649:L712" si="44">IF($J649="Out",B649,"")</f>
        <v/>
      </c>
      <c r="M649" s="23" t="str">
        <f t="shared" si="41"/>
        <v/>
      </c>
      <c r="N649" s="24" t="str">
        <f t="shared" si="42"/>
        <v/>
      </c>
    </row>
    <row r="650" spans="2:14" x14ac:dyDescent="0.4">
      <c r="B650" s="11" t="s">
        <v>19</v>
      </c>
      <c r="C650" s="10" t="s">
        <v>24</v>
      </c>
      <c r="D650" s="12" t="s">
        <v>33</v>
      </c>
      <c r="F650" s="22">
        <f>INDEX(【インプット】相関係数!$C$3:$X$24,MATCH(相関係数の組み合わせ!B650,【インプット】相関係数!$B$3:$B$24,0),MATCH(相関係数の組み合わせ!C650,【インプット】相関係数!$C$2:$X$2,0))</f>
        <v>-0.15912979023487928</v>
      </c>
      <c r="G650" s="23">
        <f>INDEX(【インプット】相関係数!$C$3:$X$24,MATCH(相関係数の組み合わせ!C650,【インプット】相関係数!$B$3:$B$24,0),MATCH(相関係数の組み合わせ!D650,【インプット】相関係数!$C$2:$X$2,0))</f>
        <v>0.15516860291442261</v>
      </c>
      <c r="H650" s="24">
        <f>INDEX(【インプット】相関係数!$C$3:$X$24,MATCH(相関係数の組み合わせ!D650,【インプット】相関係数!$B$3:$B$24,0),MATCH(相関係数の組み合わせ!B650,【インプット】相関係数!$C$2:$X$2,0))</f>
        <v>-0.19798314249531535</v>
      </c>
      <c r="J650" s="30" t="str">
        <f t="shared" si="43"/>
        <v>Safe</v>
      </c>
      <c r="L650" s="22" t="str">
        <f t="shared" si="44"/>
        <v/>
      </c>
      <c r="M650" s="23" t="str">
        <f t="shared" si="41"/>
        <v/>
      </c>
      <c r="N650" s="24" t="str">
        <f t="shared" si="42"/>
        <v/>
      </c>
    </row>
    <row r="651" spans="2:14" x14ac:dyDescent="0.4">
      <c r="B651" s="11" t="s">
        <v>19</v>
      </c>
      <c r="C651" s="10" t="s">
        <v>24</v>
      </c>
      <c r="D651" s="12" t="s">
        <v>34</v>
      </c>
      <c r="F651" s="22">
        <f>INDEX(【インプット】相関係数!$C$3:$X$24,MATCH(相関係数の組み合わせ!B651,【インプット】相関係数!$B$3:$B$24,0),MATCH(相関係数の組み合わせ!C651,【インプット】相関係数!$C$2:$X$2,0))</f>
        <v>-0.15912979023487928</v>
      </c>
      <c r="G651" s="23">
        <f>INDEX(【インプット】相関係数!$C$3:$X$24,MATCH(相関係数の組み合わせ!C651,【インプット】相関係数!$B$3:$B$24,0),MATCH(相関係数の組み合わせ!D651,【インプット】相関係数!$C$2:$X$2,0))</f>
        <v>0.28272333787690995</v>
      </c>
      <c r="H651" s="24">
        <f>INDEX(【インプット】相関係数!$C$3:$X$24,MATCH(相関係数の組み合わせ!D651,【インプット】相関係数!$B$3:$B$24,0),MATCH(相関係数の組み合わせ!B651,【インプット】相関係数!$C$2:$X$2,0))</f>
        <v>-0.45624613373787781</v>
      </c>
      <c r="J651" s="30" t="str">
        <f t="shared" si="43"/>
        <v>Safe</v>
      </c>
      <c r="L651" s="22" t="str">
        <f t="shared" si="44"/>
        <v/>
      </c>
      <c r="M651" s="23" t="str">
        <f t="shared" si="41"/>
        <v/>
      </c>
      <c r="N651" s="24" t="str">
        <f t="shared" si="42"/>
        <v/>
      </c>
    </row>
    <row r="652" spans="2:14" x14ac:dyDescent="0.4">
      <c r="B652" s="11" t="s">
        <v>19</v>
      </c>
      <c r="C652" s="10" t="s">
        <v>24</v>
      </c>
      <c r="D652" s="12" t="s">
        <v>35</v>
      </c>
      <c r="F652" s="22">
        <f>INDEX(【インプット】相関係数!$C$3:$X$24,MATCH(相関係数の組み合わせ!B652,【インプット】相関係数!$B$3:$B$24,0),MATCH(相関係数の組み合わせ!C652,【インプット】相関係数!$C$2:$X$2,0))</f>
        <v>-0.15912979023487928</v>
      </c>
      <c r="G652" s="23">
        <f>INDEX(【インプット】相関係数!$C$3:$X$24,MATCH(相関係数の組み合わせ!C652,【インプット】相関係数!$B$3:$B$24,0),MATCH(相関係数の組み合わせ!D652,【インプット】相関係数!$C$2:$X$2,0))</f>
        <v>0.56274988010790439</v>
      </c>
      <c r="H652" s="24">
        <f>INDEX(【インプット】相関係数!$C$3:$X$24,MATCH(相関係数の組み合わせ!D652,【インプット】相関係数!$B$3:$B$24,0),MATCH(相関係数の組み合わせ!B652,【インプット】相関係数!$C$2:$X$2,0))</f>
        <v>7.3555300106164956E-2</v>
      </c>
      <c r="J652" s="30" t="str">
        <f t="shared" si="43"/>
        <v>Safe</v>
      </c>
      <c r="L652" s="22" t="str">
        <f t="shared" si="44"/>
        <v/>
      </c>
      <c r="M652" s="23" t="str">
        <f t="shared" si="41"/>
        <v/>
      </c>
      <c r="N652" s="24" t="str">
        <f t="shared" si="42"/>
        <v/>
      </c>
    </row>
    <row r="653" spans="2:14" x14ac:dyDescent="0.4">
      <c r="B653" s="11" t="s">
        <v>19</v>
      </c>
      <c r="C653" s="10" t="s">
        <v>24</v>
      </c>
      <c r="D653" s="12" t="s">
        <v>36</v>
      </c>
      <c r="F653" s="22">
        <f>INDEX(【インプット】相関係数!$C$3:$X$24,MATCH(相関係数の組み合わせ!B653,【インプット】相関係数!$B$3:$B$24,0),MATCH(相関係数の組み合わせ!C653,【インプット】相関係数!$C$2:$X$2,0))</f>
        <v>-0.15912979023487928</v>
      </c>
      <c r="G653" s="23">
        <f>INDEX(【インプット】相関係数!$C$3:$X$24,MATCH(相関係数の組み合わせ!C653,【インプット】相関係数!$B$3:$B$24,0),MATCH(相関係数の組み合わせ!D653,【インプット】相関係数!$C$2:$X$2,0))</f>
        <v>-3.4905200733866102E-3</v>
      </c>
      <c r="H653" s="24">
        <f>INDEX(【インプット】相関係数!$C$3:$X$24,MATCH(相関係数の組み合わせ!D653,【インプット】相関係数!$B$3:$B$24,0),MATCH(相関係数の組み合わせ!B653,【インプット】相関係数!$C$2:$X$2,0))</f>
        <v>7.8704994177583865E-2</v>
      </c>
      <c r="J653" s="30" t="str">
        <f t="shared" si="43"/>
        <v>Safe</v>
      </c>
      <c r="L653" s="22" t="str">
        <f t="shared" si="44"/>
        <v/>
      </c>
      <c r="M653" s="23" t="str">
        <f t="shared" si="41"/>
        <v/>
      </c>
      <c r="N653" s="24" t="str">
        <f t="shared" si="42"/>
        <v/>
      </c>
    </row>
    <row r="654" spans="2:14" x14ac:dyDescent="0.4">
      <c r="B654" s="11" t="s">
        <v>19</v>
      </c>
      <c r="C654" s="10" t="s">
        <v>25</v>
      </c>
      <c r="D654" s="12" t="s">
        <v>26</v>
      </c>
      <c r="F654" s="22">
        <f>INDEX(【インプット】相関係数!$C$3:$X$24,MATCH(相関係数の組み合わせ!B654,【インプット】相関係数!$B$3:$B$24,0),MATCH(相関係数の組み合わせ!C654,【インプット】相関係数!$C$2:$X$2,0))</f>
        <v>-0.29013893490730058</v>
      </c>
      <c r="G654" s="23">
        <f>INDEX(【インプット】相関係数!$C$3:$X$24,MATCH(相関係数の組み合わせ!C654,【インプット】相関係数!$B$3:$B$24,0),MATCH(相関係数の組み合わせ!D654,【インプット】相関係数!$C$2:$X$2,0))</f>
        <v>-3.5094226127668125E-2</v>
      </c>
      <c r="H654" s="24">
        <f>INDEX(【インプット】相関係数!$C$3:$X$24,MATCH(相関係数の組み合わせ!D654,【インプット】相関係数!$B$3:$B$24,0),MATCH(相関係数の組み合わせ!B654,【インプット】相関係数!$C$2:$X$2,0))</f>
        <v>-7.7478937618885066E-2</v>
      </c>
      <c r="J654" s="30" t="str">
        <f t="shared" si="43"/>
        <v>Safe</v>
      </c>
      <c r="L654" s="22" t="str">
        <f t="shared" si="44"/>
        <v/>
      </c>
      <c r="M654" s="23" t="str">
        <f t="shared" si="41"/>
        <v/>
      </c>
      <c r="N654" s="24" t="str">
        <f t="shared" si="42"/>
        <v/>
      </c>
    </row>
    <row r="655" spans="2:14" x14ac:dyDescent="0.4">
      <c r="B655" s="11" t="s">
        <v>19</v>
      </c>
      <c r="C655" s="10" t="s">
        <v>25</v>
      </c>
      <c r="D655" s="12" t="s">
        <v>27</v>
      </c>
      <c r="F655" s="22">
        <f>INDEX(【インプット】相関係数!$C$3:$X$24,MATCH(相関係数の組み合わせ!B655,【インプット】相関係数!$B$3:$B$24,0),MATCH(相関係数の組み合わせ!C655,【インプット】相関係数!$C$2:$X$2,0))</f>
        <v>-0.29013893490730058</v>
      </c>
      <c r="G655" s="23">
        <f>INDEX(【インプット】相関係数!$C$3:$X$24,MATCH(相関係数の組み合わせ!C655,【インプット】相関係数!$B$3:$B$24,0),MATCH(相関係数の組み合わせ!D655,【インプット】相関係数!$C$2:$X$2,0))</f>
        <v>0.1562272646095694</v>
      </c>
      <c r="H655" s="24">
        <f>INDEX(【インプット】相関係数!$C$3:$X$24,MATCH(相関係数の組み合わせ!D655,【インプット】相関係数!$B$3:$B$24,0),MATCH(相関係数の組み合わせ!B655,【インプット】相関係数!$C$2:$X$2,0))</f>
        <v>-0.12022718937037571</v>
      </c>
      <c r="J655" s="30" t="str">
        <f t="shared" si="43"/>
        <v>Safe</v>
      </c>
      <c r="L655" s="22" t="str">
        <f t="shared" si="44"/>
        <v/>
      </c>
      <c r="M655" s="23" t="str">
        <f t="shared" si="41"/>
        <v/>
      </c>
      <c r="N655" s="24" t="str">
        <f t="shared" si="42"/>
        <v/>
      </c>
    </row>
    <row r="656" spans="2:14" x14ac:dyDescent="0.4">
      <c r="B656" s="11" t="s">
        <v>19</v>
      </c>
      <c r="C656" s="10" t="s">
        <v>25</v>
      </c>
      <c r="D656" s="12" t="s">
        <v>28</v>
      </c>
      <c r="F656" s="22">
        <f>INDEX(【インプット】相関係数!$C$3:$X$24,MATCH(相関係数の組み合わせ!B656,【インプット】相関係数!$B$3:$B$24,0),MATCH(相関係数の組み合わせ!C656,【インプット】相関係数!$C$2:$X$2,0))</f>
        <v>-0.29013893490730058</v>
      </c>
      <c r="G656" s="23">
        <f>INDEX(【インプット】相関係数!$C$3:$X$24,MATCH(相関係数の組み合わせ!C656,【インプット】相関係数!$B$3:$B$24,0),MATCH(相関係数の組み合わせ!D656,【インプット】相関係数!$C$2:$X$2,0))</f>
        <v>0.28511616186236532</v>
      </c>
      <c r="H656" s="24">
        <f>INDEX(【インプット】相関係数!$C$3:$X$24,MATCH(相関係数の組み合わせ!D656,【インプット】相関係数!$B$3:$B$24,0),MATCH(相関係数の組み合わせ!B656,【インプット】相関係数!$C$2:$X$2,0))</f>
        <v>-0.28573886419752265</v>
      </c>
      <c r="J656" s="30" t="str">
        <f t="shared" si="43"/>
        <v>Safe</v>
      </c>
      <c r="L656" s="22" t="str">
        <f t="shared" si="44"/>
        <v/>
      </c>
      <c r="M656" s="23" t="str">
        <f t="shared" si="41"/>
        <v/>
      </c>
      <c r="N656" s="24" t="str">
        <f t="shared" si="42"/>
        <v/>
      </c>
    </row>
    <row r="657" spans="2:14" x14ac:dyDescent="0.4">
      <c r="B657" s="11" t="s">
        <v>19</v>
      </c>
      <c r="C657" s="10" t="s">
        <v>25</v>
      </c>
      <c r="D657" s="12" t="s">
        <v>29</v>
      </c>
      <c r="F657" s="22">
        <f>INDEX(【インプット】相関係数!$C$3:$X$24,MATCH(相関係数の組み合わせ!B657,【インプット】相関係数!$B$3:$B$24,0),MATCH(相関係数の組み合わせ!C657,【インプット】相関係数!$C$2:$X$2,0))</f>
        <v>-0.29013893490730058</v>
      </c>
      <c r="G657" s="23">
        <f>INDEX(【インプット】相関係数!$C$3:$X$24,MATCH(相関係数の組み合わせ!C657,【インプット】相関係数!$B$3:$B$24,0),MATCH(相関係数の組み合わせ!D657,【インプット】相関係数!$C$2:$X$2,0))</f>
        <v>5.6454088430015328E-2</v>
      </c>
      <c r="H657" s="24">
        <f>INDEX(【インプット】相関係数!$C$3:$X$24,MATCH(相関係数の組み合わせ!D657,【インプット】相関係数!$B$3:$B$24,0),MATCH(相関係数の組み合わせ!B657,【インプット】相関係数!$C$2:$X$2,0))</f>
        <v>-0.13355405816032745</v>
      </c>
      <c r="J657" s="30" t="str">
        <f t="shared" si="43"/>
        <v>Safe</v>
      </c>
      <c r="L657" s="22" t="str">
        <f t="shared" si="44"/>
        <v/>
      </c>
      <c r="M657" s="23" t="str">
        <f t="shared" si="41"/>
        <v/>
      </c>
      <c r="N657" s="24" t="str">
        <f t="shared" si="42"/>
        <v/>
      </c>
    </row>
    <row r="658" spans="2:14" x14ac:dyDescent="0.4">
      <c r="B658" s="11" t="s">
        <v>19</v>
      </c>
      <c r="C658" s="10" t="s">
        <v>25</v>
      </c>
      <c r="D658" s="12" t="s">
        <v>30</v>
      </c>
      <c r="F658" s="22">
        <f>INDEX(【インプット】相関係数!$C$3:$X$24,MATCH(相関係数の組み合わせ!B658,【インプット】相関係数!$B$3:$B$24,0),MATCH(相関係数の組み合わせ!C658,【インプット】相関係数!$C$2:$X$2,0))</f>
        <v>-0.29013893490730058</v>
      </c>
      <c r="G658" s="23">
        <f>INDEX(【インプット】相関係数!$C$3:$X$24,MATCH(相関係数の組み合わせ!C658,【インプット】相関係数!$B$3:$B$24,0),MATCH(相関係数の組み合わせ!D658,【インプット】相関係数!$C$2:$X$2,0))</f>
        <v>-0.12700120023130951</v>
      </c>
      <c r="H658" s="24">
        <f>INDEX(【インプット】相関係数!$C$3:$X$24,MATCH(相関係数の組み合わせ!D658,【インプット】相関係数!$B$3:$B$24,0),MATCH(相関係数の組み合わせ!B658,【インプット】相関係数!$C$2:$X$2,0))</f>
        <v>-6.2296888254770928E-2</v>
      </c>
      <c r="J658" s="30" t="str">
        <f t="shared" si="43"/>
        <v>Safe</v>
      </c>
      <c r="L658" s="22" t="str">
        <f t="shared" si="44"/>
        <v/>
      </c>
      <c r="M658" s="23" t="str">
        <f t="shared" si="41"/>
        <v/>
      </c>
      <c r="N658" s="24" t="str">
        <f t="shared" si="42"/>
        <v/>
      </c>
    </row>
    <row r="659" spans="2:14" x14ac:dyDescent="0.4">
      <c r="B659" s="11" t="s">
        <v>19</v>
      </c>
      <c r="C659" s="10" t="s">
        <v>25</v>
      </c>
      <c r="D659" s="12" t="s">
        <v>31</v>
      </c>
      <c r="F659" s="22">
        <f>INDEX(【インプット】相関係数!$C$3:$X$24,MATCH(相関係数の組み合わせ!B659,【インプット】相関係数!$B$3:$B$24,0),MATCH(相関係数の組み合わせ!C659,【インプット】相関係数!$C$2:$X$2,0))</f>
        <v>-0.29013893490730058</v>
      </c>
      <c r="G659" s="23">
        <f>INDEX(【インプット】相関係数!$C$3:$X$24,MATCH(相関係数の組み合わせ!C659,【インプット】相関係数!$B$3:$B$24,0),MATCH(相関係数の組み合わせ!D659,【インプット】相関係数!$C$2:$X$2,0))</f>
        <v>-0.28092246213741684</v>
      </c>
      <c r="H659" s="24">
        <f>INDEX(【インプット】相関係数!$C$3:$X$24,MATCH(相関係数の組み合わせ!D659,【インプット】相関係数!$B$3:$B$24,0),MATCH(相関係数の組み合わせ!B659,【インプット】相関係数!$C$2:$X$2,0))</f>
        <v>0.30863580806349733</v>
      </c>
      <c r="J659" s="30" t="str">
        <f t="shared" si="43"/>
        <v>Safe</v>
      </c>
      <c r="L659" s="22" t="str">
        <f t="shared" si="44"/>
        <v/>
      </c>
      <c r="M659" s="23" t="str">
        <f t="shared" si="41"/>
        <v/>
      </c>
      <c r="N659" s="24" t="str">
        <f t="shared" si="42"/>
        <v/>
      </c>
    </row>
    <row r="660" spans="2:14" x14ac:dyDescent="0.4">
      <c r="B660" s="11" t="s">
        <v>19</v>
      </c>
      <c r="C660" s="10" t="s">
        <v>25</v>
      </c>
      <c r="D660" s="12" t="s">
        <v>0</v>
      </c>
      <c r="F660" s="22">
        <f>INDEX(【インプット】相関係数!$C$3:$X$24,MATCH(相関係数の組み合わせ!B660,【インプット】相関係数!$B$3:$B$24,0),MATCH(相関係数の組み合わせ!C660,【インプット】相関係数!$C$2:$X$2,0))</f>
        <v>-0.29013893490730058</v>
      </c>
      <c r="G660" s="23">
        <f>INDEX(【インプット】相関係数!$C$3:$X$24,MATCH(相関係数の組み合わせ!C660,【インプット】相関係数!$B$3:$B$24,0),MATCH(相関係数の組み合わせ!D660,【インプット】相関係数!$C$2:$X$2,0))</f>
        <v>0.13930956485633011</v>
      </c>
      <c r="H660" s="24">
        <f>INDEX(【インプット】相関係数!$C$3:$X$24,MATCH(相関係数の組み合わせ!D660,【インプット】相関係数!$B$3:$B$24,0),MATCH(相関係数の組み合わせ!B660,【インプット】相関係数!$C$2:$X$2,0))</f>
        <v>-3.4133060989717919E-2</v>
      </c>
      <c r="J660" s="30" t="str">
        <f t="shared" si="43"/>
        <v>Safe</v>
      </c>
      <c r="L660" s="22" t="str">
        <f t="shared" si="44"/>
        <v/>
      </c>
      <c r="M660" s="23" t="str">
        <f t="shared" si="41"/>
        <v/>
      </c>
      <c r="N660" s="24" t="str">
        <f t="shared" si="42"/>
        <v/>
      </c>
    </row>
    <row r="661" spans="2:14" x14ac:dyDescent="0.4">
      <c r="B661" s="11" t="s">
        <v>19</v>
      </c>
      <c r="C661" s="10" t="s">
        <v>25</v>
      </c>
      <c r="D661" s="12" t="s">
        <v>32</v>
      </c>
      <c r="F661" s="22">
        <f>INDEX(【インプット】相関係数!$C$3:$X$24,MATCH(相関係数の組み合わせ!B661,【インプット】相関係数!$B$3:$B$24,0),MATCH(相関係数の組み合わせ!C661,【インプット】相関係数!$C$2:$X$2,0))</f>
        <v>-0.29013893490730058</v>
      </c>
      <c r="G661" s="23">
        <f>INDEX(【インプット】相関係数!$C$3:$X$24,MATCH(相関係数の組み合わせ!C661,【インプット】相関係数!$B$3:$B$24,0),MATCH(相関係数の組み合わせ!D661,【インプット】相関係数!$C$2:$X$2,0))</f>
        <v>-0.33495117844406047</v>
      </c>
      <c r="H661" s="24">
        <f>INDEX(【インプット】相関係数!$C$3:$X$24,MATCH(相関係数の組み合わせ!D661,【インプット】相関係数!$B$3:$B$24,0),MATCH(相関係数の組み合わせ!B661,【インプット】相関係数!$C$2:$X$2,0))</f>
        <v>0.15173208464629992</v>
      </c>
      <c r="J661" s="30" t="str">
        <f t="shared" si="43"/>
        <v>Safe</v>
      </c>
      <c r="L661" s="22" t="str">
        <f t="shared" si="44"/>
        <v/>
      </c>
      <c r="M661" s="23" t="str">
        <f t="shared" si="41"/>
        <v/>
      </c>
      <c r="N661" s="24" t="str">
        <f t="shared" si="42"/>
        <v/>
      </c>
    </row>
    <row r="662" spans="2:14" x14ac:dyDescent="0.4">
      <c r="B662" s="11" t="s">
        <v>19</v>
      </c>
      <c r="C662" s="10" t="s">
        <v>25</v>
      </c>
      <c r="D662" s="12" t="s">
        <v>33</v>
      </c>
      <c r="F662" s="22">
        <f>INDEX(【インプット】相関係数!$C$3:$X$24,MATCH(相関係数の組み合わせ!B662,【インプット】相関係数!$B$3:$B$24,0),MATCH(相関係数の組み合わせ!C662,【インプット】相関係数!$C$2:$X$2,0))</f>
        <v>-0.29013893490730058</v>
      </c>
      <c r="G662" s="23">
        <f>INDEX(【インプット】相関係数!$C$3:$X$24,MATCH(相関係数の組み合わせ!C662,【インプット】相関係数!$B$3:$B$24,0),MATCH(相関係数の組み合わせ!D662,【インプット】相関係数!$C$2:$X$2,0))</f>
        <v>-0.14605851904293823</v>
      </c>
      <c r="H662" s="24">
        <f>INDEX(【インプット】相関係数!$C$3:$X$24,MATCH(相関係数の組み合わせ!D662,【インプット】相関係数!$B$3:$B$24,0),MATCH(相関係数の組み合わせ!B662,【インプット】相関係数!$C$2:$X$2,0))</f>
        <v>-0.19798314249531535</v>
      </c>
      <c r="J662" s="30" t="str">
        <f t="shared" si="43"/>
        <v>Out</v>
      </c>
      <c r="L662" s="22" t="str">
        <f t="shared" si="44"/>
        <v>日本CPI変化率</v>
      </c>
      <c r="M662" s="23" t="str">
        <f t="shared" si="41"/>
        <v>米国GDPGAP</v>
      </c>
      <c r="N662" s="24" t="str">
        <f t="shared" si="42"/>
        <v>オルタナ(低相関系)</v>
      </c>
    </row>
    <row r="663" spans="2:14" x14ac:dyDescent="0.4">
      <c r="B663" s="11" t="s">
        <v>19</v>
      </c>
      <c r="C663" s="10" t="s">
        <v>25</v>
      </c>
      <c r="D663" s="12" t="s">
        <v>34</v>
      </c>
      <c r="F663" s="22">
        <f>INDEX(【インプット】相関係数!$C$3:$X$24,MATCH(相関係数の組み合わせ!B663,【インプット】相関係数!$B$3:$B$24,0),MATCH(相関係数の組み合わせ!C663,【インプット】相関係数!$C$2:$X$2,0))</f>
        <v>-0.29013893490730058</v>
      </c>
      <c r="G663" s="23">
        <f>INDEX(【インプット】相関係数!$C$3:$X$24,MATCH(相関係数の組み合わせ!C663,【インプット】相関係数!$B$3:$B$24,0),MATCH(相関係数の組み合わせ!D663,【インプット】相関係数!$C$2:$X$2,0))</f>
        <v>0.32795355467229376</v>
      </c>
      <c r="H663" s="24">
        <f>INDEX(【インプット】相関係数!$C$3:$X$24,MATCH(相関係数の組み合わせ!D663,【インプット】相関係数!$B$3:$B$24,0),MATCH(相関係数の組み合わせ!B663,【インプット】相関係数!$C$2:$X$2,0))</f>
        <v>-0.45624613373787781</v>
      </c>
      <c r="J663" s="30" t="str">
        <f t="shared" si="43"/>
        <v>Safe</v>
      </c>
      <c r="L663" s="22" t="str">
        <f t="shared" si="44"/>
        <v/>
      </c>
      <c r="M663" s="23" t="str">
        <f t="shared" si="41"/>
        <v/>
      </c>
      <c r="N663" s="24" t="str">
        <f t="shared" si="42"/>
        <v/>
      </c>
    </row>
    <row r="664" spans="2:14" x14ac:dyDescent="0.4">
      <c r="B664" s="11" t="s">
        <v>19</v>
      </c>
      <c r="C664" s="10" t="s">
        <v>25</v>
      </c>
      <c r="D664" s="12" t="s">
        <v>35</v>
      </c>
      <c r="F664" s="22">
        <f>INDEX(【インプット】相関係数!$C$3:$X$24,MATCH(相関係数の組み合わせ!B664,【インプット】相関係数!$B$3:$B$24,0),MATCH(相関係数の組み合わせ!C664,【インプット】相関係数!$C$2:$X$2,0))</f>
        <v>-0.29013893490730058</v>
      </c>
      <c r="G664" s="23">
        <f>INDEX(【インプット】相関係数!$C$3:$X$24,MATCH(相関係数の組み合わせ!C664,【インプット】相関係数!$B$3:$B$24,0),MATCH(相関係数の組み合わせ!D664,【インプット】相関係数!$C$2:$X$2,0))</f>
        <v>0.48970228624546663</v>
      </c>
      <c r="H664" s="24">
        <f>INDEX(【インプット】相関係数!$C$3:$X$24,MATCH(相関係数の組み合わせ!D664,【インプット】相関係数!$B$3:$B$24,0),MATCH(相関係数の組み合わせ!B664,【インプット】相関係数!$C$2:$X$2,0))</f>
        <v>7.3555300106164956E-2</v>
      </c>
      <c r="J664" s="30" t="str">
        <f t="shared" si="43"/>
        <v>Safe</v>
      </c>
      <c r="L664" s="22" t="str">
        <f t="shared" si="44"/>
        <v/>
      </c>
      <c r="M664" s="23" t="str">
        <f t="shared" si="41"/>
        <v/>
      </c>
      <c r="N664" s="24" t="str">
        <f t="shared" si="42"/>
        <v/>
      </c>
    </row>
    <row r="665" spans="2:14" x14ac:dyDescent="0.4">
      <c r="B665" s="11" t="s">
        <v>19</v>
      </c>
      <c r="C665" s="10" t="s">
        <v>25</v>
      </c>
      <c r="D665" s="12" t="s">
        <v>36</v>
      </c>
      <c r="F665" s="22">
        <f>INDEX(【インプット】相関係数!$C$3:$X$24,MATCH(相関係数の組み合わせ!B665,【インプット】相関係数!$B$3:$B$24,0),MATCH(相関係数の組み合わせ!C665,【インプット】相関係数!$C$2:$X$2,0))</f>
        <v>-0.29013893490730058</v>
      </c>
      <c r="G665" s="23">
        <f>INDEX(【インプット】相関係数!$C$3:$X$24,MATCH(相関係数の組み合わせ!C665,【インプット】相関係数!$B$3:$B$24,0),MATCH(相関係数の組み合わせ!D665,【インプット】相関係数!$C$2:$X$2,0))</f>
        <v>5.3371146443234721E-2</v>
      </c>
      <c r="H665" s="24">
        <f>INDEX(【インプット】相関係数!$C$3:$X$24,MATCH(相関係数の組み合わせ!D665,【インプット】相関係数!$B$3:$B$24,0),MATCH(相関係数の組み合わせ!B665,【インプット】相関係数!$C$2:$X$2,0))</f>
        <v>7.8704994177583865E-2</v>
      </c>
      <c r="J665" s="30" t="str">
        <f t="shared" si="43"/>
        <v>Safe</v>
      </c>
      <c r="L665" s="22" t="str">
        <f t="shared" si="44"/>
        <v/>
      </c>
      <c r="M665" s="23" t="str">
        <f t="shared" si="41"/>
        <v/>
      </c>
      <c r="N665" s="24" t="str">
        <f t="shared" si="42"/>
        <v/>
      </c>
    </row>
    <row r="666" spans="2:14" x14ac:dyDescent="0.4">
      <c r="B666" s="11" t="s">
        <v>19</v>
      </c>
      <c r="C666" s="10" t="s">
        <v>26</v>
      </c>
      <c r="D666" s="12" t="s">
        <v>27</v>
      </c>
      <c r="F666" s="22">
        <f>INDEX(【インプット】相関係数!$C$3:$X$24,MATCH(相関係数の組み合わせ!B666,【インプット】相関係数!$B$3:$B$24,0),MATCH(相関係数の組み合わせ!C666,【インプット】相関係数!$C$2:$X$2,0))</f>
        <v>-7.7478937618885066E-2</v>
      </c>
      <c r="G666" s="23">
        <f>INDEX(【インプット】相関係数!$C$3:$X$24,MATCH(相関係数の組み合わせ!C666,【インプット】相関係数!$B$3:$B$24,0),MATCH(相関係数の組み合わせ!D666,【インプット】相関係数!$C$2:$X$2,0))</f>
        <v>-0.15473471391714047</v>
      </c>
      <c r="H666" s="24">
        <f>INDEX(【インプット】相関係数!$C$3:$X$24,MATCH(相関係数の組み合わせ!D666,【インプット】相関係数!$B$3:$B$24,0),MATCH(相関係数の組み合わせ!B666,【インプット】相関係数!$C$2:$X$2,0))</f>
        <v>-0.12022718937037571</v>
      </c>
      <c r="J666" s="30" t="str">
        <f t="shared" si="43"/>
        <v>Safe</v>
      </c>
      <c r="L666" s="22" t="str">
        <f t="shared" si="44"/>
        <v/>
      </c>
      <c r="M666" s="23" t="str">
        <f t="shared" si="41"/>
        <v/>
      </c>
      <c r="N666" s="24" t="str">
        <f t="shared" si="42"/>
        <v/>
      </c>
    </row>
    <row r="667" spans="2:14" x14ac:dyDescent="0.4">
      <c r="B667" s="11" t="s">
        <v>19</v>
      </c>
      <c r="C667" s="10" t="s">
        <v>26</v>
      </c>
      <c r="D667" s="12" t="s">
        <v>28</v>
      </c>
      <c r="F667" s="22">
        <f>INDEX(【インプット】相関係数!$C$3:$X$24,MATCH(相関係数の組み合わせ!B667,【インプット】相関係数!$B$3:$B$24,0),MATCH(相関係数の組み合わせ!C667,【インプット】相関係数!$C$2:$X$2,0))</f>
        <v>-7.7478937618885066E-2</v>
      </c>
      <c r="G667" s="23">
        <f>INDEX(【インプット】相関係数!$C$3:$X$24,MATCH(相関係数の組み合わせ!C667,【インプット】相関係数!$B$3:$B$24,0),MATCH(相関係数の組み合わせ!D667,【インプット】相関係数!$C$2:$X$2,0))</f>
        <v>-4.2365289155590735E-2</v>
      </c>
      <c r="H667" s="24">
        <f>INDEX(【インプット】相関係数!$C$3:$X$24,MATCH(相関係数の組み合わせ!D667,【インプット】相関係数!$B$3:$B$24,0),MATCH(相関係数の組み合わせ!B667,【インプット】相関係数!$C$2:$X$2,0))</f>
        <v>-0.28573886419752265</v>
      </c>
      <c r="J667" s="30" t="str">
        <f t="shared" si="43"/>
        <v>Safe</v>
      </c>
      <c r="L667" s="22" t="str">
        <f t="shared" si="44"/>
        <v/>
      </c>
      <c r="M667" s="23" t="str">
        <f t="shared" si="41"/>
        <v/>
      </c>
      <c r="N667" s="24" t="str">
        <f t="shared" si="42"/>
        <v/>
      </c>
    </row>
    <row r="668" spans="2:14" x14ac:dyDescent="0.4">
      <c r="B668" s="11" t="s">
        <v>19</v>
      </c>
      <c r="C668" s="10" t="s">
        <v>26</v>
      </c>
      <c r="D668" s="12" t="s">
        <v>29</v>
      </c>
      <c r="F668" s="22">
        <f>INDEX(【インプット】相関係数!$C$3:$X$24,MATCH(相関係数の組み合わせ!B668,【インプット】相関係数!$B$3:$B$24,0),MATCH(相関係数の組み合わせ!C668,【インプット】相関係数!$C$2:$X$2,0))</f>
        <v>-7.7478937618885066E-2</v>
      </c>
      <c r="G668" s="23">
        <f>INDEX(【インプット】相関係数!$C$3:$X$24,MATCH(相関係数の組み合わせ!C668,【インプット】相関係数!$B$3:$B$24,0),MATCH(相関係数の組み合わせ!D668,【インプット】相関係数!$C$2:$X$2,0))</f>
        <v>-0.24154421924609376</v>
      </c>
      <c r="H668" s="24">
        <f>INDEX(【インプット】相関係数!$C$3:$X$24,MATCH(相関係数の組み合わせ!D668,【インプット】相関係数!$B$3:$B$24,0),MATCH(相関係数の組み合わせ!B668,【インプット】相関係数!$C$2:$X$2,0))</f>
        <v>-0.13355405816032745</v>
      </c>
      <c r="J668" s="30" t="str">
        <f t="shared" si="43"/>
        <v>Safe</v>
      </c>
      <c r="L668" s="22" t="str">
        <f t="shared" si="44"/>
        <v/>
      </c>
      <c r="M668" s="23" t="str">
        <f t="shared" si="41"/>
        <v/>
      </c>
      <c r="N668" s="24" t="str">
        <f t="shared" si="42"/>
        <v/>
      </c>
    </row>
    <row r="669" spans="2:14" x14ac:dyDescent="0.4">
      <c r="B669" s="11" t="s">
        <v>19</v>
      </c>
      <c r="C669" s="10" t="s">
        <v>26</v>
      </c>
      <c r="D669" s="12" t="s">
        <v>30</v>
      </c>
      <c r="F669" s="22">
        <f>INDEX(【インプット】相関係数!$C$3:$X$24,MATCH(相関係数の組み合わせ!B669,【インプット】相関係数!$B$3:$B$24,0),MATCH(相関係数の組み合わせ!C669,【インプット】相関係数!$C$2:$X$2,0))</f>
        <v>-7.7478937618885066E-2</v>
      </c>
      <c r="G669" s="23">
        <f>INDEX(【インプット】相関係数!$C$3:$X$24,MATCH(相関係数の組み合わせ!C669,【インプット】相関係数!$B$3:$B$24,0),MATCH(相関係数の組み合わせ!D669,【インプット】相関係数!$C$2:$X$2,0))</f>
        <v>0.21770926369340077</v>
      </c>
      <c r="H669" s="24">
        <f>INDEX(【インプット】相関係数!$C$3:$X$24,MATCH(相関係数の組み合わせ!D669,【インプット】相関係数!$B$3:$B$24,0),MATCH(相関係数の組み合わせ!B669,【インプット】相関係数!$C$2:$X$2,0))</f>
        <v>-6.2296888254770928E-2</v>
      </c>
      <c r="J669" s="30" t="str">
        <f t="shared" si="43"/>
        <v>Safe</v>
      </c>
      <c r="L669" s="22" t="str">
        <f t="shared" si="44"/>
        <v/>
      </c>
      <c r="M669" s="23" t="str">
        <f t="shared" si="41"/>
        <v/>
      </c>
      <c r="N669" s="24" t="str">
        <f t="shared" si="42"/>
        <v/>
      </c>
    </row>
    <row r="670" spans="2:14" x14ac:dyDescent="0.4">
      <c r="B670" s="11" t="s">
        <v>19</v>
      </c>
      <c r="C670" s="10" t="s">
        <v>26</v>
      </c>
      <c r="D670" s="12" t="s">
        <v>31</v>
      </c>
      <c r="F670" s="22">
        <f>INDEX(【インプット】相関係数!$C$3:$X$24,MATCH(相関係数の組み合わせ!B670,【インプット】相関係数!$B$3:$B$24,0),MATCH(相関係数の組み合わせ!C670,【インプット】相関係数!$C$2:$X$2,0))</f>
        <v>-7.7478937618885066E-2</v>
      </c>
      <c r="G670" s="23">
        <f>INDEX(【インプット】相関係数!$C$3:$X$24,MATCH(相関係数の組み合わせ!C670,【インプット】相関係数!$B$3:$B$24,0),MATCH(相関係数の組み合わせ!D670,【インプット】相関係数!$C$2:$X$2,0))</f>
        <v>-5.9410228031237062E-3</v>
      </c>
      <c r="H670" s="24">
        <f>INDEX(【インプット】相関係数!$C$3:$X$24,MATCH(相関係数の組み合わせ!D670,【インプット】相関係数!$B$3:$B$24,0),MATCH(相関係数の組み合わせ!B670,【インプット】相関係数!$C$2:$X$2,0))</f>
        <v>0.30863580806349733</v>
      </c>
      <c r="J670" s="30" t="str">
        <f t="shared" si="43"/>
        <v>Safe</v>
      </c>
      <c r="L670" s="22" t="str">
        <f t="shared" si="44"/>
        <v/>
      </c>
      <c r="M670" s="23" t="str">
        <f t="shared" si="41"/>
        <v/>
      </c>
      <c r="N670" s="24" t="str">
        <f t="shared" si="42"/>
        <v/>
      </c>
    </row>
    <row r="671" spans="2:14" x14ac:dyDescent="0.4">
      <c r="B671" s="11" t="s">
        <v>19</v>
      </c>
      <c r="C671" s="10" t="s">
        <v>26</v>
      </c>
      <c r="D671" s="12" t="s">
        <v>0</v>
      </c>
      <c r="F671" s="22">
        <f>INDEX(【インプット】相関係数!$C$3:$X$24,MATCH(相関係数の組み合わせ!B671,【インプット】相関係数!$B$3:$B$24,0),MATCH(相関係数の組み合わせ!C671,【インプット】相関係数!$C$2:$X$2,0))</f>
        <v>-7.7478937618885066E-2</v>
      </c>
      <c r="G671" s="23">
        <f>INDEX(【インプット】相関係数!$C$3:$X$24,MATCH(相関係数の組み合わせ!C671,【インプット】相関係数!$B$3:$B$24,0),MATCH(相関係数の組み合わせ!D671,【インプット】相関係数!$C$2:$X$2,0))</f>
        <v>-0.2407290879819444</v>
      </c>
      <c r="H671" s="24">
        <f>INDEX(【インプット】相関係数!$C$3:$X$24,MATCH(相関係数の組み合わせ!D671,【インプット】相関係数!$B$3:$B$24,0),MATCH(相関係数の組み合わせ!B671,【インプット】相関係数!$C$2:$X$2,0))</f>
        <v>-3.4133060989717919E-2</v>
      </c>
      <c r="J671" s="30" t="str">
        <f t="shared" si="43"/>
        <v>Safe</v>
      </c>
      <c r="L671" s="22" t="str">
        <f t="shared" si="44"/>
        <v/>
      </c>
      <c r="M671" s="23" t="str">
        <f t="shared" si="41"/>
        <v/>
      </c>
      <c r="N671" s="24" t="str">
        <f t="shared" si="42"/>
        <v/>
      </c>
    </row>
    <row r="672" spans="2:14" x14ac:dyDescent="0.4">
      <c r="B672" s="11" t="s">
        <v>19</v>
      </c>
      <c r="C672" s="10" t="s">
        <v>26</v>
      </c>
      <c r="D672" s="12" t="s">
        <v>32</v>
      </c>
      <c r="F672" s="22">
        <f>INDEX(【インプット】相関係数!$C$3:$X$24,MATCH(相関係数の組み合わせ!B672,【インプット】相関係数!$B$3:$B$24,0),MATCH(相関係数の組み合わせ!C672,【インプット】相関係数!$C$2:$X$2,0))</f>
        <v>-7.7478937618885066E-2</v>
      </c>
      <c r="G672" s="23">
        <f>INDEX(【インプット】相関係数!$C$3:$X$24,MATCH(相関係数の組み合わせ!C672,【インプット】相関係数!$B$3:$B$24,0),MATCH(相関係数の組み合わせ!D672,【インプット】相関係数!$C$2:$X$2,0))</f>
        <v>-0.14850092057631978</v>
      </c>
      <c r="H672" s="24">
        <f>INDEX(【インプット】相関係数!$C$3:$X$24,MATCH(相関係数の組み合わせ!D672,【インプット】相関係数!$B$3:$B$24,0),MATCH(相関係数の組み合わせ!B672,【インプット】相関係数!$C$2:$X$2,0))</f>
        <v>0.15173208464629992</v>
      </c>
      <c r="J672" s="30" t="str">
        <f t="shared" si="43"/>
        <v>Safe</v>
      </c>
      <c r="L672" s="22" t="str">
        <f t="shared" si="44"/>
        <v/>
      </c>
      <c r="M672" s="23" t="str">
        <f t="shared" si="41"/>
        <v/>
      </c>
      <c r="N672" s="24" t="str">
        <f t="shared" si="42"/>
        <v/>
      </c>
    </row>
    <row r="673" spans="2:14" x14ac:dyDescent="0.4">
      <c r="B673" s="11" t="s">
        <v>19</v>
      </c>
      <c r="C673" s="10" t="s">
        <v>26</v>
      </c>
      <c r="D673" s="12" t="s">
        <v>33</v>
      </c>
      <c r="F673" s="22">
        <f>INDEX(【インプット】相関係数!$C$3:$X$24,MATCH(相関係数の組み合わせ!B673,【インプット】相関係数!$B$3:$B$24,0),MATCH(相関係数の組み合わせ!C673,【インプット】相関係数!$C$2:$X$2,0))</f>
        <v>-7.7478937618885066E-2</v>
      </c>
      <c r="G673" s="23">
        <f>INDEX(【インプット】相関係数!$C$3:$X$24,MATCH(相関係数の組み合わせ!C673,【インプット】相関係数!$B$3:$B$24,0),MATCH(相関係数の組み合わせ!D673,【インプット】相関係数!$C$2:$X$2,0))</f>
        <v>2.1804730250737845E-2</v>
      </c>
      <c r="H673" s="24">
        <f>INDEX(【インプット】相関係数!$C$3:$X$24,MATCH(相関係数の組み合わせ!D673,【インプット】相関係数!$B$3:$B$24,0),MATCH(相関係数の組み合わせ!B673,【インプット】相関係数!$C$2:$X$2,0))</f>
        <v>-0.19798314249531535</v>
      </c>
      <c r="J673" s="30" t="str">
        <f t="shared" si="43"/>
        <v>Safe</v>
      </c>
      <c r="L673" s="22" t="str">
        <f t="shared" si="44"/>
        <v/>
      </c>
      <c r="M673" s="23" t="str">
        <f t="shared" si="41"/>
        <v/>
      </c>
      <c r="N673" s="24" t="str">
        <f t="shared" si="42"/>
        <v/>
      </c>
    </row>
    <row r="674" spans="2:14" x14ac:dyDescent="0.4">
      <c r="B674" s="11" t="s">
        <v>19</v>
      </c>
      <c r="C674" s="10" t="s">
        <v>26</v>
      </c>
      <c r="D674" s="12" t="s">
        <v>34</v>
      </c>
      <c r="F674" s="22">
        <f>INDEX(【インプット】相関係数!$C$3:$X$24,MATCH(相関係数の組み合わせ!B674,【インプット】相関係数!$B$3:$B$24,0),MATCH(相関係数の組み合わせ!C674,【インプット】相関係数!$C$2:$X$2,0))</f>
        <v>-7.7478937618885066E-2</v>
      </c>
      <c r="G674" s="23">
        <f>INDEX(【インプット】相関係数!$C$3:$X$24,MATCH(相関係数の組み合わせ!C674,【インプット】相関係数!$B$3:$B$24,0),MATCH(相関係数の組み合わせ!D674,【インプット】相関係数!$C$2:$X$2,0))</f>
        <v>0.34734554206406809</v>
      </c>
      <c r="H674" s="24">
        <f>INDEX(【インプット】相関係数!$C$3:$X$24,MATCH(相関係数の組み合わせ!D674,【インプット】相関係数!$B$3:$B$24,0),MATCH(相関係数の組み合わせ!B674,【インプット】相関係数!$C$2:$X$2,0))</f>
        <v>-0.45624613373787781</v>
      </c>
      <c r="J674" s="30" t="str">
        <f t="shared" si="43"/>
        <v>Safe</v>
      </c>
      <c r="L674" s="22" t="str">
        <f t="shared" si="44"/>
        <v/>
      </c>
      <c r="M674" s="23" t="str">
        <f t="shared" si="41"/>
        <v/>
      </c>
      <c r="N674" s="24" t="str">
        <f t="shared" si="42"/>
        <v/>
      </c>
    </row>
    <row r="675" spans="2:14" x14ac:dyDescent="0.4">
      <c r="B675" s="11" t="s">
        <v>19</v>
      </c>
      <c r="C675" s="10" t="s">
        <v>26</v>
      </c>
      <c r="D675" s="12" t="s">
        <v>35</v>
      </c>
      <c r="F675" s="22">
        <f>INDEX(【インプット】相関係数!$C$3:$X$24,MATCH(相関係数の組み合わせ!B675,【インプット】相関係数!$B$3:$B$24,0),MATCH(相関係数の組み合わせ!C675,【インプット】相関係数!$C$2:$X$2,0))</f>
        <v>-7.7478937618885066E-2</v>
      </c>
      <c r="G675" s="23">
        <f>INDEX(【インプット】相関係数!$C$3:$X$24,MATCH(相関係数の組み合わせ!C675,【インプット】相関係数!$B$3:$B$24,0),MATCH(相関係数の組み合わせ!D675,【インプット】相関係数!$C$2:$X$2,0))</f>
        <v>0.27332299372438473</v>
      </c>
      <c r="H675" s="24">
        <f>INDEX(【インプット】相関係数!$C$3:$X$24,MATCH(相関係数の組み合わせ!D675,【インプット】相関係数!$B$3:$B$24,0),MATCH(相関係数の組み合わせ!B675,【インプット】相関係数!$C$2:$X$2,0))</f>
        <v>7.3555300106164956E-2</v>
      </c>
      <c r="J675" s="30" t="str">
        <f t="shared" si="43"/>
        <v>Safe</v>
      </c>
      <c r="L675" s="22" t="str">
        <f t="shared" si="44"/>
        <v/>
      </c>
      <c r="M675" s="23" t="str">
        <f t="shared" si="41"/>
        <v/>
      </c>
      <c r="N675" s="24" t="str">
        <f t="shared" si="42"/>
        <v/>
      </c>
    </row>
    <row r="676" spans="2:14" x14ac:dyDescent="0.4">
      <c r="B676" s="11" t="s">
        <v>19</v>
      </c>
      <c r="C676" s="10" t="s">
        <v>26</v>
      </c>
      <c r="D676" s="12" t="s">
        <v>36</v>
      </c>
      <c r="F676" s="22">
        <f>INDEX(【インプット】相関係数!$C$3:$X$24,MATCH(相関係数の組み合わせ!B676,【インプット】相関係数!$B$3:$B$24,0),MATCH(相関係数の組み合わせ!C676,【インプット】相関係数!$C$2:$X$2,0))</f>
        <v>-7.7478937618885066E-2</v>
      </c>
      <c r="G676" s="23">
        <f>INDEX(【インプット】相関係数!$C$3:$X$24,MATCH(相関係数の組み合わせ!C676,【インプット】相関係数!$B$3:$B$24,0),MATCH(相関係数の組み合わせ!D676,【インプット】相関係数!$C$2:$X$2,0))</f>
        <v>0.24742785894288707</v>
      </c>
      <c r="H676" s="24">
        <f>INDEX(【インプット】相関係数!$C$3:$X$24,MATCH(相関係数の組み合わせ!D676,【インプット】相関係数!$B$3:$B$24,0),MATCH(相関係数の組み合わせ!B676,【インプット】相関係数!$C$2:$X$2,0))</f>
        <v>7.8704994177583865E-2</v>
      </c>
      <c r="J676" s="30" t="str">
        <f t="shared" si="43"/>
        <v>Safe</v>
      </c>
      <c r="L676" s="22" t="str">
        <f t="shared" si="44"/>
        <v/>
      </c>
      <c r="M676" s="23" t="str">
        <f t="shared" si="41"/>
        <v/>
      </c>
      <c r="N676" s="24" t="str">
        <f t="shared" si="42"/>
        <v/>
      </c>
    </row>
    <row r="677" spans="2:14" x14ac:dyDescent="0.4">
      <c r="B677" s="11" t="s">
        <v>19</v>
      </c>
      <c r="C677" s="10" t="s">
        <v>27</v>
      </c>
      <c r="D677" s="12" t="s">
        <v>28</v>
      </c>
      <c r="F677" s="22">
        <f>INDEX(【インプット】相関係数!$C$3:$X$24,MATCH(相関係数の組み合わせ!B677,【インプット】相関係数!$B$3:$B$24,0),MATCH(相関係数の組み合わせ!C677,【インプット】相関係数!$C$2:$X$2,0))</f>
        <v>-0.12022718937037571</v>
      </c>
      <c r="G677" s="23">
        <f>INDEX(【インプット】相関係数!$C$3:$X$24,MATCH(相関係数の組み合わせ!C677,【インプット】相関係数!$B$3:$B$24,0),MATCH(相関係数の組み合わせ!D677,【インプット】相関係数!$C$2:$X$2,0))</f>
        <v>-9.1012310381924366E-2</v>
      </c>
      <c r="H677" s="24">
        <f>INDEX(【インプット】相関係数!$C$3:$X$24,MATCH(相関係数の組み合わせ!D677,【インプット】相関係数!$B$3:$B$24,0),MATCH(相関係数の組み合わせ!B677,【インプット】相関係数!$C$2:$X$2,0))</f>
        <v>-0.28573886419752265</v>
      </c>
      <c r="J677" s="30" t="str">
        <f t="shared" si="43"/>
        <v>Safe</v>
      </c>
      <c r="L677" s="22" t="str">
        <f t="shared" si="44"/>
        <v/>
      </c>
      <c r="M677" s="23" t="str">
        <f t="shared" si="41"/>
        <v/>
      </c>
      <c r="N677" s="24" t="str">
        <f t="shared" si="42"/>
        <v/>
      </c>
    </row>
    <row r="678" spans="2:14" x14ac:dyDescent="0.4">
      <c r="B678" s="11" t="s">
        <v>19</v>
      </c>
      <c r="C678" s="10" t="s">
        <v>27</v>
      </c>
      <c r="D678" s="12" t="s">
        <v>29</v>
      </c>
      <c r="F678" s="22">
        <f>INDEX(【インプット】相関係数!$C$3:$X$24,MATCH(相関係数の組み合わせ!B678,【インプット】相関係数!$B$3:$B$24,0),MATCH(相関係数の組み合わせ!C678,【インプット】相関係数!$C$2:$X$2,0))</f>
        <v>-0.12022718937037571</v>
      </c>
      <c r="G678" s="23">
        <f>INDEX(【インプット】相関係数!$C$3:$X$24,MATCH(相関係数の組み合わせ!C678,【インプット】相関係数!$B$3:$B$24,0),MATCH(相関係数の組み合わせ!D678,【インプット】相関係数!$C$2:$X$2,0))</f>
        <v>0.4124318592799982</v>
      </c>
      <c r="H678" s="24">
        <f>INDEX(【インプット】相関係数!$C$3:$X$24,MATCH(相関係数の組み合わせ!D678,【インプット】相関係数!$B$3:$B$24,0),MATCH(相関係数の組み合わせ!B678,【インプット】相関係数!$C$2:$X$2,0))</f>
        <v>-0.13355405816032745</v>
      </c>
      <c r="J678" s="30" t="str">
        <f t="shared" si="43"/>
        <v>Safe</v>
      </c>
      <c r="L678" s="22" t="str">
        <f t="shared" si="44"/>
        <v/>
      </c>
      <c r="M678" s="23" t="str">
        <f t="shared" si="41"/>
        <v/>
      </c>
      <c r="N678" s="24" t="str">
        <f t="shared" si="42"/>
        <v/>
      </c>
    </row>
    <row r="679" spans="2:14" x14ac:dyDescent="0.4">
      <c r="B679" s="11" t="s">
        <v>19</v>
      </c>
      <c r="C679" s="10" t="s">
        <v>27</v>
      </c>
      <c r="D679" s="12" t="s">
        <v>30</v>
      </c>
      <c r="F679" s="22">
        <f>INDEX(【インプット】相関係数!$C$3:$X$24,MATCH(相関係数の組み合わせ!B679,【インプット】相関係数!$B$3:$B$24,0),MATCH(相関係数の組み合わせ!C679,【インプット】相関係数!$C$2:$X$2,0))</f>
        <v>-0.12022718937037571</v>
      </c>
      <c r="G679" s="23">
        <f>INDEX(【インプット】相関係数!$C$3:$X$24,MATCH(相関係数の組み合わせ!C679,【インプット】相関係数!$B$3:$B$24,0),MATCH(相関係数の組み合わせ!D679,【インプット】相関係数!$C$2:$X$2,0))</f>
        <v>-0.12723227075903876</v>
      </c>
      <c r="H679" s="24">
        <f>INDEX(【インプット】相関係数!$C$3:$X$24,MATCH(相関係数の組み合わせ!D679,【インプット】相関係数!$B$3:$B$24,0),MATCH(相関係数の組み合わせ!B679,【インプット】相関係数!$C$2:$X$2,0))</f>
        <v>-6.2296888254770928E-2</v>
      </c>
      <c r="J679" s="30" t="str">
        <f t="shared" si="43"/>
        <v>Safe</v>
      </c>
      <c r="L679" s="22" t="str">
        <f t="shared" si="44"/>
        <v/>
      </c>
      <c r="M679" s="23" t="str">
        <f t="shared" si="41"/>
        <v/>
      </c>
      <c r="N679" s="24" t="str">
        <f t="shared" si="42"/>
        <v/>
      </c>
    </row>
    <row r="680" spans="2:14" x14ac:dyDescent="0.4">
      <c r="B680" s="11" t="s">
        <v>19</v>
      </c>
      <c r="C680" s="10" t="s">
        <v>27</v>
      </c>
      <c r="D680" s="12" t="s">
        <v>31</v>
      </c>
      <c r="F680" s="22">
        <f>INDEX(【インプット】相関係数!$C$3:$X$24,MATCH(相関係数の組み合わせ!B680,【インプット】相関係数!$B$3:$B$24,0),MATCH(相関係数の組み合わせ!C680,【インプット】相関係数!$C$2:$X$2,0))</f>
        <v>-0.12022718937037571</v>
      </c>
      <c r="G680" s="23">
        <f>INDEX(【インプット】相関係数!$C$3:$X$24,MATCH(相関係数の組み合わせ!C680,【インプット】相関係数!$B$3:$B$24,0),MATCH(相関係数の組み合わせ!D680,【インプット】相関係数!$C$2:$X$2,0))</f>
        <v>-3.7421876462504694E-2</v>
      </c>
      <c r="H680" s="24">
        <f>INDEX(【インプット】相関係数!$C$3:$X$24,MATCH(相関係数の組み合わせ!D680,【インプット】相関係数!$B$3:$B$24,0),MATCH(相関係数の組み合わせ!B680,【インプット】相関係数!$C$2:$X$2,0))</f>
        <v>0.30863580806349733</v>
      </c>
      <c r="J680" s="30" t="str">
        <f t="shared" si="43"/>
        <v>Safe</v>
      </c>
      <c r="L680" s="22" t="str">
        <f t="shared" si="44"/>
        <v/>
      </c>
      <c r="M680" s="23" t="str">
        <f t="shared" si="41"/>
        <v/>
      </c>
      <c r="N680" s="24" t="str">
        <f t="shared" si="42"/>
        <v/>
      </c>
    </row>
    <row r="681" spans="2:14" x14ac:dyDescent="0.4">
      <c r="B681" s="11" t="s">
        <v>19</v>
      </c>
      <c r="C681" s="10" t="s">
        <v>27</v>
      </c>
      <c r="D681" s="12" t="s">
        <v>0</v>
      </c>
      <c r="F681" s="22">
        <f>INDEX(【インプット】相関係数!$C$3:$X$24,MATCH(相関係数の組み合わせ!B681,【インプット】相関係数!$B$3:$B$24,0),MATCH(相関係数の組み合わせ!C681,【インプット】相関係数!$C$2:$X$2,0))</f>
        <v>-0.12022718937037571</v>
      </c>
      <c r="G681" s="23">
        <f>INDEX(【インプット】相関係数!$C$3:$X$24,MATCH(相関係数の組み合わせ!C681,【インプット】相関係数!$B$3:$B$24,0),MATCH(相関係数の組み合わせ!D681,【インプット】相関係数!$C$2:$X$2,0))</f>
        <v>0.16523868587916413</v>
      </c>
      <c r="H681" s="24">
        <f>INDEX(【インプット】相関係数!$C$3:$X$24,MATCH(相関係数の組み合わせ!D681,【インプット】相関係数!$B$3:$B$24,0),MATCH(相関係数の組み合わせ!B681,【インプット】相関係数!$C$2:$X$2,0))</f>
        <v>-3.4133060989717919E-2</v>
      </c>
      <c r="J681" s="30" t="str">
        <f t="shared" si="43"/>
        <v>Safe</v>
      </c>
      <c r="L681" s="22" t="str">
        <f t="shared" si="44"/>
        <v/>
      </c>
      <c r="M681" s="23" t="str">
        <f t="shared" si="41"/>
        <v/>
      </c>
      <c r="N681" s="24" t="str">
        <f t="shared" si="42"/>
        <v/>
      </c>
    </row>
    <row r="682" spans="2:14" x14ac:dyDescent="0.4">
      <c r="B682" s="11" t="s">
        <v>19</v>
      </c>
      <c r="C682" s="10" t="s">
        <v>27</v>
      </c>
      <c r="D682" s="12" t="s">
        <v>32</v>
      </c>
      <c r="F682" s="22">
        <f>INDEX(【インプット】相関係数!$C$3:$X$24,MATCH(相関係数の組み合わせ!B682,【インプット】相関係数!$B$3:$B$24,0),MATCH(相関係数の組み合わせ!C682,【インプット】相関係数!$C$2:$X$2,0))</f>
        <v>-0.12022718937037571</v>
      </c>
      <c r="G682" s="23">
        <f>INDEX(【インプット】相関係数!$C$3:$X$24,MATCH(相関係数の組み合わせ!C682,【インプット】相関係数!$B$3:$B$24,0),MATCH(相関係数の組み合わせ!D682,【インプット】相関係数!$C$2:$X$2,0))</f>
        <v>0.10940163160758466</v>
      </c>
      <c r="H682" s="24">
        <f>INDEX(【インプット】相関係数!$C$3:$X$24,MATCH(相関係数の組み合わせ!D682,【インプット】相関係数!$B$3:$B$24,0),MATCH(相関係数の組み合わせ!B682,【インプット】相関係数!$C$2:$X$2,0))</f>
        <v>0.15173208464629992</v>
      </c>
      <c r="J682" s="30" t="str">
        <f t="shared" si="43"/>
        <v>Out</v>
      </c>
      <c r="L682" s="22" t="str">
        <f t="shared" si="44"/>
        <v>日本CPI変化率</v>
      </c>
      <c r="M682" s="23" t="str">
        <f t="shared" si="41"/>
        <v>外国株式</v>
      </c>
      <c r="N682" s="24" t="str">
        <f t="shared" si="42"/>
        <v>オルタナ(インカム系)</v>
      </c>
    </row>
    <row r="683" spans="2:14" x14ac:dyDescent="0.4">
      <c r="B683" s="11" t="s">
        <v>19</v>
      </c>
      <c r="C683" s="10" t="s">
        <v>27</v>
      </c>
      <c r="D683" s="12" t="s">
        <v>33</v>
      </c>
      <c r="F683" s="22">
        <f>INDEX(【インプット】相関係数!$C$3:$X$24,MATCH(相関係数の組み合わせ!B683,【インプット】相関係数!$B$3:$B$24,0),MATCH(相関係数の組み合わせ!C683,【インプット】相関係数!$C$2:$X$2,0))</f>
        <v>-0.12022718937037571</v>
      </c>
      <c r="G683" s="23">
        <f>INDEX(【インプット】相関係数!$C$3:$X$24,MATCH(相関係数の組み合わせ!C683,【インプット】相関係数!$B$3:$B$24,0),MATCH(相関係数の組み合わせ!D683,【インプット】相関係数!$C$2:$X$2,0))</f>
        <v>5.6744487064081063E-2</v>
      </c>
      <c r="H683" s="24">
        <f>INDEX(【インプット】相関係数!$C$3:$X$24,MATCH(相関係数の組み合わせ!D683,【インプット】相関係数!$B$3:$B$24,0),MATCH(相関係数の組み合わせ!B683,【インプット】相関係数!$C$2:$X$2,0))</f>
        <v>-0.19798314249531535</v>
      </c>
      <c r="J683" s="30" t="str">
        <f t="shared" si="43"/>
        <v>Safe</v>
      </c>
      <c r="L683" s="22" t="str">
        <f t="shared" si="44"/>
        <v/>
      </c>
      <c r="M683" s="23" t="str">
        <f t="shared" si="41"/>
        <v/>
      </c>
      <c r="N683" s="24" t="str">
        <f t="shared" si="42"/>
        <v/>
      </c>
    </row>
    <row r="684" spans="2:14" x14ac:dyDescent="0.4">
      <c r="B684" s="11" t="s">
        <v>19</v>
      </c>
      <c r="C684" s="10" t="s">
        <v>27</v>
      </c>
      <c r="D684" s="12" t="s">
        <v>34</v>
      </c>
      <c r="F684" s="22">
        <f>INDEX(【インプット】相関係数!$C$3:$X$24,MATCH(相関係数の組み合わせ!B684,【インプット】相関係数!$B$3:$B$24,0),MATCH(相関係数の組み合わせ!C684,【インプット】相関係数!$C$2:$X$2,0))</f>
        <v>-0.12022718937037571</v>
      </c>
      <c r="G684" s="23">
        <f>INDEX(【インプット】相関係数!$C$3:$X$24,MATCH(相関係数の組み合わせ!C684,【インプット】相関係数!$B$3:$B$24,0),MATCH(相関係数の組み合わせ!D684,【インプット】相関係数!$C$2:$X$2,0))</f>
        <v>0.15878126438790513</v>
      </c>
      <c r="H684" s="24">
        <f>INDEX(【インプット】相関係数!$C$3:$X$24,MATCH(相関係数の組み合わせ!D684,【インプット】相関係数!$B$3:$B$24,0),MATCH(相関係数の組み合わせ!B684,【インプット】相関係数!$C$2:$X$2,0))</f>
        <v>-0.45624613373787781</v>
      </c>
      <c r="J684" s="30" t="str">
        <f t="shared" si="43"/>
        <v>Safe</v>
      </c>
      <c r="L684" s="22" t="str">
        <f t="shared" si="44"/>
        <v/>
      </c>
      <c r="M684" s="23" t="str">
        <f t="shared" si="41"/>
        <v/>
      </c>
      <c r="N684" s="24" t="str">
        <f t="shared" si="42"/>
        <v/>
      </c>
    </row>
    <row r="685" spans="2:14" x14ac:dyDescent="0.4">
      <c r="B685" s="11" t="s">
        <v>19</v>
      </c>
      <c r="C685" s="10" t="s">
        <v>27</v>
      </c>
      <c r="D685" s="12" t="s">
        <v>35</v>
      </c>
      <c r="F685" s="22">
        <f>INDEX(【インプット】相関係数!$C$3:$X$24,MATCH(相関係数の組み合わせ!B685,【インプット】相関係数!$B$3:$B$24,0),MATCH(相関係数の組み合わせ!C685,【インプット】相関係数!$C$2:$X$2,0))</f>
        <v>-0.12022718937037571</v>
      </c>
      <c r="G685" s="23">
        <f>INDEX(【インプット】相関係数!$C$3:$X$24,MATCH(相関係数の組み合わせ!C685,【インプット】相関係数!$B$3:$B$24,0),MATCH(相関係数の組み合わせ!D685,【インプット】相関係数!$C$2:$X$2,0))</f>
        <v>0.48765878361398207</v>
      </c>
      <c r="H685" s="24">
        <f>INDEX(【インプット】相関係数!$C$3:$X$24,MATCH(相関係数の組み合わせ!D685,【インプット】相関係数!$B$3:$B$24,0),MATCH(相関係数の組み合わせ!B685,【インプット】相関係数!$C$2:$X$2,0))</f>
        <v>7.3555300106164956E-2</v>
      </c>
      <c r="J685" s="30" t="str">
        <f t="shared" si="43"/>
        <v>Safe</v>
      </c>
      <c r="L685" s="22" t="str">
        <f t="shared" si="44"/>
        <v/>
      </c>
      <c r="M685" s="23" t="str">
        <f t="shared" si="41"/>
        <v/>
      </c>
      <c r="N685" s="24" t="str">
        <f t="shared" si="42"/>
        <v/>
      </c>
    </row>
    <row r="686" spans="2:14" x14ac:dyDescent="0.4">
      <c r="B686" s="11" t="s">
        <v>19</v>
      </c>
      <c r="C686" s="10" t="s">
        <v>27</v>
      </c>
      <c r="D686" s="12" t="s">
        <v>36</v>
      </c>
      <c r="F686" s="22">
        <f>INDEX(【インプット】相関係数!$C$3:$X$24,MATCH(相関係数の組み合わせ!B686,【インプット】相関係数!$B$3:$B$24,0),MATCH(相関係数の組み合わせ!C686,【インプット】相関係数!$C$2:$X$2,0))</f>
        <v>-0.12022718937037571</v>
      </c>
      <c r="G686" s="23">
        <f>INDEX(【インプット】相関係数!$C$3:$X$24,MATCH(相関係数の組み合わせ!C686,【インプット】相関係数!$B$3:$B$24,0),MATCH(相関係数の組み合わせ!D686,【インプット】相関係数!$C$2:$X$2,0))</f>
        <v>-1.7648849218784343E-2</v>
      </c>
      <c r="H686" s="24">
        <f>INDEX(【インプット】相関係数!$C$3:$X$24,MATCH(相関係数の組み合わせ!D686,【インプット】相関係数!$B$3:$B$24,0),MATCH(相関係数の組み合わせ!B686,【インプット】相関係数!$C$2:$X$2,0))</f>
        <v>7.8704994177583865E-2</v>
      </c>
      <c r="J686" s="30" t="str">
        <f t="shared" si="43"/>
        <v>Safe</v>
      </c>
      <c r="L686" s="22" t="str">
        <f t="shared" si="44"/>
        <v/>
      </c>
      <c r="M686" s="23" t="str">
        <f t="shared" si="41"/>
        <v/>
      </c>
      <c r="N686" s="24" t="str">
        <f t="shared" si="42"/>
        <v/>
      </c>
    </row>
    <row r="687" spans="2:14" x14ac:dyDescent="0.4">
      <c r="B687" s="11" t="s">
        <v>19</v>
      </c>
      <c r="C687" s="10" t="s">
        <v>28</v>
      </c>
      <c r="D687" s="12" t="s">
        <v>29</v>
      </c>
      <c r="F687" s="22">
        <f>INDEX(【インプット】相関係数!$C$3:$X$24,MATCH(相関係数の組み合わせ!B687,【インプット】相関係数!$B$3:$B$24,0),MATCH(相関係数の組み合わせ!C687,【インプット】相関係数!$C$2:$X$2,0))</f>
        <v>-0.28573886419752265</v>
      </c>
      <c r="G687" s="23">
        <f>INDEX(【インプット】相関係数!$C$3:$X$24,MATCH(相関係数の組み合わせ!C687,【インプット】相関係数!$B$3:$B$24,0),MATCH(相関係数の組み合わせ!D687,【インプット】相関係数!$C$2:$X$2,0))</f>
        <v>-3.7783883805453137E-3</v>
      </c>
      <c r="H687" s="24">
        <f>INDEX(【インプット】相関係数!$C$3:$X$24,MATCH(相関係数の組み合わせ!D687,【インプット】相関係数!$B$3:$B$24,0),MATCH(相関係数の組み合わせ!B687,【インプット】相関係数!$C$2:$X$2,0))</f>
        <v>-0.13355405816032745</v>
      </c>
      <c r="J687" s="30" t="str">
        <f t="shared" si="43"/>
        <v>Safe</v>
      </c>
      <c r="L687" s="22" t="str">
        <f t="shared" si="44"/>
        <v/>
      </c>
      <c r="M687" s="23" t="str">
        <f t="shared" si="41"/>
        <v/>
      </c>
      <c r="N687" s="24" t="str">
        <f t="shared" si="42"/>
        <v/>
      </c>
    </row>
    <row r="688" spans="2:14" x14ac:dyDescent="0.4">
      <c r="B688" s="11" t="s">
        <v>19</v>
      </c>
      <c r="C688" s="10" t="s">
        <v>28</v>
      </c>
      <c r="D688" s="12" t="s">
        <v>30</v>
      </c>
      <c r="F688" s="22">
        <f>INDEX(【インプット】相関係数!$C$3:$X$24,MATCH(相関係数の組み合わせ!B688,【インプット】相関係数!$B$3:$B$24,0),MATCH(相関係数の組み合わせ!C688,【インプット】相関係数!$C$2:$X$2,0))</f>
        <v>-0.28573886419752265</v>
      </c>
      <c r="G688" s="23">
        <f>INDEX(【インプット】相関係数!$C$3:$X$24,MATCH(相関係数の組み合わせ!C688,【インプット】相関係数!$B$3:$B$24,0),MATCH(相関係数の組み合わせ!D688,【インプット】相関係数!$C$2:$X$2,0))</f>
        <v>-9.2621282557262888E-2</v>
      </c>
      <c r="H688" s="24">
        <f>INDEX(【インプット】相関係数!$C$3:$X$24,MATCH(相関係数の組み合わせ!D688,【インプット】相関係数!$B$3:$B$24,0),MATCH(相関係数の組み合わせ!B688,【インプット】相関係数!$C$2:$X$2,0))</f>
        <v>-6.2296888254770928E-2</v>
      </c>
      <c r="J688" s="30" t="str">
        <f t="shared" si="43"/>
        <v>Safe</v>
      </c>
      <c r="L688" s="22" t="str">
        <f t="shared" si="44"/>
        <v/>
      </c>
      <c r="M688" s="23" t="str">
        <f t="shared" si="41"/>
        <v/>
      </c>
      <c r="N688" s="24" t="str">
        <f t="shared" si="42"/>
        <v/>
      </c>
    </row>
    <row r="689" spans="2:14" x14ac:dyDescent="0.4">
      <c r="B689" s="11" t="s">
        <v>19</v>
      </c>
      <c r="C689" s="10" t="s">
        <v>28</v>
      </c>
      <c r="D689" s="12" t="s">
        <v>31</v>
      </c>
      <c r="F689" s="22">
        <f>INDEX(【インプット】相関係数!$C$3:$X$24,MATCH(相関係数の組み合わせ!B689,【インプット】相関係数!$B$3:$B$24,0),MATCH(相関係数の組み合わせ!C689,【インプット】相関係数!$C$2:$X$2,0))</f>
        <v>-0.28573886419752265</v>
      </c>
      <c r="G689" s="23">
        <f>INDEX(【インプット】相関係数!$C$3:$X$24,MATCH(相関係数の組み合わせ!C689,【インプット】相関係数!$B$3:$B$24,0),MATCH(相関係数の組み合わせ!D689,【インプット】相関係数!$C$2:$X$2,0))</f>
        <v>-0.11507089682196726</v>
      </c>
      <c r="H689" s="24">
        <f>INDEX(【インプット】相関係数!$C$3:$X$24,MATCH(相関係数の組み合わせ!D689,【インプット】相関係数!$B$3:$B$24,0),MATCH(相関係数の組み合わせ!B689,【インプット】相関係数!$C$2:$X$2,0))</f>
        <v>0.30863580806349733</v>
      </c>
      <c r="J689" s="30" t="str">
        <f t="shared" si="43"/>
        <v>Safe</v>
      </c>
      <c r="L689" s="22" t="str">
        <f t="shared" si="44"/>
        <v/>
      </c>
      <c r="M689" s="23" t="str">
        <f t="shared" si="41"/>
        <v/>
      </c>
      <c r="N689" s="24" t="str">
        <f t="shared" si="42"/>
        <v/>
      </c>
    </row>
    <row r="690" spans="2:14" x14ac:dyDescent="0.4">
      <c r="B690" s="11" t="s">
        <v>19</v>
      </c>
      <c r="C690" s="10" t="s">
        <v>28</v>
      </c>
      <c r="D690" s="12" t="s">
        <v>0</v>
      </c>
      <c r="F690" s="22">
        <f>INDEX(【インプット】相関係数!$C$3:$X$24,MATCH(相関係数の組み合わせ!B690,【インプット】相関係数!$B$3:$B$24,0),MATCH(相関係数の組み合わせ!C690,【インプット】相関係数!$C$2:$X$2,0))</f>
        <v>-0.28573886419752265</v>
      </c>
      <c r="G690" s="23">
        <f>INDEX(【インプット】相関係数!$C$3:$X$24,MATCH(相関係数の組み合わせ!C690,【インプット】相関係数!$B$3:$B$24,0),MATCH(相関係数の組み合わせ!D690,【インプット】相関係数!$C$2:$X$2,0))</f>
        <v>-5.1388553849043693E-2</v>
      </c>
      <c r="H690" s="24">
        <f>INDEX(【インプット】相関係数!$C$3:$X$24,MATCH(相関係数の組み合わせ!D690,【インプット】相関係数!$B$3:$B$24,0),MATCH(相関係数の組み合わせ!B690,【インプット】相関係数!$C$2:$X$2,0))</f>
        <v>-3.4133060989717919E-2</v>
      </c>
      <c r="J690" s="30" t="str">
        <f t="shared" si="43"/>
        <v>Safe</v>
      </c>
      <c r="L690" s="22" t="str">
        <f t="shared" si="44"/>
        <v/>
      </c>
      <c r="M690" s="23" t="str">
        <f t="shared" si="41"/>
        <v/>
      </c>
      <c r="N690" s="24" t="str">
        <f t="shared" si="42"/>
        <v/>
      </c>
    </row>
    <row r="691" spans="2:14" x14ac:dyDescent="0.4">
      <c r="B691" s="11" t="s">
        <v>19</v>
      </c>
      <c r="C691" s="10" t="s">
        <v>28</v>
      </c>
      <c r="D691" s="12" t="s">
        <v>32</v>
      </c>
      <c r="F691" s="22">
        <f>INDEX(【インプット】相関係数!$C$3:$X$24,MATCH(相関係数の組み合わせ!B691,【インプット】相関係数!$B$3:$B$24,0),MATCH(相関係数の組み合わせ!C691,【インプット】相関係数!$C$2:$X$2,0))</f>
        <v>-0.28573886419752265</v>
      </c>
      <c r="G691" s="23">
        <f>INDEX(【インプット】相関係数!$C$3:$X$24,MATCH(相関係数の組み合わせ!C691,【インプット】相関係数!$B$3:$B$24,0),MATCH(相関係数の組み合わせ!D691,【インプット】相関係数!$C$2:$X$2,0))</f>
        <v>0.10125953699589112</v>
      </c>
      <c r="H691" s="24">
        <f>INDEX(【インプット】相関係数!$C$3:$X$24,MATCH(相関係数の組み合わせ!D691,【インプット】相関係数!$B$3:$B$24,0),MATCH(相関係数の組み合わせ!B691,【インプット】相関係数!$C$2:$X$2,0))</f>
        <v>0.15173208464629992</v>
      </c>
      <c r="J691" s="30" t="str">
        <f t="shared" si="43"/>
        <v>Out</v>
      </c>
      <c r="L691" s="22" t="str">
        <f t="shared" si="44"/>
        <v>日本CPI変化率</v>
      </c>
      <c r="M691" s="23" t="str">
        <f t="shared" si="41"/>
        <v>為替</v>
      </c>
      <c r="N691" s="24" t="str">
        <f t="shared" si="42"/>
        <v>オルタナ(インカム系)</v>
      </c>
    </row>
    <row r="692" spans="2:14" x14ac:dyDescent="0.4">
      <c r="B692" s="11" t="s">
        <v>19</v>
      </c>
      <c r="C692" s="10" t="s">
        <v>28</v>
      </c>
      <c r="D692" s="12" t="s">
        <v>33</v>
      </c>
      <c r="F692" s="22">
        <f>INDEX(【インプット】相関係数!$C$3:$X$24,MATCH(相関係数の組み合わせ!B692,【インプット】相関係数!$B$3:$B$24,0),MATCH(相関係数の組み合わせ!C692,【インプット】相関係数!$C$2:$X$2,0))</f>
        <v>-0.28573886419752265</v>
      </c>
      <c r="G692" s="23">
        <f>INDEX(【インプット】相関係数!$C$3:$X$24,MATCH(相関係数の組み合わせ!C692,【インプット】相関係数!$B$3:$B$24,0),MATCH(相関係数の組み合わせ!D692,【インプット】相関係数!$C$2:$X$2,0))</f>
        <v>0.32780386760500779</v>
      </c>
      <c r="H692" s="24">
        <f>INDEX(【インプット】相関係数!$C$3:$X$24,MATCH(相関係数の組み合わせ!D692,【インプット】相関係数!$B$3:$B$24,0),MATCH(相関係数の組み合わせ!B692,【インプット】相関係数!$C$2:$X$2,0))</f>
        <v>-0.19798314249531535</v>
      </c>
      <c r="J692" s="30" t="str">
        <f t="shared" si="43"/>
        <v>Safe</v>
      </c>
      <c r="L692" s="22" t="str">
        <f t="shared" si="44"/>
        <v/>
      </c>
      <c r="M692" s="23" t="str">
        <f t="shared" si="41"/>
        <v/>
      </c>
      <c r="N692" s="24" t="str">
        <f t="shared" si="42"/>
        <v/>
      </c>
    </row>
    <row r="693" spans="2:14" x14ac:dyDescent="0.4">
      <c r="B693" s="11" t="s">
        <v>19</v>
      </c>
      <c r="C693" s="10" t="s">
        <v>28</v>
      </c>
      <c r="D693" s="12" t="s">
        <v>34</v>
      </c>
      <c r="F693" s="22">
        <f>INDEX(【インプット】相関係数!$C$3:$X$24,MATCH(相関係数の組み合わせ!B693,【インプット】相関係数!$B$3:$B$24,0),MATCH(相関係数の組み合わせ!C693,【インプット】相関係数!$C$2:$X$2,0))</f>
        <v>-0.28573886419752265</v>
      </c>
      <c r="G693" s="23">
        <f>INDEX(【インプット】相関係数!$C$3:$X$24,MATCH(相関係数の組み合わせ!C693,【インプット】相関係数!$B$3:$B$24,0),MATCH(相関係数の組み合わせ!D693,【インプット】相関係数!$C$2:$X$2,0))</f>
        <v>0.32732035556726607</v>
      </c>
      <c r="H693" s="24">
        <f>INDEX(【インプット】相関係数!$C$3:$X$24,MATCH(相関係数の組み合わせ!D693,【インプット】相関係数!$B$3:$B$24,0),MATCH(相関係数の組み合わせ!B693,【インプット】相関係数!$C$2:$X$2,0))</f>
        <v>-0.45624613373787781</v>
      </c>
      <c r="J693" s="30" t="str">
        <f t="shared" si="43"/>
        <v>Safe</v>
      </c>
      <c r="L693" s="22" t="str">
        <f t="shared" si="44"/>
        <v/>
      </c>
      <c r="M693" s="23" t="str">
        <f t="shared" si="41"/>
        <v/>
      </c>
      <c r="N693" s="24" t="str">
        <f t="shared" si="42"/>
        <v/>
      </c>
    </row>
    <row r="694" spans="2:14" x14ac:dyDescent="0.4">
      <c r="B694" s="11" t="s">
        <v>19</v>
      </c>
      <c r="C694" s="10" t="s">
        <v>28</v>
      </c>
      <c r="D694" s="12" t="s">
        <v>35</v>
      </c>
      <c r="F694" s="22">
        <f>INDEX(【インプット】相関係数!$C$3:$X$24,MATCH(相関係数の組み合わせ!B694,【インプット】相関係数!$B$3:$B$24,0),MATCH(相関係数の組み合わせ!C694,【インプット】相関係数!$C$2:$X$2,0))</f>
        <v>-0.28573886419752265</v>
      </c>
      <c r="G694" s="23">
        <f>INDEX(【インプット】相関係数!$C$3:$X$24,MATCH(相関係数の組み合わせ!C694,【インプット】相関係数!$B$3:$B$24,0),MATCH(相関係数の組み合わせ!D694,【インプット】相関係数!$C$2:$X$2,0))</f>
        <v>0.38711939603173739</v>
      </c>
      <c r="H694" s="24">
        <f>INDEX(【インプット】相関係数!$C$3:$X$24,MATCH(相関係数の組み合わせ!D694,【インプット】相関係数!$B$3:$B$24,0),MATCH(相関係数の組み合わせ!B694,【インプット】相関係数!$C$2:$X$2,0))</f>
        <v>7.3555300106164956E-2</v>
      </c>
      <c r="J694" s="30" t="str">
        <f t="shared" si="43"/>
        <v>Safe</v>
      </c>
      <c r="L694" s="22" t="str">
        <f t="shared" si="44"/>
        <v/>
      </c>
      <c r="M694" s="23" t="str">
        <f t="shared" si="41"/>
        <v/>
      </c>
      <c r="N694" s="24" t="str">
        <f t="shared" si="42"/>
        <v/>
      </c>
    </row>
    <row r="695" spans="2:14" x14ac:dyDescent="0.4">
      <c r="B695" s="11" t="s">
        <v>19</v>
      </c>
      <c r="C695" s="10" t="s">
        <v>28</v>
      </c>
      <c r="D695" s="12" t="s">
        <v>36</v>
      </c>
      <c r="F695" s="22">
        <f>INDEX(【インプット】相関係数!$C$3:$X$24,MATCH(相関係数の組み合わせ!B695,【インプット】相関係数!$B$3:$B$24,0),MATCH(相関係数の組み合わせ!C695,【インプット】相関係数!$C$2:$X$2,0))</f>
        <v>-0.28573886419752265</v>
      </c>
      <c r="G695" s="23">
        <f>INDEX(【インプット】相関係数!$C$3:$X$24,MATCH(相関係数の組み合わせ!C695,【インプット】相関係数!$B$3:$B$24,0),MATCH(相関係数の組み合わせ!D695,【インプット】相関係数!$C$2:$X$2,0))</f>
        <v>0.25924159190969748</v>
      </c>
      <c r="H695" s="24">
        <f>INDEX(【インプット】相関係数!$C$3:$X$24,MATCH(相関係数の組み合わせ!D695,【インプット】相関係数!$B$3:$B$24,0),MATCH(相関係数の組み合わせ!B695,【インプット】相関係数!$C$2:$X$2,0))</f>
        <v>7.8704994177583865E-2</v>
      </c>
      <c r="J695" s="30" t="str">
        <f t="shared" si="43"/>
        <v>Safe</v>
      </c>
      <c r="L695" s="22" t="str">
        <f t="shared" si="44"/>
        <v/>
      </c>
      <c r="M695" s="23" t="str">
        <f t="shared" si="41"/>
        <v/>
      </c>
      <c r="N695" s="24" t="str">
        <f t="shared" si="42"/>
        <v/>
      </c>
    </row>
    <row r="696" spans="2:14" x14ac:dyDescent="0.4">
      <c r="B696" s="11" t="s">
        <v>19</v>
      </c>
      <c r="C696" s="10" t="s">
        <v>29</v>
      </c>
      <c r="D696" s="12" t="s">
        <v>30</v>
      </c>
      <c r="F696" s="22">
        <f>INDEX(【インプット】相関係数!$C$3:$X$24,MATCH(相関係数の組み合わせ!B696,【インプット】相関係数!$B$3:$B$24,0),MATCH(相関係数の組み合わせ!C696,【インプット】相関係数!$C$2:$X$2,0))</f>
        <v>-0.13355405816032745</v>
      </c>
      <c r="G696" s="23">
        <f>INDEX(【インプット】相関係数!$C$3:$X$24,MATCH(相関係数の組み合わせ!C696,【インプット】相関係数!$B$3:$B$24,0),MATCH(相関係数の組み合わせ!D696,【インプット】相関係数!$C$2:$X$2,0))</f>
        <v>-4.692089159670015E-3</v>
      </c>
      <c r="H696" s="24">
        <f>INDEX(【インプット】相関係数!$C$3:$X$24,MATCH(相関係数の組み合わせ!D696,【インプット】相関係数!$B$3:$B$24,0),MATCH(相関係数の組み合わせ!B696,【インプット】相関係数!$C$2:$X$2,0))</f>
        <v>-6.2296888254770928E-2</v>
      </c>
      <c r="J696" s="30" t="str">
        <f t="shared" si="43"/>
        <v>Safe</v>
      </c>
      <c r="L696" s="22" t="str">
        <f t="shared" si="44"/>
        <v/>
      </c>
      <c r="M696" s="23" t="str">
        <f t="shared" si="41"/>
        <v/>
      </c>
      <c r="N696" s="24" t="str">
        <f t="shared" si="42"/>
        <v/>
      </c>
    </row>
    <row r="697" spans="2:14" x14ac:dyDescent="0.4">
      <c r="B697" s="11" t="s">
        <v>19</v>
      </c>
      <c r="C697" s="10" t="s">
        <v>29</v>
      </c>
      <c r="D697" s="12" t="s">
        <v>31</v>
      </c>
      <c r="F697" s="22">
        <f>INDEX(【インプット】相関係数!$C$3:$X$24,MATCH(相関係数の組み合わせ!B697,【インプット】相関係数!$B$3:$B$24,0),MATCH(相関係数の組み合わせ!C697,【インプット】相関係数!$C$2:$X$2,0))</f>
        <v>-0.13355405816032745</v>
      </c>
      <c r="G697" s="23">
        <f>INDEX(【インプット】相関係数!$C$3:$X$24,MATCH(相関係数の組み合わせ!C697,【インプット】相関係数!$B$3:$B$24,0),MATCH(相関係数の組み合わせ!D697,【インプット】相関係数!$C$2:$X$2,0))</f>
        <v>-4.2416490653499152E-2</v>
      </c>
      <c r="H697" s="24">
        <f>INDEX(【インプット】相関係数!$C$3:$X$24,MATCH(相関係数の組み合わせ!D697,【インプット】相関係数!$B$3:$B$24,0),MATCH(相関係数の組み合わせ!B697,【インプット】相関係数!$C$2:$X$2,0))</f>
        <v>0.30863580806349733</v>
      </c>
      <c r="J697" s="30" t="str">
        <f t="shared" si="43"/>
        <v>Safe</v>
      </c>
      <c r="L697" s="22" t="str">
        <f t="shared" si="44"/>
        <v/>
      </c>
      <c r="M697" s="23" t="str">
        <f t="shared" si="41"/>
        <v/>
      </c>
      <c r="N697" s="24" t="str">
        <f t="shared" si="42"/>
        <v/>
      </c>
    </row>
    <row r="698" spans="2:14" x14ac:dyDescent="0.4">
      <c r="B698" s="11" t="s">
        <v>19</v>
      </c>
      <c r="C698" s="10" t="s">
        <v>29</v>
      </c>
      <c r="D698" s="12" t="s">
        <v>0</v>
      </c>
      <c r="F698" s="22">
        <f>INDEX(【インプット】相関係数!$C$3:$X$24,MATCH(相関係数の組み合わせ!B698,【インプット】相関係数!$B$3:$B$24,0),MATCH(相関係数の組み合わせ!C698,【インプット】相関係数!$C$2:$X$2,0))</f>
        <v>-0.13355405816032745</v>
      </c>
      <c r="G698" s="23">
        <f>INDEX(【インプット】相関係数!$C$3:$X$24,MATCH(相関係数の組み合わせ!C698,【インプット】相関係数!$B$3:$B$24,0),MATCH(相関係数の組み合わせ!D698,【インプット】相関係数!$C$2:$X$2,0))</f>
        <v>4.9962657439122628E-2</v>
      </c>
      <c r="H698" s="24">
        <f>INDEX(【インプット】相関係数!$C$3:$X$24,MATCH(相関係数の組み合わせ!D698,【インプット】相関係数!$B$3:$B$24,0),MATCH(相関係数の組み合わせ!B698,【インプット】相関係数!$C$2:$X$2,0))</f>
        <v>-3.4133060989717919E-2</v>
      </c>
      <c r="J698" s="30" t="str">
        <f t="shared" si="43"/>
        <v>Safe</v>
      </c>
      <c r="L698" s="22" t="str">
        <f t="shared" si="44"/>
        <v/>
      </c>
      <c r="M698" s="23" t="str">
        <f t="shared" si="41"/>
        <v/>
      </c>
      <c r="N698" s="24" t="str">
        <f t="shared" si="42"/>
        <v/>
      </c>
    </row>
    <row r="699" spans="2:14" x14ac:dyDescent="0.4">
      <c r="B699" s="11" t="s">
        <v>19</v>
      </c>
      <c r="C699" s="10" t="s">
        <v>29</v>
      </c>
      <c r="D699" s="12" t="s">
        <v>32</v>
      </c>
      <c r="F699" s="22">
        <f>INDEX(【インプット】相関係数!$C$3:$X$24,MATCH(相関係数の組み合わせ!B699,【インプット】相関係数!$B$3:$B$24,0),MATCH(相関係数の組み合わせ!C699,【インプット】相関係数!$C$2:$X$2,0))</f>
        <v>-0.13355405816032745</v>
      </c>
      <c r="G699" s="23">
        <f>INDEX(【インプット】相関係数!$C$3:$X$24,MATCH(相関係数の組み合わせ!C699,【インプット】相関係数!$B$3:$B$24,0),MATCH(相関係数の組み合わせ!D699,【インプット】相関係数!$C$2:$X$2,0))</f>
        <v>-5.8311535314923363E-2</v>
      </c>
      <c r="H699" s="24">
        <f>INDEX(【インプット】相関係数!$C$3:$X$24,MATCH(相関係数の組み合わせ!D699,【インプット】相関係数!$B$3:$B$24,0),MATCH(相関係数の組み合わせ!B699,【インプット】相関係数!$C$2:$X$2,0))</f>
        <v>0.15173208464629992</v>
      </c>
      <c r="J699" s="30" t="str">
        <f t="shared" si="43"/>
        <v>Safe</v>
      </c>
      <c r="L699" s="22" t="str">
        <f t="shared" si="44"/>
        <v/>
      </c>
      <c r="M699" s="23" t="str">
        <f t="shared" si="41"/>
        <v/>
      </c>
      <c r="N699" s="24" t="str">
        <f t="shared" si="42"/>
        <v/>
      </c>
    </row>
    <row r="700" spans="2:14" x14ac:dyDescent="0.4">
      <c r="B700" s="11" t="s">
        <v>19</v>
      </c>
      <c r="C700" s="10" t="s">
        <v>29</v>
      </c>
      <c r="D700" s="12" t="s">
        <v>33</v>
      </c>
      <c r="F700" s="22">
        <f>INDEX(【インプット】相関係数!$C$3:$X$24,MATCH(相関係数の組み合わせ!B700,【インプット】相関係数!$B$3:$B$24,0),MATCH(相関係数の組み合わせ!C700,【インプット】相関係数!$C$2:$X$2,0))</f>
        <v>-0.13355405816032745</v>
      </c>
      <c r="G700" s="23">
        <f>INDEX(【インプット】相関係数!$C$3:$X$24,MATCH(相関係数の組み合わせ!C700,【インプット】相関係数!$B$3:$B$24,0),MATCH(相関係数の組み合わせ!D700,【インプット】相関係数!$C$2:$X$2,0))</f>
        <v>0.16859381717801963</v>
      </c>
      <c r="H700" s="24">
        <f>INDEX(【インプット】相関係数!$C$3:$X$24,MATCH(相関係数の組み合わせ!D700,【インプット】相関係数!$B$3:$B$24,0),MATCH(相関係数の組み合わせ!B700,【インプット】相関係数!$C$2:$X$2,0))</f>
        <v>-0.19798314249531535</v>
      </c>
      <c r="J700" s="30" t="str">
        <f t="shared" si="43"/>
        <v>Safe</v>
      </c>
      <c r="L700" s="22" t="str">
        <f t="shared" si="44"/>
        <v/>
      </c>
      <c r="M700" s="23" t="str">
        <f t="shared" si="41"/>
        <v/>
      </c>
      <c r="N700" s="24" t="str">
        <f t="shared" si="42"/>
        <v/>
      </c>
    </row>
    <row r="701" spans="2:14" x14ac:dyDescent="0.4">
      <c r="B701" s="11" t="s">
        <v>19</v>
      </c>
      <c r="C701" s="10" t="s">
        <v>29</v>
      </c>
      <c r="D701" s="12" t="s">
        <v>34</v>
      </c>
      <c r="F701" s="22">
        <f>INDEX(【インプット】相関係数!$C$3:$X$24,MATCH(相関係数の組み合わせ!B701,【インプット】相関係数!$B$3:$B$24,0),MATCH(相関係数の組み合わせ!C701,【インプット】相関係数!$C$2:$X$2,0))</f>
        <v>-0.13355405816032745</v>
      </c>
      <c r="G701" s="23">
        <f>INDEX(【インプット】相関係数!$C$3:$X$24,MATCH(相関係数の組み合わせ!C701,【インプット】相関係数!$B$3:$B$24,0),MATCH(相関係数の組み合わせ!D701,【インプット】相関係数!$C$2:$X$2,0))</f>
        <v>0.32761255397528821</v>
      </c>
      <c r="H701" s="24">
        <f>INDEX(【インプット】相関係数!$C$3:$X$24,MATCH(相関係数の組み合わせ!D701,【インプット】相関係数!$B$3:$B$24,0),MATCH(相関係数の組み合わせ!B701,【インプット】相関係数!$C$2:$X$2,0))</f>
        <v>-0.45624613373787781</v>
      </c>
      <c r="J701" s="30" t="str">
        <f t="shared" si="43"/>
        <v>Safe</v>
      </c>
      <c r="L701" s="22" t="str">
        <f t="shared" si="44"/>
        <v/>
      </c>
      <c r="M701" s="23" t="str">
        <f t="shared" si="41"/>
        <v/>
      </c>
      <c r="N701" s="24" t="str">
        <f t="shared" si="42"/>
        <v/>
      </c>
    </row>
    <row r="702" spans="2:14" x14ac:dyDescent="0.4">
      <c r="B702" s="11" t="s">
        <v>19</v>
      </c>
      <c r="C702" s="10" t="s">
        <v>29</v>
      </c>
      <c r="D702" s="12" t="s">
        <v>35</v>
      </c>
      <c r="F702" s="22">
        <f>INDEX(【インプット】相関係数!$C$3:$X$24,MATCH(相関係数の組み合わせ!B702,【インプット】相関係数!$B$3:$B$24,0),MATCH(相関係数の組み合わせ!C702,【インプット】相関係数!$C$2:$X$2,0))</f>
        <v>-0.13355405816032745</v>
      </c>
      <c r="G702" s="23">
        <f>INDEX(【インプット】相関係数!$C$3:$X$24,MATCH(相関係数の組み合わせ!C702,【インプット】相関係数!$B$3:$B$24,0),MATCH(相関係数の組み合わせ!D702,【インプット】相関係数!$C$2:$X$2,0))</f>
        <v>0.56672712529409763</v>
      </c>
      <c r="H702" s="24">
        <f>INDEX(【インプット】相関係数!$C$3:$X$24,MATCH(相関係数の組み合わせ!D702,【インプット】相関係数!$B$3:$B$24,0),MATCH(相関係数の組み合わせ!B702,【インプット】相関係数!$C$2:$X$2,0))</f>
        <v>7.3555300106164956E-2</v>
      </c>
      <c r="J702" s="30" t="str">
        <f t="shared" si="43"/>
        <v>Safe</v>
      </c>
      <c r="L702" s="22" t="str">
        <f t="shared" si="44"/>
        <v/>
      </c>
      <c r="M702" s="23" t="str">
        <f t="shared" si="41"/>
        <v/>
      </c>
      <c r="N702" s="24" t="str">
        <f t="shared" si="42"/>
        <v/>
      </c>
    </row>
    <row r="703" spans="2:14" x14ac:dyDescent="0.4">
      <c r="B703" s="11" t="s">
        <v>19</v>
      </c>
      <c r="C703" s="10" t="s">
        <v>29</v>
      </c>
      <c r="D703" s="12" t="s">
        <v>36</v>
      </c>
      <c r="F703" s="22">
        <f>INDEX(【インプット】相関係数!$C$3:$X$24,MATCH(相関係数の組み合わせ!B703,【インプット】相関係数!$B$3:$B$24,0),MATCH(相関係数の組み合わせ!C703,【インプット】相関係数!$C$2:$X$2,0))</f>
        <v>-0.13355405816032745</v>
      </c>
      <c r="G703" s="23">
        <f>INDEX(【インプット】相関係数!$C$3:$X$24,MATCH(相関係数の組み合わせ!C703,【インプット】相関係数!$B$3:$B$24,0),MATCH(相関係数の組み合わせ!D703,【インプット】相関係数!$C$2:$X$2,0))</f>
        <v>3.2351759026254444E-2</v>
      </c>
      <c r="H703" s="24">
        <f>INDEX(【インプット】相関係数!$C$3:$X$24,MATCH(相関係数の組み合わせ!D703,【インプット】相関係数!$B$3:$B$24,0),MATCH(相関係数の組み合わせ!B703,【インプット】相関係数!$C$2:$X$2,0))</f>
        <v>7.8704994177583865E-2</v>
      </c>
      <c r="J703" s="30" t="str">
        <f t="shared" si="43"/>
        <v>Safe</v>
      </c>
      <c r="L703" s="22" t="str">
        <f t="shared" si="44"/>
        <v/>
      </c>
      <c r="M703" s="23" t="str">
        <f t="shared" si="41"/>
        <v/>
      </c>
      <c r="N703" s="24" t="str">
        <f t="shared" si="42"/>
        <v/>
      </c>
    </row>
    <row r="704" spans="2:14" x14ac:dyDescent="0.4">
      <c r="B704" s="11" t="s">
        <v>19</v>
      </c>
      <c r="C704" s="10" t="s">
        <v>30</v>
      </c>
      <c r="D704" s="12" t="s">
        <v>31</v>
      </c>
      <c r="F704" s="22">
        <f>INDEX(【インプット】相関係数!$C$3:$X$24,MATCH(相関係数の組み合わせ!B704,【インプット】相関係数!$B$3:$B$24,0),MATCH(相関係数の組み合わせ!C704,【インプット】相関係数!$C$2:$X$2,0))</f>
        <v>-6.2296888254770928E-2</v>
      </c>
      <c r="G704" s="23">
        <f>INDEX(【インプット】相関係数!$C$3:$X$24,MATCH(相関係数の組み合わせ!C704,【インプット】相関係数!$B$3:$B$24,0),MATCH(相関係数の組み合わせ!D704,【インプット】相関係数!$C$2:$X$2,0))</f>
        <v>9.9648401613193535E-2</v>
      </c>
      <c r="H704" s="24">
        <f>INDEX(【インプット】相関係数!$C$3:$X$24,MATCH(相関係数の組み合わせ!D704,【インプット】相関係数!$B$3:$B$24,0),MATCH(相関係数の組み合わせ!B704,【インプット】相関係数!$C$2:$X$2,0))</f>
        <v>0.30863580806349733</v>
      </c>
      <c r="J704" s="30" t="str">
        <f t="shared" si="43"/>
        <v>Safe</v>
      </c>
      <c r="L704" s="22" t="str">
        <f t="shared" si="44"/>
        <v/>
      </c>
      <c r="M704" s="23" t="str">
        <f t="shared" si="41"/>
        <v/>
      </c>
      <c r="N704" s="24" t="str">
        <f t="shared" si="42"/>
        <v/>
      </c>
    </row>
    <row r="705" spans="2:14" x14ac:dyDescent="0.4">
      <c r="B705" s="11" t="s">
        <v>19</v>
      </c>
      <c r="C705" s="10" t="s">
        <v>30</v>
      </c>
      <c r="D705" s="12" t="s">
        <v>0</v>
      </c>
      <c r="F705" s="22">
        <f>INDEX(【インプット】相関係数!$C$3:$X$24,MATCH(相関係数の組み合わせ!B705,【インプット】相関係数!$B$3:$B$24,0),MATCH(相関係数の組み合わせ!C705,【インプット】相関係数!$C$2:$X$2,0))</f>
        <v>-6.2296888254770928E-2</v>
      </c>
      <c r="G705" s="23">
        <f>INDEX(【インプット】相関係数!$C$3:$X$24,MATCH(相関係数の組み合わせ!C705,【インプット】相関係数!$B$3:$B$24,0),MATCH(相関係数の組み合わせ!D705,【インプット】相関係数!$C$2:$X$2,0))</f>
        <v>-0.14285929423234181</v>
      </c>
      <c r="H705" s="24">
        <f>INDEX(【インプット】相関係数!$C$3:$X$24,MATCH(相関係数の組み合わせ!D705,【インプット】相関係数!$B$3:$B$24,0),MATCH(相関係数の組み合わせ!B705,【インプット】相関係数!$C$2:$X$2,0))</f>
        <v>-3.4133060989717919E-2</v>
      </c>
      <c r="J705" s="30" t="str">
        <f t="shared" si="43"/>
        <v>Safe</v>
      </c>
      <c r="L705" s="22" t="str">
        <f t="shared" si="44"/>
        <v/>
      </c>
      <c r="M705" s="23" t="str">
        <f t="shared" si="41"/>
        <v/>
      </c>
      <c r="N705" s="24" t="str">
        <f t="shared" si="42"/>
        <v/>
      </c>
    </row>
    <row r="706" spans="2:14" x14ac:dyDescent="0.4">
      <c r="B706" s="11" t="s">
        <v>19</v>
      </c>
      <c r="C706" s="10" t="s">
        <v>30</v>
      </c>
      <c r="D706" s="12" t="s">
        <v>32</v>
      </c>
      <c r="F706" s="22">
        <f>INDEX(【インプット】相関係数!$C$3:$X$24,MATCH(相関係数の組み合わせ!B706,【インプット】相関係数!$B$3:$B$24,0),MATCH(相関係数の組み合わせ!C706,【インプット】相関係数!$C$2:$X$2,0))</f>
        <v>-6.2296888254770928E-2</v>
      </c>
      <c r="G706" s="23">
        <f>INDEX(【インプット】相関係数!$C$3:$X$24,MATCH(相関係数の組み合わせ!C706,【インプット】相関係数!$B$3:$B$24,0),MATCH(相関係数の組み合わせ!D706,【インプット】相関係数!$C$2:$X$2,0))</f>
        <v>8.5275323635790712E-2</v>
      </c>
      <c r="H706" s="24">
        <f>INDEX(【インプット】相関係数!$C$3:$X$24,MATCH(相関係数の組み合わせ!D706,【インプット】相関係数!$B$3:$B$24,0),MATCH(相関係数の組み合わせ!B706,【インプット】相関係数!$C$2:$X$2,0))</f>
        <v>0.15173208464629992</v>
      </c>
      <c r="J706" s="30" t="str">
        <f t="shared" si="43"/>
        <v>Safe</v>
      </c>
      <c r="L706" s="22" t="str">
        <f t="shared" si="44"/>
        <v/>
      </c>
      <c r="M706" s="23" t="str">
        <f t="shared" si="41"/>
        <v/>
      </c>
      <c r="N706" s="24" t="str">
        <f t="shared" si="42"/>
        <v/>
      </c>
    </row>
    <row r="707" spans="2:14" x14ac:dyDescent="0.4">
      <c r="B707" s="11" t="s">
        <v>19</v>
      </c>
      <c r="C707" s="10" t="s">
        <v>30</v>
      </c>
      <c r="D707" s="12" t="s">
        <v>33</v>
      </c>
      <c r="F707" s="22">
        <f>INDEX(【インプット】相関係数!$C$3:$X$24,MATCH(相関係数の組み合わせ!B707,【インプット】相関係数!$B$3:$B$24,0),MATCH(相関係数の組み合わせ!C707,【インプット】相関係数!$C$2:$X$2,0))</f>
        <v>-6.2296888254770928E-2</v>
      </c>
      <c r="G707" s="23">
        <f>INDEX(【インプット】相関係数!$C$3:$X$24,MATCH(相関係数の組み合わせ!C707,【インプット】相関係数!$B$3:$B$24,0),MATCH(相関係数の組み合わせ!D707,【インプット】相関係数!$C$2:$X$2,0))</f>
        <v>-5.670591840697909E-2</v>
      </c>
      <c r="H707" s="24">
        <f>INDEX(【インプット】相関係数!$C$3:$X$24,MATCH(相関係数の組み合わせ!D707,【インプット】相関係数!$B$3:$B$24,0),MATCH(相関係数の組み合わせ!B707,【インプット】相関係数!$C$2:$X$2,0))</f>
        <v>-0.19798314249531535</v>
      </c>
      <c r="J707" s="30" t="str">
        <f t="shared" si="43"/>
        <v>Safe</v>
      </c>
      <c r="L707" s="22" t="str">
        <f t="shared" si="44"/>
        <v/>
      </c>
      <c r="M707" s="23" t="str">
        <f t="shared" si="41"/>
        <v/>
      </c>
      <c r="N707" s="24" t="str">
        <f t="shared" si="42"/>
        <v/>
      </c>
    </row>
    <row r="708" spans="2:14" x14ac:dyDescent="0.4">
      <c r="B708" s="11" t="s">
        <v>19</v>
      </c>
      <c r="C708" s="10" t="s">
        <v>30</v>
      </c>
      <c r="D708" s="12" t="s">
        <v>34</v>
      </c>
      <c r="F708" s="22">
        <f>INDEX(【インプット】相関係数!$C$3:$X$24,MATCH(相関係数の組み合わせ!B708,【インプット】相関係数!$B$3:$B$24,0),MATCH(相関係数の組み合わせ!C708,【インプット】相関係数!$C$2:$X$2,0))</f>
        <v>-6.2296888254770928E-2</v>
      </c>
      <c r="G708" s="23">
        <f>INDEX(【インプット】相関係数!$C$3:$X$24,MATCH(相関係数の組み合わせ!C708,【インプット】相関係数!$B$3:$B$24,0),MATCH(相関係数の組み合わせ!D708,【インプット】相関係数!$C$2:$X$2,0))</f>
        <v>6.4160918561303099E-2</v>
      </c>
      <c r="H708" s="24">
        <f>INDEX(【インプット】相関係数!$C$3:$X$24,MATCH(相関係数の組み合わせ!D708,【インプット】相関係数!$B$3:$B$24,0),MATCH(相関係数の組み合わせ!B708,【インプット】相関係数!$C$2:$X$2,0))</f>
        <v>-0.45624613373787781</v>
      </c>
      <c r="J708" s="30" t="str">
        <f t="shared" si="43"/>
        <v>Safe</v>
      </c>
      <c r="L708" s="22" t="str">
        <f t="shared" si="44"/>
        <v/>
      </c>
      <c r="M708" s="23" t="str">
        <f t="shared" si="41"/>
        <v/>
      </c>
      <c r="N708" s="24" t="str">
        <f t="shared" si="42"/>
        <v/>
      </c>
    </row>
    <row r="709" spans="2:14" x14ac:dyDescent="0.4">
      <c r="B709" s="11" t="s">
        <v>19</v>
      </c>
      <c r="C709" s="10" t="s">
        <v>30</v>
      </c>
      <c r="D709" s="12" t="s">
        <v>35</v>
      </c>
      <c r="F709" s="22">
        <f>INDEX(【インプット】相関係数!$C$3:$X$24,MATCH(相関係数の組み合わせ!B709,【インプット】相関係数!$B$3:$B$24,0),MATCH(相関係数の組み合わせ!C709,【インプット】相関係数!$C$2:$X$2,0))</f>
        <v>-6.2296888254770928E-2</v>
      </c>
      <c r="G709" s="23">
        <f>INDEX(【インプット】相関係数!$C$3:$X$24,MATCH(相関係数の組み合わせ!C709,【インプット】相関係数!$B$3:$B$24,0),MATCH(相関係数の組み合わせ!D709,【インプット】相関係数!$C$2:$X$2,0))</f>
        <v>0.48967407619435432</v>
      </c>
      <c r="H709" s="24">
        <f>INDEX(【インプット】相関係数!$C$3:$X$24,MATCH(相関係数の組み合わせ!D709,【インプット】相関係数!$B$3:$B$24,0),MATCH(相関係数の組み合わせ!B709,【インプット】相関係数!$C$2:$X$2,0))</f>
        <v>7.3555300106164956E-2</v>
      </c>
      <c r="J709" s="30" t="str">
        <f t="shared" si="43"/>
        <v>Safe</v>
      </c>
      <c r="L709" s="22" t="str">
        <f t="shared" si="44"/>
        <v/>
      </c>
      <c r="M709" s="23" t="str">
        <f t="shared" si="41"/>
        <v/>
      </c>
      <c r="N709" s="24" t="str">
        <f t="shared" si="42"/>
        <v/>
      </c>
    </row>
    <row r="710" spans="2:14" x14ac:dyDescent="0.4">
      <c r="B710" s="11" t="s">
        <v>19</v>
      </c>
      <c r="C710" s="10" t="s">
        <v>30</v>
      </c>
      <c r="D710" s="12" t="s">
        <v>36</v>
      </c>
      <c r="F710" s="22">
        <f>INDEX(【インプット】相関係数!$C$3:$X$24,MATCH(相関係数の組み合わせ!B710,【インプット】相関係数!$B$3:$B$24,0),MATCH(相関係数の組み合わせ!C710,【インプット】相関係数!$C$2:$X$2,0))</f>
        <v>-6.2296888254770928E-2</v>
      </c>
      <c r="G710" s="23">
        <f>INDEX(【インプット】相関係数!$C$3:$X$24,MATCH(相関係数の組み合わせ!C710,【インプット】相関係数!$B$3:$B$24,0),MATCH(相関係数の組み合わせ!D710,【インプット】相関係数!$C$2:$X$2,0))</f>
        <v>-3.7581944636111343E-2</v>
      </c>
      <c r="H710" s="24">
        <f>INDEX(【インプット】相関係数!$C$3:$X$24,MATCH(相関係数の組み合わせ!D710,【インプット】相関係数!$B$3:$B$24,0),MATCH(相関係数の組み合わせ!B710,【インプット】相関係数!$C$2:$X$2,0))</f>
        <v>7.8704994177583865E-2</v>
      </c>
      <c r="J710" s="30" t="str">
        <f t="shared" si="43"/>
        <v>Safe</v>
      </c>
      <c r="L710" s="22" t="str">
        <f t="shared" si="44"/>
        <v/>
      </c>
      <c r="M710" s="23" t="str">
        <f t="shared" si="41"/>
        <v/>
      </c>
      <c r="N710" s="24" t="str">
        <f t="shared" si="42"/>
        <v/>
      </c>
    </row>
    <row r="711" spans="2:14" x14ac:dyDescent="0.4">
      <c r="B711" s="11" t="s">
        <v>19</v>
      </c>
      <c r="C711" s="10" t="s">
        <v>31</v>
      </c>
      <c r="D711" s="12" t="s">
        <v>0</v>
      </c>
      <c r="F711" s="22">
        <f>INDEX(【インプット】相関係数!$C$3:$X$24,MATCH(相関係数の組み合わせ!B711,【インプット】相関係数!$B$3:$B$24,0),MATCH(相関係数の組み合わせ!C711,【インプット】相関係数!$C$2:$X$2,0))</f>
        <v>0.30863580806349733</v>
      </c>
      <c r="G711" s="23">
        <f>INDEX(【インプット】相関係数!$C$3:$X$24,MATCH(相関係数の組み合わせ!C711,【インプット】相関係数!$B$3:$B$24,0),MATCH(相関係数の組み合わせ!D711,【インプット】相関係数!$C$2:$X$2,0))</f>
        <v>9.8276251062207783E-3</v>
      </c>
      <c r="H711" s="24">
        <f>INDEX(【インプット】相関係数!$C$3:$X$24,MATCH(相関係数の組み合わせ!D711,【インプット】相関係数!$B$3:$B$24,0),MATCH(相関係数の組み合わせ!B711,【インプット】相関係数!$C$2:$X$2,0))</f>
        <v>-3.4133060989717919E-2</v>
      </c>
      <c r="J711" s="30" t="str">
        <f t="shared" si="43"/>
        <v>Safe</v>
      </c>
      <c r="L711" s="22" t="str">
        <f t="shared" si="44"/>
        <v/>
      </c>
      <c r="M711" s="23" t="str">
        <f t="shared" si="41"/>
        <v/>
      </c>
      <c r="N711" s="24" t="str">
        <f t="shared" si="42"/>
        <v/>
      </c>
    </row>
    <row r="712" spans="2:14" x14ac:dyDescent="0.4">
      <c r="B712" s="11" t="s">
        <v>19</v>
      </c>
      <c r="C712" s="10" t="s">
        <v>31</v>
      </c>
      <c r="D712" s="12" t="s">
        <v>32</v>
      </c>
      <c r="F712" s="22">
        <f>INDEX(【インプット】相関係数!$C$3:$X$24,MATCH(相関係数の組み合わせ!B712,【インプット】相関係数!$B$3:$B$24,0),MATCH(相関係数の組み合わせ!C712,【インプット】相関係数!$C$2:$X$2,0))</f>
        <v>0.30863580806349733</v>
      </c>
      <c r="G712" s="23">
        <f>INDEX(【インプット】相関係数!$C$3:$X$24,MATCH(相関係数の組み合わせ!C712,【インプット】相関係数!$B$3:$B$24,0),MATCH(相関係数の組み合わせ!D712,【インプット】相関係数!$C$2:$X$2,0))</f>
        <v>0.30921062074331579</v>
      </c>
      <c r="H712" s="24">
        <f>INDEX(【インプット】相関係数!$C$3:$X$24,MATCH(相関係数の組み合わせ!D712,【インプット】相関係数!$B$3:$B$24,0),MATCH(相関係数の組み合わせ!B712,【インプット】相関係数!$C$2:$X$2,0))</f>
        <v>0.15173208464629992</v>
      </c>
      <c r="J712" s="30" t="str">
        <f t="shared" si="43"/>
        <v>Safe</v>
      </c>
      <c r="L712" s="22" t="str">
        <f t="shared" si="44"/>
        <v/>
      </c>
      <c r="M712" s="23" t="str">
        <f t="shared" ref="M712:M775" si="45">IF($J712="Out",C712,"")</f>
        <v/>
      </c>
      <c r="N712" s="24" t="str">
        <f t="shared" ref="N712:N775" si="46">IF($J712="Out",D712,"")</f>
        <v/>
      </c>
    </row>
    <row r="713" spans="2:14" x14ac:dyDescent="0.4">
      <c r="B713" s="11" t="s">
        <v>19</v>
      </c>
      <c r="C713" s="10" t="s">
        <v>31</v>
      </c>
      <c r="D713" s="12" t="s">
        <v>33</v>
      </c>
      <c r="F713" s="22">
        <f>INDEX(【インプット】相関係数!$C$3:$X$24,MATCH(相関係数の組み合わせ!B713,【インプット】相関係数!$B$3:$B$24,0),MATCH(相関係数の組み合わせ!C713,【インプット】相関係数!$C$2:$X$2,0))</f>
        <v>0.30863580806349733</v>
      </c>
      <c r="G713" s="23">
        <f>INDEX(【インプット】相関係数!$C$3:$X$24,MATCH(相関係数の組み合わせ!C713,【インプット】相関係数!$B$3:$B$24,0),MATCH(相関係数の組み合わせ!D713,【インプット】相関係数!$C$2:$X$2,0))</f>
        <v>-8.8309912384133105E-2</v>
      </c>
      <c r="H713" s="24">
        <f>INDEX(【インプット】相関係数!$C$3:$X$24,MATCH(相関係数の組み合わせ!D713,【インプット】相関係数!$B$3:$B$24,0),MATCH(相関係数の組み合わせ!B713,【インプット】相関係数!$C$2:$X$2,0))</f>
        <v>-0.19798314249531535</v>
      </c>
      <c r="J713" s="30" t="str">
        <f t="shared" ref="J713:J776" si="47">IF(AND(F713*G713*H713&lt;0,ABS(F713)&gt;$K$4,ABS(G713)&gt;$K$4,ABS(H713)&gt;$K$4),"Out","Safe")</f>
        <v>Safe</v>
      </c>
      <c r="L713" s="22" t="str">
        <f t="shared" ref="L713:L776" si="48">IF($J713="Out",B713,"")</f>
        <v/>
      </c>
      <c r="M713" s="23" t="str">
        <f t="shared" si="45"/>
        <v/>
      </c>
      <c r="N713" s="24" t="str">
        <f t="shared" si="46"/>
        <v/>
      </c>
    </row>
    <row r="714" spans="2:14" x14ac:dyDescent="0.4">
      <c r="B714" s="11" t="s">
        <v>19</v>
      </c>
      <c r="C714" s="10" t="s">
        <v>31</v>
      </c>
      <c r="D714" s="12" t="s">
        <v>34</v>
      </c>
      <c r="F714" s="22">
        <f>INDEX(【インプット】相関係数!$C$3:$X$24,MATCH(相関係数の組み合わせ!B714,【インプット】相関係数!$B$3:$B$24,0),MATCH(相関係数の組み合わせ!C714,【インプット】相関係数!$C$2:$X$2,0))</f>
        <v>0.30863580806349733</v>
      </c>
      <c r="G714" s="23">
        <f>INDEX(【インプット】相関係数!$C$3:$X$24,MATCH(相関係数の組み合わせ!C714,【インプット】相関係数!$B$3:$B$24,0),MATCH(相関係数の組み合わせ!D714,【インプット】相関係数!$C$2:$X$2,0))</f>
        <v>-0.2227341805685327</v>
      </c>
      <c r="H714" s="24">
        <f>INDEX(【インプット】相関係数!$C$3:$X$24,MATCH(相関係数の組み合わせ!D714,【インプット】相関係数!$B$3:$B$24,0),MATCH(相関係数の組み合わせ!B714,【インプット】相関係数!$C$2:$X$2,0))</f>
        <v>-0.45624613373787781</v>
      </c>
      <c r="J714" s="30" t="str">
        <f t="shared" si="47"/>
        <v>Safe</v>
      </c>
      <c r="L714" s="22" t="str">
        <f t="shared" si="48"/>
        <v/>
      </c>
      <c r="M714" s="23" t="str">
        <f t="shared" si="45"/>
        <v/>
      </c>
      <c r="N714" s="24" t="str">
        <f t="shared" si="46"/>
        <v/>
      </c>
    </row>
    <row r="715" spans="2:14" x14ac:dyDescent="0.4">
      <c r="B715" s="11" t="s">
        <v>19</v>
      </c>
      <c r="C715" s="10" t="s">
        <v>31</v>
      </c>
      <c r="D715" s="12" t="s">
        <v>35</v>
      </c>
      <c r="F715" s="22">
        <f>INDEX(【インプット】相関係数!$C$3:$X$24,MATCH(相関係数の組み合わせ!B715,【インプット】相関係数!$B$3:$B$24,0),MATCH(相関係数の組み合わせ!C715,【インプット】相関係数!$C$2:$X$2,0))</f>
        <v>0.30863580806349733</v>
      </c>
      <c r="G715" s="23">
        <f>INDEX(【インプット】相関係数!$C$3:$X$24,MATCH(相関係数の組み合わせ!C715,【インプット】相関係数!$B$3:$B$24,0),MATCH(相関係数の組み合わせ!D715,【インプット】相関係数!$C$2:$X$2,0))</f>
        <v>0.492267404098231</v>
      </c>
      <c r="H715" s="24">
        <f>INDEX(【インプット】相関係数!$C$3:$X$24,MATCH(相関係数の組み合わせ!D715,【インプット】相関係数!$B$3:$B$24,0),MATCH(相関係数の組み合わせ!B715,【インプット】相関係数!$C$2:$X$2,0))</f>
        <v>7.3555300106164956E-2</v>
      </c>
      <c r="J715" s="30" t="str">
        <f t="shared" si="47"/>
        <v>Safe</v>
      </c>
      <c r="L715" s="22" t="str">
        <f t="shared" si="48"/>
        <v/>
      </c>
      <c r="M715" s="23" t="str">
        <f t="shared" si="45"/>
        <v/>
      </c>
      <c r="N715" s="24" t="str">
        <f t="shared" si="46"/>
        <v/>
      </c>
    </row>
    <row r="716" spans="2:14" x14ac:dyDescent="0.4">
      <c r="B716" s="11" t="s">
        <v>19</v>
      </c>
      <c r="C716" s="10" t="s">
        <v>31</v>
      </c>
      <c r="D716" s="12" t="s">
        <v>36</v>
      </c>
      <c r="F716" s="22">
        <f>INDEX(【インプット】相関係数!$C$3:$X$24,MATCH(相関係数の組み合わせ!B716,【インプット】相関係数!$B$3:$B$24,0),MATCH(相関係数の組み合わせ!C716,【インプット】相関係数!$C$2:$X$2,0))</f>
        <v>0.30863580806349733</v>
      </c>
      <c r="G716" s="23">
        <f>INDEX(【インプット】相関係数!$C$3:$X$24,MATCH(相関係数の組み合わせ!C716,【インプット】相関係数!$B$3:$B$24,0),MATCH(相関係数の組み合わせ!D716,【インプット】相関係数!$C$2:$X$2,0))</f>
        <v>-0.1019638152861915</v>
      </c>
      <c r="H716" s="24">
        <f>INDEX(【インプット】相関係数!$C$3:$X$24,MATCH(相関係数の組み合わせ!D716,【インプット】相関係数!$B$3:$B$24,0),MATCH(相関係数の組み合わせ!B716,【インプット】相関係数!$C$2:$X$2,0))</f>
        <v>7.8704994177583865E-2</v>
      </c>
      <c r="J716" s="30" t="str">
        <f t="shared" si="47"/>
        <v>Safe</v>
      </c>
      <c r="L716" s="22" t="str">
        <f t="shared" si="48"/>
        <v/>
      </c>
      <c r="M716" s="23" t="str">
        <f t="shared" si="45"/>
        <v/>
      </c>
      <c r="N716" s="24" t="str">
        <f t="shared" si="46"/>
        <v/>
      </c>
    </row>
    <row r="717" spans="2:14" x14ac:dyDescent="0.4">
      <c r="B717" s="11" t="s">
        <v>19</v>
      </c>
      <c r="C717" s="10" t="s">
        <v>0</v>
      </c>
      <c r="D717" s="12" t="s">
        <v>32</v>
      </c>
      <c r="F717" s="22">
        <f>INDEX(【インプット】相関係数!$C$3:$X$24,MATCH(相関係数の組み合わせ!B717,【インプット】相関係数!$B$3:$B$24,0),MATCH(相関係数の組み合わせ!C717,【インプット】相関係数!$C$2:$X$2,0))</f>
        <v>-3.4133060989717919E-2</v>
      </c>
      <c r="G717" s="23">
        <f>INDEX(【インプット】相関係数!$C$3:$X$24,MATCH(相関係数の組み合わせ!C717,【インプット】相関係数!$B$3:$B$24,0),MATCH(相関係数の組み合わせ!D717,【インプット】相関係数!$C$2:$X$2,0))</f>
        <v>0.26245584625205198</v>
      </c>
      <c r="H717" s="24">
        <f>INDEX(【インプット】相関係数!$C$3:$X$24,MATCH(相関係数の組み合わせ!D717,【インプット】相関係数!$B$3:$B$24,0),MATCH(相関係数の組み合わせ!B717,【インプット】相関係数!$C$2:$X$2,0))</f>
        <v>0.15173208464629992</v>
      </c>
      <c r="J717" s="30" t="str">
        <f t="shared" si="47"/>
        <v>Safe</v>
      </c>
      <c r="L717" s="22" t="str">
        <f t="shared" si="48"/>
        <v/>
      </c>
      <c r="M717" s="23" t="str">
        <f t="shared" si="45"/>
        <v/>
      </c>
      <c r="N717" s="24" t="str">
        <f t="shared" si="46"/>
        <v/>
      </c>
    </row>
    <row r="718" spans="2:14" x14ac:dyDescent="0.4">
      <c r="B718" s="11" t="s">
        <v>19</v>
      </c>
      <c r="C718" s="10" t="s">
        <v>0</v>
      </c>
      <c r="D718" s="12" t="s">
        <v>33</v>
      </c>
      <c r="F718" s="22">
        <f>INDEX(【インプット】相関係数!$C$3:$X$24,MATCH(相関係数の組み合わせ!B718,【インプット】相関係数!$B$3:$B$24,0),MATCH(相関係数の組み合わせ!C718,【インプット】相関係数!$C$2:$X$2,0))</f>
        <v>-3.4133060989717919E-2</v>
      </c>
      <c r="G718" s="23">
        <f>INDEX(【インプット】相関係数!$C$3:$X$24,MATCH(相関係数の組み合わせ!C718,【インプット】相関係数!$B$3:$B$24,0),MATCH(相関係数の組み合わせ!D718,【インプット】相関係数!$C$2:$X$2,0))</f>
        <v>-0.10213384086646682</v>
      </c>
      <c r="H718" s="24">
        <f>INDEX(【インプット】相関係数!$C$3:$X$24,MATCH(相関係数の組み合わせ!D718,【インプット】相関係数!$B$3:$B$24,0),MATCH(相関係数の組み合わせ!B718,【インプット】相関係数!$C$2:$X$2,0))</f>
        <v>-0.19798314249531535</v>
      </c>
      <c r="J718" s="30" t="str">
        <f t="shared" si="47"/>
        <v>Safe</v>
      </c>
      <c r="L718" s="22" t="str">
        <f t="shared" si="48"/>
        <v/>
      </c>
      <c r="M718" s="23" t="str">
        <f t="shared" si="45"/>
        <v/>
      </c>
      <c r="N718" s="24" t="str">
        <f t="shared" si="46"/>
        <v/>
      </c>
    </row>
    <row r="719" spans="2:14" x14ac:dyDescent="0.4">
      <c r="B719" s="11" t="s">
        <v>19</v>
      </c>
      <c r="C719" s="10" t="s">
        <v>0</v>
      </c>
      <c r="D719" s="12" t="s">
        <v>34</v>
      </c>
      <c r="F719" s="22">
        <f>INDEX(【インプット】相関係数!$C$3:$X$24,MATCH(相関係数の組み合わせ!B719,【インプット】相関係数!$B$3:$B$24,0),MATCH(相関係数の組み合わせ!C719,【インプット】相関係数!$C$2:$X$2,0))</f>
        <v>-3.4133060989717919E-2</v>
      </c>
      <c r="G719" s="23">
        <f>INDEX(【インプット】相関係数!$C$3:$X$24,MATCH(相関係数の組み合わせ!C719,【インプット】相関係数!$B$3:$B$24,0),MATCH(相関係数の組み合わせ!D719,【インプット】相関係数!$C$2:$X$2,0))</f>
        <v>1.9196488389132564E-2</v>
      </c>
      <c r="H719" s="24">
        <f>INDEX(【インプット】相関係数!$C$3:$X$24,MATCH(相関係数の組み合わせ!D719,【インプット】相関係数!$B$3:$B$24,0),MATCH(相関係数の組み合わせ!B719,【インプット】相関係数!$C$2:$X$2,0))</f>
        <v>-0.45624613373787781</v>
      </c>
      <c r="J719" s="30" t="str">
        <f t="shared" si="47"/>
        <v>Safe</v>
      </c>
      <c r="L719" s="22" t="str">
        <f t="shared" si="48"/>
        <v/>
      </c>
      <c r="M719" s="23" t="str">
        <f t="shared" si="45"/>
        <v/>
      </c>
      <c r="N719" s="24" t="str">
        <f t="shared" si="46"/>
        <v/>
      </c>
    </row>
    <row r="720" spans="2:14" x14ac:dyDescent="0.4">
      <c r="B720" s="11" t="s">
        <v>19</v>
      </c>
      <c r="C720" s="10" t="s">
        <v>0</v>
      </c>
      <c r="D720" s="12" t="s">
        <v>35</v>
      </c>
      <c r="F720" s="22">
        <f>INDEX(【インプット】相関係数!$C$3:$X$24,MATCH(相関係数の組み合わせ!B720,【インプット】相関係数!$B$3:$B$24,0),MATCH(相関係数の組み合わせ!C720,【インプット】相関係数!$C$2:$X$2,0))</f>
        <v>-3.4133060989717919E-2</v>
      </c>
      <c r="G720" s="23">
        <f>INDEX(【インプット】相関係数!$C$3:$X$24,MATCH(相関係数の組み合わせ!C720,【インプット】相関係数!$B$3:$B$24,0),MATCH(相関係数の組み合わせ!D720,【インプット】相関係数!$C$2:$X$2,0))</f>
        <v>3.2103948839848129E-2</v>
      </c>
      <c r="H720" s="24">
        <f>INDEX(【インプット】相関係数!$C$3:$X$24,MATCH(相関係数の組み合わせ!D720,【インプット】相関係数!$B$3:$B$24,0),MATCH(相関係数の組み合わせ!B720,【インプット】相関係数!$C$2:$X$2,0))</f>
        <v>7.3555300106164956E-2</v>
      </c>
      <c r="J720" s="30" t="str">
        <f t="shared" si="47"/>
        <v>Safe</v>
      </c>
      <c r="L720" s="22" t="str">
        <f t="shared" si="48"/>
        <v/>
      </c>
      <c r="M720" s="23" t="str">
        <f t="shared" si="45"/>
        <v/>
      </c>
      <c r="N720" s="24" t="str">
        <f t="shared" si="46"/>
        <v/>
      </c>
    </row>
    <row r="721" spans="2:14" x14ac:dyDescent="0.4">
      <c r="B721" s="11" t="s">
        <v>19</v>
      </c>
      <c r="C721" s="10" t="s">
        <v>0</v>
      </c>
      <c r="D721" s="12" t="s">
        <v>36</v>
      </c>
      <c r="F721" s="22">
        <f>INDEX(【インプット】相関係数!$C$3:$X$24,MATCH(相関係数の組み合わせ!B721,【インプット】相関係数!$B$3:$B$24,0),MATCH(相関係数の組み合わせ!C721,【インプット】相関係数!$C$2:$X$2,0))</f>
        <v>-3.4133060989717919E-2</v>
      </c>
      <c r="G721" s="23">
        <f>INDEX(【インプット】相関係数!$C$3:$X$24,MATCH(相関係数の組み合わせ!C721,【インプット】相関係数!$B$3:$B$24,0),MATCH(相関係数の組み合わせ!D721,【インプット】相関係数!$C$2:$X$2,0))</f>
        <v>7.5810612005134823E-2</v>
      </c>
      <c r="H721" s="24">
        <f>INDEX(【インプット】相関係数!$C$3:$X$24,MATCH(相関係数の組み合わせ!D721,【インプット】相関係数!$B$3:$B$24,0),MATCH(相関係数の組み合わせ!B721,【インプット】相関係数!$C$2:$X$2,0))</f>
        <v>7.8704994177583865E-2</v>
      </c>
      <c r="J721" s="30" t="str">
        <f t="shared" si="47"/>
        <v>Safe</v>
      </c>
      <c r="L721" s="22" t="str">
        <f t="shared" si="48"/>
        <v/>
      </c>
      <c r="M721" s="23" t="str">
        <f t="shared" si="45"/>
        <v/>
      </c>
      <c r="N721" s="24" t="str">
        <f t="shared" si="46"/>
        <v/>
      </c>
    </row>
    <row r="722" spans="2:14" x14ac:dyDescent="0.4">
      <c r="B722" s="11" t="s">
        <v>19</v>
      </c>
      <c r="C722" s="10" t="s">
        <v>32</v>
      </c>
      <c r="D722" s="12" t="s">
        <v>33</v>
      </c>
      <c r="F722" s="22">
        <f>INDEX(【インプット】相関係数!$C$3:$X$24,MATCH(相関係数の組み合わせ!B722,【インプット】相関係数!$B$3:$B$24,0),MATCH(相関係数の組み合わせ!C722,【インプット】相関係数!$C$2:$X$2,0))</f>
        <v>0.15173208464629992</v>
      </c>
      <c r="G722" s="23">
        <f>INDEX(【インプット】相関係数!$C$3:$X$24,MATCH(相関係数の組み合わせ!C722,【インプット】相関係数!$B$3:$B$24,0),MATCH(相関係数の組み合わせ!D722,【インプット】相関係数!$C$2:$X$2,0))</f>
        <v>8.8581015674379926E-2</v>
      </c>
      <c r="H722" s="24">
        <f>INDEX(【インプット】相関係数!$C$3:$X$24,MATCH(相関係数の組み合わせ!D722,【インプット】相関係数!$B$3:$B$24,0),MATCH(相関係数の組み合わせ!B722,【インプット】相関係数!$C$2:$X$2,0))</f>
        <v>-0.19798314249531535</v>
      </c>
      <c r="J722" s="30" t="str">
        <f t="shared" si="47"/>
        <v>Safe</v>
      </c>
      <c r="L722" s="22" t="str">
        <f t="shared" si="48"/>
        <v/>
      </c>
      <c r="M722" s="23" t="str">
        <f t="shared" si="45"/>
        <v/>
      </c>
      <c r="N722" s="24" t="str">
        <f t="shared" si="46"/>
        <v/>
      </c>
    </row>
    <row r="723" spans="2:14" x14ac:dyDescent="0.4">
      <c r="B723" s="11" t="s">
        <v>19</v>
      </c>
      <c r="C723" s="10" t="s">
        <v>32</v>
      </c>
      <c r="D723" s="12" t="s">
        <v>34</v>
      </c>
      <c r="F723" s="22">
        <f>INDEX(【インプット】相関係数!$C$3:$X$24,MATCH(相関係数の組み合わせ!B723,【インプット】相関係数!$B$3:$B$24,0),MATCH(相関係数の組み合わせ!C723,【インプット】相関係数!$C$2:$X$2,0))</f>
        <v>0.15173208464629992</v>
      </c>
      <c r="G723" s="23">
        <f>INDEX(【インプット】相関係数!$C$3:$X$24,MATCH(相関係数の組み合わせ!C723,【インプット】相関係数!$B$3:$B$24,0),MATCH(相関係数の組み合わせ!D723,【インプット】相関係数!$C$2:$X$2,0))</f>
        <v>-0.11132315217421855</v>
      </c>
      <c r="H723" s="24">
        <f>INDEX(【インプット】相関係数!$C$3:$X$24,MATCH(相関係数の組み合わせ!D723,【インプット】相関係数!$B$3:$B$24,0),MATCH(相関係数の組み合わせ!B723,【インプット】相関係数!$C$2:$X$2,0))</f>
        <v>-0.45624613373787781</v>
      </c>
      <c r="J723" s="30" t="str">
        <f t="shared" si="47"/>
        <v>Safe</v>
      </c>
      <c r="L723" s="22" t="str">
        <f t="shared" si="48"/>
        <v/>
      </c>
      <c r="M723" s="23" t="str">
        <f t="shared" si="45"/>
        <v/>
      </c>
      <c r="N723" s="24" t="str">
        <f t="shared" si="46"/>
        <v/>
      </c>
    </row>
    <row r="724" spans="2:14" x14ac:dyDescent="0.4">
      <c r="B724" s="11" t="s">
        <v>19</v>
      </c>
      <c r="C724" s="10" t="s">
        <v>32</v>
      </c>
      <c r="D724" s="12" t="s">
        <v>35</v>
      </c>
      <c r="F724" s="22">
        <f>INDEX(【インプット】相関係数!$C$3:$X$24,MATCH(相関係数の組み合わせ!B724,【インプット】相関係数!$B$3:$B$24,0),MATCH(相関係数の組み合わせ!C724,【インプット】相関係数!$C$2:$X$2,0))</f>
        <v>0.15173208464629992</v>
      </c>
      <c r="G724" s="23">
        <f>INDEX(【インプット】相関係数!$C$3:$X$24,MATCH(相関係数の組み合わせ!C724,【インプット】相関係数!$B$3:$B$24,0),MATCH(相関係数の組み合わせ!D724,【インプット】相関係数!$C$2:$X$2,0))</f>
        <v>0.2533509627485675</v>
      </c>
      <c r="H724" s="24">
        <f>INDEX(【インプット】相関係数!$C$3:$X$24,MATCH(相関係数の組み合わせ!D724,【インプット】相関係数!$B$3:$B$24,0),MATCH(相関係数の組み合わせ!B724,【インプット】相関係数!$C$2:$X$2,0))</f>
        <v>7.3555300106164956E-2</v>
      </c>
      <c r="J724" s="30" t="str">
        <f t="shared" si="47"/>
        <v>Safe</v>
      </c>
      <c r="L724" s="22" t="str">
        <f t="shared" si="48"/>
        <v/>
      </c>
      <c r="M724" s="23" t="str">
        <f t="shared" si="45"/>
        <v/>
      </c>
      <c r="N724" s="24" t="str">
        <f t="shared" si="46"/>
        <v/>
      </c>
    </row>
    <row r="725" spans="2:14" x14ac:dyDescent="0.4">
      <c r="B725" s="11" t="s">
        <v>19</v>
      </c>
      <c r="C725" s="10" t="s">
        <v>32</v>
      </c>
      <c r="D725" s="12" t="s">
        <v>36</v>
      </c>
      <c r="F725" s="22">
        <f>INDEX(【インプット】相関係数!$C$3:$X$24,MATCH(相関係数の組み合わせ!B725,【インプット】相関係数!$B$3:$B$24,0),MATCH(相関係数の組み合わせ!C725,【インプット】相関係数!$C$2:$X$2,0))</f>
        <v>0.15173208464629992</v>
      </c>
      <c r="G725" s="23">
        <f>INDEX(【インプット】相関係数!$C$3:$X$24,MATCH(相関係数の組み合わせ!C725,【インプット】相関係数!$B$3:$B$24,0),MATCH(相関係数の組み合わせ!D725,【インプット】相関係数!$C$2:$X$2,0))</f>
        <v>-8.1117900195278592E-2</v>
      </c>
      <c r="H725" s="24">
        <f>INDEX(【インプット】相関係数!$C$3:$X$24,MATCH(相関係数の組み合わせ!D725,【インプット】相関係数!$B$3:$B$24,0),MATCH(相関係数の組み合わせ!B725,【インプット】相関係数!$C$2:$X$2,0))</f>
        <v>7.8704994177583865E-2</v>
      </c>
      <c r="J725" s="30" t="str">
        <f t="shared" si="47"/>
        <v>Safe</v>
      </c>
      <c r="L725" s="22" t="str">
        <f t="shared" si="48"/>
        <v/>
      </c>
      <c r="M725" s="23" t="str">
        <f t="shared" si="45"/>
        <v/>
      </c>
      <c r="N725" s="24" t="str">
        <f t="shared" si="46"/>
        <v/>
      </c>
    </row>
    <row r="726" spans="2:14" x14ac:dyDescent="0.4">
      <c r="B726" s="11" t="s">
        <v>19</v>
      </c>
      <c r="C726" s="10" t="s">
        <v>33</v>
      </c>
      <c r="D726" s="12" t="s">
        <v>34</v>
      </c>
      <c r="F726" s="22">
        <f>INDEX(【インプット】相関係数!$C$3:$X$24,MATCH(相関係数の組み合わせ!B726,【インプット】相関係数!$B$3:$B$24,0),MATCH(相関係数の組み合わせ!C726,【インプット】相関係数!$C$2:$X$2,0))</f>
        <v>-0.19798314249531535</v>
      </c>
      <c r="G726" s="23">
        <f>INDEX(【インプット】相関係数!$C$3:$X$24,MATCH(相関係数の組み合わせ!C726,【インプット】相関係数!$B$3:$B$24,0),MATCH(相関係数の組み合わせ!D726,【インプット】相関係数!$C$2:$X$2,0))</f>
        <v>0.30206475665754762</v>
      </c>
      <c r="H726" s="24">
        <f>INDEX(【インプット】相関係数!$C$3:$X$24,MATCH(相関係数の組み合わせ!D726,【インプット】相関係数!$B$3:$B$24,0),MATCH(相関係数の組み合わせ!B726,【インプット】相関係数!$C$2:$X$2,0))</f>
        <v>-0.45624613373787781</v>
      </c>
      <c r="J726" s="30" t="str">
        <f t="shared" si="47"/>
        <v>Safe</v>
      </c>
      <c r="L726" s="22" t="str">
        <f t="shared" si="48"/>
        <v/>
      </c>
      <c r="M726" s="23" t="str">
        <f t="shared" si="45"/>
        <v/>
      </c>
      <c r="N726" s="24" t="str">
        <f t="shared" si="46"/>
        <v/>
      </c>
    </row>
    <row r="727" spans="2:14" x14ac:dyDescent="0.4">
      <c r="B727" s="11" t="s">
        <v>19</v>
      </c>
      <c r="C727" s="10" t="s">
        <v>33</v>
      </c>
      <c r="D727" s="12" t="s">
        <v>35</v>
      </c>
      <c r="F727" s="22">
        <f>INDEX(【インプット】相関係数!$C$3:$X$24,MATCH(相関係数の組み合わせ!B727,【インプット】相関係数!$B$3:$B$24,0),MATCH(相関係数の組み合わせ!C727,【インプット】相関係数!$C$2:$X$2,0))</f>
        <v>-0.19798314249531535</v>
      </c>
      <c r="G727" s="23">
        <f>INDEX(【インプット】相関係数!$C$3:$X$24,MATCH(相関係数の組み合わせ!C727,【インプット】相関係数!$B$3:$B$24,0),MATCH(相関係数の組み合わせ!D727,【インプット】相関係数!$C$2:$X$2,0))</f>
        <v>0.35128513337096534</v>
      </c>
      <c r="H727" s="24">
        <f>INDEX(【インプット】相関係数!$C$3:$X$24,MATCH(相関係数の組み合わせ!D727,【インプット】相関係数!$B$3:$B$24,0),MATCH(相関係数の組み合わせ!B727,【インプット】相関係数!$C$2:$X$2,0))</f>
        <v>7.3555300106164956E-2</v>
      </c>
      <c r="J727" s="30" t="str">
        <f t="shared" si="47"/>
        <v>Safe</v>
      </c>
      <c r="L727" s="22" t="str">
        <f t="shared" si="48"/>
        <v/>
      </c>
      <c r="M727" s="23" t="str">
        <f t="shared" si="45"/>
        <v/>
      </c>
      <c r="N727" s="24" t="str">
        <f t="shared" si="46"/>
        <v/>
      </c>
    </row>
    <row r="728" spans="2:14" x14ac:dyDescent="0.4">
      <c r="B728" s="11" t="s">
        <v>19</v>
      </c>
      <c r="C728" s="10" t="s">
        <v>33</v>
      </c>
      <c r="D728" s="12" t="s">
        <v>36</v>
      </c>
      <c r="F728" s="22">
        <f>INDEX(【インプット】相関係数!$C$3:$X$24,MATCH(相関係数の組み合わせ!B728,【インプット】相関係数!$B$3:$B$24,0),MATCH(相関係数の組み合わせ!C728,【インプット】相関係数!$C$2:$X$2,0))</f>
        <v>-0.19798314249531535</v>
      </c>
      <c r="G728" s="23">
        <f>INDEX(【インプット】相関係数!$C$3:$X$24,MATCH(相関係数の組み合わせ!C728,【インプット】相関係数!$B$3:$B$24,0),MATCH(相関係数の組み合わせ!D728,【インプット】相関係数!$C$2:$X$2,0))</f>
        <v>0.25907031564863342</v>
      </c>
      <c r="H728" s="24">
        <f>INDEX(【インプット】相関係数!$C$3:$X$24,MATCH(相関係数の組み合わせ!D728,【インプット】相関係数!$B$3:$B$24,0),MATCH(相関係数の組み合わせ!B728,【インプット】相関係数!$C$2:$X$2,0))</f>
        <v>7.8704994177583865E-2</v>
      </c>
      <c r="J728" s="30" t="str">
        <f t="shared" si="47"/>
        <v>Safe</v>
      </c>
      <c r="L728" s="22" t="str">
        <f t="shared" si="48"/>
        <v/>
      </c>
      <c r="M728" s="23" t="str">
        <f t="shared" si="45"/>
        <v/>
      </c>
      <c r="N728" s="24" t="str">
        <f t="shared" si="46"/>
        <v/>
      </c>
    </row>
    <row r="729" spans="2:14" x14ac:dyDescent="0.4">
      <c r="B729" s="11" t="s">
        <v>19</v>
      </c>
      <c r="C729" s="10" t="s">
        <v>34</v>
      </c>
      <c r="D729" s="12" t="s">
        <v>35</v>
      </c>
      <c r="F729" s="22">
        <f>INDEX(【インプット】相関係数!$C$3:$X$24,MATCH(相関係数の組み合わせ!B729,【インプット】相関係数!$B$3:$B$24,0),MATCH(相関係数の組み合わせ!C729,【インプット】相関係数!$C$2:$X$2,0))</f>
        <v>-0.45624613373787781</v>
      </c>
      <c r="G729" s="23">
        <f>INDEX(【インプット】相関係数!$C$3:$X$24,MATCH(相関係数の組み合わせ!C729,【インプット】相関係数!$B$3:$B$24,0),MATCH(相関係数の組み合わせ!D729,【インプット】相関係数!$C$2:$X$2,0))</f>
        <v>0.450432474902142</v>
      </c>
      <c r="H729" s="24">
        <f>INDEX(【インプット】相関係数!$C$3:$X$24,MATCH(相関係数の組み合わせ!D729,【インプット】相関係数!$B$3:$B$24,0),MATCH(相関係数の組み合わせ!B729,【インプット】相関係数!$C$2:$X$2,0))</f>
        <v>7.3555300106164956E-2</v>
      </c>
      <c r="J729" s="30" t="str">
        <f t="shared" si="47"/>
        <v>Safe</v>
      </c>
      <c r="L729" s="22" t="str">
        <f t="shared" si="48"/>
        <v/>
      </c>
      <c r="M729" s="23" t="str">
        <f t="shared" si="45"/>
        <v/>
      </c>
      <c r="N729" s="24" t="str">
        <f t="shared" si="46"/>
        <v/>
      </c>
    </row>
    <row r="730" spans="2:14" x14ac:dyDescent="0.4">
      <c r="B730" s="11" t="s">
        <v>19</v>
      </c>
      <c r="C730" s="10" t="s">
        <v>34</v>
      </c>
      <c r="D730" s="12" t="s">
        <v>36</v>
      </c>
      <c r="F730" s="22">
        <f>INDEX(【インプット】相関係数!$C$3:$X$24,MATCH(相関係数の組み合わせ!B730,【インプット】相関係数!$B$3:$B$24,0),MATCH(相関係数の組み合わせ!C730,【インプット】相関係数!$C$2:$X$2,0))</f>
        <v>-0.45624613373787781</v>
      </c>
      <c r="G730" s="23">
        <f>INDEX(【インプット】相関係数!$C$3:$X$24,MATCH(相関係数の組み合わせ!C730,【インプット】相関係数!$B$3:$B$24,0),MATCH(相関係数の組み合わせ!D730,【インプット】相関係数!$C$2:$X$2,0))</f>
        <v>0.27327180551994823</v>
      </c>
      <c r="H730" s="24">
        <f>INDEX(【インプット】相関係数!$C$3:$X$24,MATCH(相関係数の組み合わせ!D730,【インプット】相関係数!$B$3:$B$24,0),MATCH(相関係数の組み合わせ!B730,【インプット】相関係数!$C$2:$X$2,0))</f>
        <v>7.8704994177583865E-2</v>
      </c>
      <c r="J730" s="30" t="str">
        <f t="shared" si="47"/>
        <v>Safe</v>
      </c>
      <c r="L730" s="22" t="str">
        <f t="shared" si="48"/>
        <v/>
      </c>
      <c r="M730" s="23" t="str">
        <f t="shared" si="45"/>
        <v/>
      </c>
      <c r="N730" s="24" t="str">
        <f t="shared" si="46"/>
        <v/>
      </c>
    </row>
    <row r="731" spans="2:14" x14ac:dyDescent="0.4">
      <c r="B731" s="11" t="s">
        <v>19</v>
      </c>
      <c r="C731" s="10" t="s">
        <v>35</v>
      </c>
      <c r="D731" s="12" t="s">
        <v>36</v>
      </c>
      <c r="F731" s="22">
        <f>INDEX(【インプット】相関係数!$C$3:$X$24,MATCH(相関係数の組み合わせ!B731,【インプット】相関係数!$B$3:$B$24,0),MATCH(相関係数の組み合わせ!C731,【インプット】相関係数!$C$2:$X$2,0))</f>
        <v>7.3555300106164956E-2</v>
      </c>
      <c r="G731" s="23">
        <f>INDEX(【インプット】相関係数!$C$3:$X$24,MATCH(相関係数の組み合わせ!C731,【インプット】相関係数!$B$3:$B$24,0),MATCH(相関係数の組み合わせ!D731,【インプット】相関係数!$C$2:$X$2,0))</f>
        <v>0.54292931130652244</v>
      </c>
      <c r="H731" s="24">
        <f>INDEX(【インプット】相関係数!$C$3:$X$24,MATCH(相関係数の組み合わせ!D731,【インプット】相関係数!$B$3:$B$24,0),MATCH(相関係数の組み合わせ!B731,【インプット】相関係数!$C$2:$X$2,0))</f>
        <v>7.8704994177583865E-2</v>
      </c>
      <c r="J731" s="30" t="str">
        <f t="shared" si="47"/>
        <v>Safe</v>
      </c>
      <c r="L731" s="22" t="str">
        <f t="shared" si="48"/>
        <v/>
      </c>
      <c r="M731" s="23" t="str">
        <f t="shared" si="45"/>
        <v/>
      </c>
      <c r="N731" s="24" t="str">
        <f t="shared" si="46"/>
        <v/>
      </c>
    </row>
    <row r="732" spans="2:14" x14ac:dyDescent="0.4">
      <c r="B732" s="11" t="s">
        <v>20</v>
      </c>
      <c r="C732" s="10" t="s">
        <v>21</v>
      </c>
      <c r="D732" s="12" t="s">
        <v>22</v>
      </c>
      <c r="F732" s="22">
        <f>INDEX(【インプット】相関係数!$C$3:$X$24,MATCH(相関係数の組み合わせ!B732,【インプット】相関係数!$B$3:$B$24,0),MATCH(相関係数の組み合わせ!C732,【インプット】相関係数!$C$2:$X$2,0))</f>
        <v>0.31521592060455089</v>
      </c>
      <c r="G732" s="23">
        <f>INDEX(【インプット】相関係数!$C$3:$X$24,MATCH(相関係数の組み合わせ!C732,【インプット】相関係数!$B$3:$B$24,0),MATCH(相関係数の組み合わせ!D732,【インプット】相関係数!$C$2:$X$2,0))</f>
        <v>-9.8311987249110389E-2</v>
      </c>
      <c r="H732" s="24">
        <f>INDEX(【インプット】相関係数!$C$3:$X$24,MATCH(相関係数の組み合わせ!D732,【インプット】相関係数!$B$3:$B$24,0),MATCH(相関係数の組み合わせ!B732,【インプット】相関係数!$C$2:$X$2,0))</f>
        <v>-9.8030988214730386E-2</v>
      </c>
      <c r="J732" s="30" t="str">
        <f t="shared" si="47"/>
        <v>Safe</v>
      </c>
      <c r="L732" s="22" t="str">
        <f t="shared" si="48"/>
        <v/>
      </c>
      <c r="M732" s="23" t="str">
        <f t="shared" si="45"/>
        <v/>
      </c>
      <c r="N732" s="24" t="str">
        <f t="shared" si="46"/>
        <v/>
      </c>
    </row>
    <row r="733" spans="2:14" x14ac:dyDescent="0.4">
      <c r="B733" s="11" t="s">
        <v>20</v>
      </c>
      <c r="C733" s="10" t="s">
        <v>21</v>
      </c>
      <c r="D733" s="12" t="s">
        <v>23</v>
      </c>
      <c r="F733" s="22">
        <f>INDEX(【インプット】相関係数!$C$3:$X$24,MATCH(相関係数の組み合わせ!B733,【インプット】相関係数!$B$3:$B$24,0),MATCH(相関係数の組み合わせ!C733,【インプット】相関係数!$C$2:$X$2,0))</f>
        <v>0.31521592060455089</v>
      </c>
      <c r="G733" s="23">
        <f>INDEX(【インプット】相関係数!$C$3:$X$24,MATCH(相関係数の組み合わせ!C733,【インプット】相関係数!$B$3:$B$24,0),MATCH(相関係数の組み合わせ!D733,【インプット】相関係数!$C$2:$X$2,0))</f>
        <v>-7.1249258342748881E-2</v>
      </c>
      <c r="H733" s="24">
        <f>INDEX(【インプット】相関係数!$C$3:$X$24,MATCH(相関係数の組み合わせ!D733,【インプット】相関係数!$B$3:$B$24,0),MATCH(相関係数の組み合わせ!B733,【インプット】相関係数!$C$2:$X$2,0))</f>
        <v>7.857060545116068E-2</v>
      </c>
      <c r="J733" s="30" t="str">
        <f t="shared" si="47"/>
        <v>Safe</v>
      </c>
      <c r="L733" s="22" t="str">
        <f t="shared" si="48"/>
        <v/>
      </c>
      <c r="M733" s="23" t="str">
        <f t="shared" si="45"/>
        <v/>
      </c>
      <c r="N733" s="24" t="str">
        <f t="shared" si="46"/>
        <v/>
      </c>
    </row>
    <row r="734" spans="2:14" x14ac:dyDescent="0.4">
      <c r="B734" s="11" t="s">
        <v>20</v>
      </c>
      <c r="C734" s="10" t="s">
        <v>21</v>
      </c>
      <c r="D734" s="12" t="s">
        <v>24</v>
      </c>
      <c r="F734" s="22">
        <f>INDEX(【インプット】相関係数!$C$3:$X$24,MATCH(相関係数の組み合わせ!B734,【インプット】相関係数!$B$3:$B$24,0),MATCH(相関係数の組み合わせ!C734,【インプット】相関係数!$C$2:$X$2,0))</f>
        <v>0.31521592060455089</v>
      </c>
      <c r="G734" s="23">
        <f>INDEX(【インプット】相関係数!$C$3:$X$24,MATCH(相関係数の組み合わせ!C734,【インプット】相関係数!$B$3:$B$24,0),MATCH(相関係数の組み合わせ!D734,【インプット】相関係数!$C$2:$X$2,0))</f>
        <v>-0.39472711135191174</v>
      </c>
      <c r="H734" s="24">
        <f>INDEX(【インプット】相関係数!$C$3:$X$24,MATCH(相関係数の組み合わせ!D734,【インプット】相関係数!$B$3:$B$24,0),MATCH(相関係数の組み合わせ!B734,【インプット】相関係数!$C$2:$X$2,0))</f>
        <v>-0.19796710466279113</v>
      </c>
      <c r="J734" s="30" t="str">
        <f t="shared" si="47"/>
        <v>Safe</v>
      </c>
      <c r="L734" s="22" t="str">
        <f t="shared" si="48"/>
        <v/>
      </c>
      <c r="M734" s="23" t="str">
        <f t="shared" si="45"/>
        <v/>
      </c>
      <c r="N734" s="24" t="str">
        <f t="shared" si="46"/>
        <v/>
      </c>
    </row>
    <row r="735" spans="2:14" x14ac:dyDescent="0.4">
      <c r="B735" s="11" t="s">
        <v>20</v>
      </c>
      <c r="C735" s="10" t="s">
        <v>21</v>
      </c>
      <c r="D735" s="12" t="s">
        <v>25</v>
      </c>
      <c r="F735" s="22">
        <f>INDEX(【インプット】相関係数!$C$3:$X$24,MATCH(相関係数の組み合わせ!B735,【インプット】相関係数!$B$3:$B$24,0),MATCH(相関係数の組み合わせ!C735,【インプット】相関係数!$C$2:$X$2,0))</f>
        <v>0.31521592060455089</v>
      </c>
      <c r="G735" s="23">
        <f>INDEX(【インプット】相関係数!$C$3:$X$24,MATCH(相関係数の組み合わせ!C735,【インプット】相関係数!$B$3:$B$24,0),MATCH(相関係数の組み合わせ!D735,【インプット】相関係数!$C$2:$X$2,0))</f>
        <v>3.1680574665947245E-2</v>
      </c>
      <c r="H735" s="24">
        <f>INDEX(【インプット】相関係数!$C$3:$X$24,MATCH(相関係数の組み合わせ!D735,【インプット】相関係数!$B$3:$B$24,0),MATCH(相関係数の組み合わせ!B735,【インプット】相関係数!$C$2:$X$2,0))</f>
        <v>-0.25209729919082285</v>
      </c>
      <c r="J735" s="30" t="str">
        <f t="shared" si="47"/>
        <v>Safe</v>
      </c>
      <c r="L735" s="22" t="str">
        <f t="shared" si="48"/>
        <v/>
      </c>
      <c r="M735" s="23" t="str">
        <f t="shared" si="45"/>
        <v/>
      </c>
      <c r="N735" s="24" t="str">
        <f t="shared" si="46"/>
        <v/>
      </c>
    </row>
    <row r="736" spans="2:14" x14ac:dyDescent="0.4">
      <c r="B736" s="11" t="s">
        <v>20</v>
      </c>
      <c r="C736" s="10" t="s">
        <v>21</v>
      </c>
      <c r="D736" s="12" t="s">
        <v>26</v>
      </c>
      <c r="F736" s="22">
        <f>INDEX(【インプット】相関係数!$C$3:$X$24,MATCH(相関係数の組み合わせ!B736,【インプット】相関係数!$B$3:$B$24,0),MATCH(相関係数の組み合わせ!C736,【インプット】相関係数!$C$2:$X$2,0))</f>
        <v>0.31521592060455089</v>
      </c>
      <c r="G736" s="23">
        <f>INDEX(【インプット】相関係数!$C$3:$X$24,MATCH(相関係数の組み合わせ!C736,【インプット】相関係数!$B$3:$B$24,0),MATCH(相関係数の組み合わせ!D736,【インプット】相関係数!$C$2:$X$2,0))</f>
        <v>-0.26737620762264724</v>
      </c>
      <c r="H736" s="24">
        <f>INDEX(【インプット】相関係数!$C$3:$X$24,MATCH(相関係数の組み合わせ!D736,【インプット】相関係数!$B$3:$B$24,0),MATCH(相関係数の組み合わせ!B736,【インプット】相関係数!$C$2:$X$2,0))</f>
        <v>0.11387092113842476</v>
      </c>
      <c r="J736" s="30" t="str">
        <f t="shared" si="47"/>
        <v>Out</v>
      </c>
      <c r="L736" s="22" t="str">
        <f t="shared" si="48"/>
        <v>日本GDPGAP</v>
      </c>
      <c r="M736" s="23" t="str">
        <f t="shared" si="45"/>
        <v>米国L</v>
      </c>
      <c r="N736" s="24" t="str">
        <f t="shared" si="46"/>
        <v>国内株式</v>
      </c>
    </row>
    <row r="737" spans="2:14" x14ac:dyDescent="0.4">
      <c r="B737" s="11" t="s">
        <v>20</v>
      </c>
      <c r="C737" s="10" t="s">
        <v>21</v>
      </c>
      <c r="D737" s="12" t="s">
        <v>27</v>
      </c>
      <c r="F737" s="22">
        <f>INDEX(【インプット】相関係数!$C$3:$X$24,MATCH(相関係数の組み合わせ!B737,【インプット】相関係数!$B$3:$B$24,0),MATCH(相関係数の組み合わせ!C737,【インプット】相関係数!$C$2:$X$2,0))</f>
        <v>0.31521592060455089</v>
      </c>
      <c r="G737" s="23">
        <f>INDEX(【インプット】相関係数!$C$3:$X$24,MATCH(相関係数の組み合わせ!C737,【インプット】相関係数!$B$3:$B$24,0),MATCH(相関係数の組み合わせ!D737,【インプット】相関係数!$C$2:$X$2,0))</f>
        <v>-4.0838186245182317E-2</v>
      </c>
      <c r="H737" s="24">
        <f>INDEX(【インプット】相関係数!$C$3:$X$24,MATCH(相関係数の組み合わせ!D737,【インプット】相関係数!$B$3:$B$24,0),MATCH(相関係数の組み合わせ!B737,【インプット】相関係数!$C$2:$X$2,0))</f>
        <v>4.7179668985792352E-2</v>
      </c>
      <c r="J737" s="30" t="str">
        <f t="shared" si="47"/>
        <v>Safe</v>
      </c>
      <c r="L737" s="22" t="str">
        <f t="shared" si="48"/>
        <v/>
      </c>
      <c r="M737" s="23" t="str">
        <f t="shared" si="45"/>
        <v/>
      </c>
      <c r="N737" s="24" t="str">
        <f t="shared" si="46"/>
        <v/>
      </c>
    </row>
    <row r="738" spans="2:14" x14ac:dyDescent="0.4">
      <c r="B738" s="11" t="s">
        <v>20</v>
      </c>
      <c r="C738" s="10" t="s">
        <v>21</v>
      </c>
      <c r="D738" s="12" t="s">
        <v>28</v>
      </c>
      <c r="F738" s="22">
        <f>INDEX(【インプット】相関係数!$C$3:$X$24,MATCH(相関係数の組み合わせ!B738,【インプット】相関係数!$B$3:$B$24,0),MATCH(相関係数の組み合わせ!C738,【インプット】相関係数!$C$2:$X$2,0))</f>
        <v>0.31521592060455089</v>
      </c>
      <c r="G738" s="23">
        <f>INDEX(【インプット】相関係数!$C$3:$X$24,MATCH(相関係数の組み合わせ!C738,【インプット】相関係数!$B$3:$B$24,0),MATCH(相関係数の組み合わせ!D738,【インプット】相関係数!$C$2:$X$2,0))</f>
        <v>-6.1575238090118091E-2</v>
      </c>
      <c r="H738" s="24">
        <f>INDEX(【インプット】相関係数!$C$3:$X$24,MATCH(相関係数の組み合わせ!D738,【インプット】相関係数!$B$3:$B$24,0),MATCH(相関係数の組み合わせ!B738,【インプット】相関係数!$C$2:$X$2,0))</f>
        <v>-0.36847072895988114</v>
      </c>
      <c r="J738" s="30" t="str">
        <f t="shared" si="47"/>
        <v>Safe</v>
      </c>
      <c r="L738" s="22" t="str">
        <f t="shared" si="48"/>
        <v/>
      </c>
      <c r="M738" s="23" t="str">
        <f t="shared" si="45"/>
        <v/>
      </c>
      <c r="N738" s="24" t="str">
        <f t="shared" si="46"/>
        <v/>
      </c>
    </row>
    <row r="739" spans="2:14" x14ac:dyDescent="0.4">
      <c r="B739" s="11" t="s">
        <v>20</v>
      </c>
      <c r="C739" s="10" t="s">
        <v>21</v>
      </c>
      <c r="D739" s="12" t="s">
        <v>29</v>
      </c>
      <c r="F739" s="22">
        <f>INDEX(【インプット】相関係数!$C$3:$X$24,MATCH(相関係数の組み合わせ!B739,【インプット】相関係数!$B$3:$B$24,0),MATCH(相関係数の組み合わせ!C739,【インプット】相関係数!$C$2:$X$2,0))</f>
        <v>0.31521592060455089</v>
      </c>
      <c r="G739" s="23">
        <f>INDEX(【インプット】相関係数!$C$3:$X$24,MATCH(相関係数の組み合わせ!C739,【インプット】相関係数!$B$3:$B$24,0),MATCH(相関係数の組み合わせ!D739,【インプット】相関係数!$C$2:$X$2,0))</f>
        <v>8.9556484321965932E-2</v>
      </c>
      <c r="H739" s="24">
        <f>INDEX(【インプット】相関係数!$C$3:$X$24,MATCH(相関係数の組み合わせ!D739,【インプット】相関係数!$B$3:$B$24,0),MATCH(相関係数の組み合わせ!B739,【インプット】相関係数!$C$2:$X$2,0))</f>
        <v>0.23675323933981765</v>
      </c>
      <c r="J739" s="30" t="str">
        <f t="shared" si="47"/>
        <v>Safe</v>
      </c>
      <c r="L739" s="22" t="str">
        <f t="shared" si="48"/>
        <v/>
      </c>
      <c r="M739" s="23" t="str">
        <f t="shared" si="45"/>
        <v/>
      </c>
      <c r="N739" s="24" t="str">
        <f t="shared" si="46"/>
        <v/>
      </c>
    </row>
    <row r="740" spans="2:14" x14ac:dyDescent="0.4">
      <c r="B740" s="11" t="s">
        <v>20</v>
      </c>
      <c r="C740" s="10" t="s">
        <v>21</v>
      </c>
      <c r="D740" s="12" t="s">
        <v>30</v>
      </c>
      <c r="F740" s="22">
        <f>INDEX(【インプット】相関係数!$C$3:$X$24,MATCH(相関係数の組み合わせ!B740,【インプット】相関係数!$B$3:$B$24,0),MATCH(相関係数の組み合わせ!C740,【インプット】相関係数!$C$2:$X$2,0))</f>
        <v>0.31521592060455089</v>
      </c>
      <c r="G740" s="23">
        <f>INDEX(【インプット】相関係数!$C$3:$X$24,MATCH(相関係数の組み合わせ!C740,【インプット】相関係数!$B$3:$B$24,0),MATCH(相関係数の組み合わせ!D740,【インプット】相関係数!$C$2:$X$2,0))</f>
        <v>-6.3657030780406521E-2</v>
      </c>
      <c r="H740" s="24">
        <f>INDEX(【インプット】相関係数!$C$3:$X$24,MATCH(相関係数の組み合わせ!D740,【インプット】相関係数!$B$3:$B$24,0),MATCH(相関係数の組み合わせ!B740,【インプット】相関係数!$C$2:$X$2,0))</f>
        <v>-0.11489575358076164</v>
      </c>
      <c r="J740" s="30" t="str">
        <f t="shared" si="47"/>
        <v>Safe</v>
      </c>
      <c r="L740" s="22" t="str">
        <f t="shared" si="48"/>
        <v/>
      </c>
      <c r="M740" s="23" t="str">
        <f t="shared" si="45"/>
        <v/>
      </c>
      <c r="N740" s="24" t="str">
        <f t="shared" si="46"/>
        <v/>
      </c>
    </row>
    <row r="741" spans="2:14" x14ac:dyDescent="0.4">
      <c r="B741" s="11" t="s">
        <v>20</v>
      </c>
      <c r="C741" s="10" t="s">
        <v>21</v>
      </c>
      <c r="D741" s="12" t="s">
        <v>31</v>
      </c>
      <c r="F741" s="22">
        <f>INDEX(【インプット】相関係数!$C$3:$X$24,MATCH(相関係数の組み合わせ!B741,【インプット】相関係数!$B$3:$B$24,0),MATCH(相関係数の組み合わせ!C741,【インプット】相関係数!$C$2:$X$2,0))</f>
        <v>0.31521592060455089</v>
      </c>
      <c r="G741" s="23">
        <f>INDEX(【インプット】相関係数!$C$3:$X$24,MATCH(相関係数の組み合わせ!C741,【インプット】相関係数!$B$3:$B$24,0),MATCH(相関係数の組み合わせ!D741,【インプット】相関係数!$C$2:$X$2,0))</f>
        <v>0.1160590566560069</v>
      </c>
      <c r="H741" s="24">
        <f>INDEX(【インプット】相関係数!$C$3:$X$24,MATCH(相関係数の組み合わせ!D741,【インプット】相関係数!$B$3:$B$24,0),MATCH(相関係数の組み合わせ!B741,【インプット】相関係数!$C$2:$X$2,0))</f>
        <v>-4.2962863653364443E-2</v>
      </c>
      <c r="J741" s="30" t="str">
        <f t="shared" si="47"/>
        <v>Safe</v>
      </c>
      <c r="L741" s="22" t="str">
        <f t="shared" si="48"/>
        <v/>
      </c>
      <c r="M741" s="23" t="str">
        <f t="shared" si="45"/>
        <v/>
      </c>
      <c r="N741" s="24" t="str">
        <f t="shared" si="46"/>
        <v/>
      </c>
    </row>
    <row r="742" spans="2:14" x14ac:dyDescent="0.4">
      <c r="B742" s="11" t="s">
        <v>20</v>
      </c>
      <c r="C742" s="10" t="s">
        <v>21</v>
      </c>
      <c r="D742" s="12" t="s">
        <v>0</v>
      </c>
      <c r="F742" s="22">
        <f>INDEX(【インプット】相関係数!$C$3:$X$24,MATCH(相関係数の組み合わせ!B742,【インプット】相関係数!$B$3:$B$24,0),MATCH(相関係数の組み合わせ!C742,【インプット】相関係数!$C$2:$X$2,0))</f>
        <v>0.31521592060455089</v>
      </c>
      <c r="G742" s="23">
        <f>INDEX(【インプット】相関係数!$C$3:$X$24,MATCH(相関係数の組み合わせ!C742,【インプット】相関係数!$B$3:$B$24,0),MATCH(相関係数の組み合わせ!D742,【インプット】相関係数!$C$2:$X$2,0))</f>
        <v>0.1855056798276388</v>
      </c>
      <c r="H742" s="24">
        <f>INDEX(【インプット】相関係数!$C$3:$X$24,MATCH(相関係数の組み合わせ!D742,【インプット】相関係数!$B$3:$B$24,0),MATCH(相関係数の組み合わせ!B742,【インプット】相関係数!$C$2:$X$2,0))</f>
        <v>5.1051673239804196E-2</v>
      </c>
      <c r="J742" s="30" t="str">
        <f t="shared" si="47"/>
        <v>Safe</v>
      </c>
      <c r="L742" s="22" t="str">
        <f t="shared" si="48"/>
        <v/>
      </c>
      <c r="M742" s="23" t="str">
        <f t="shared" si="45"/>
        <v/>
      </c>
      <c r="N742" s="24" t="str">
        <f t="shared" si="46"/>
        <v/>
      </c>
    </row>
    <row r="743" spans="2:14" x14ac:dyDescent="0.4">
      <c r="B743" s="11" t="s">
        <v>20</v>
      </c>
      <c r="C743" s="10" t="s">
        <v>21</v>
      </c>
      <c r="D743" s="12" t="s">
        <v>32</v>
      </c>
      <c r="F743" s="22">
        <f>INDEX(【インプット】相関係数!$C$3:$X$24,MATCH(相関係数の組み合わせ!B743,【インプット】相関係数!$B$3:$B$24,0),MATCH(相関係数の組み合わせ!C743,【インプット】相関係数!$C$2:$X$2,0))</f>
        <v>0.31521592060455089</v>
      </c>
      <c r="G743" s="23">
        <f>INDEX(【インプット】相関係数!$C$3:$X$24,MATCH(相関係数の組み合わせ!C743,【インプット】相関係数!$B$3:$B$24,0),MATCH(相関係数の組み合わせ!D743,【インプット】相関係数!$C$2:$X$2,0))</f>
        <v>1.1074246527790028E-2</v>
      </c>
      <c r="H743" s="24">
        <f>INDEX(【インプット】相関係数!$C$3:$X$24,MATCH(相関係数の組み合わせ!D743,【インプット】相関係数!$B$3:$B$24,0),MATCH(相関係数の組み合わせ!B743,【インプット】相関係数!$C$2:$X$2,0))</f>
        <v>8.9120849808867433E-2</v>
      </c>
      <c r="J743" s="30" t="str">
        <f t="shared" si="47"/>
        <v>Safe</v>
      </c>
      <c r="L743" s="22" t="str">
        <f t="shared" si="48"/>
        <v/>
      </c>
      <c r="M743" s="23" t="str">
        <f t="shared" si="45"/>
        <v/>
      </c>
      <c r="N743" s="24" t="str">
        <f t="shared" si="46"/>
        <v/>
      </c>
    </row>
    <row r="744" spans="2:14" x14ac:dyDescent="0.4">
      <c r="B744" s="11" t="s">
        <v>20</v>
      </c>
      <c r="C744" s="10" t="s">
        <v>21</v>
      </c>
      <c r="D744" s="12" t="s">
        <v>33</v>
      </c>
      <c r="F744" s="22">
        <f>INDEX(【インプット】相関係数!$C$3:$X$24,MATCH(相関係数の組み合わせ!B744,【インプット】相関係数!$B$3:$B$24,0),MATCH(相関係数の組み合わせ!C744,【インプット】相関係数!$C$2:$X$2,0))</f>
        <v>0.31521592060455089</v>
      </c>
      <c r="G744" s="23">
        <f>INDEX(【インプット】相関係数!$C$3:$X$24,MATCH(相関係数の組み合わせ!C744,【インプット】相関係数!$B$3:$B$24,0),MATCH(相関係数の組み合わせ!D744,【インプット】相関係数!$C$2:$X$2,0))</f>
        <v>3.5555025172219193E-3</v>
      </c>
      <c r="H744" s="24">
        <f>INDEX(【インプット】相関係数!$C$3:$X$24,MATCH(相関係数の組み合わせ!D744,【インプット】相関係数!$B$3:$B$24,0),MATCH(相関係数の組み合わせ!B744,【インプット】相関係数!$C$2:$X$2,0))</f>
        <v>0.13334988005479503</v>
      </c>
      <c r="J744" s="30" t="str">
        <f t="shared" si="47"/>
        <v>Safe</v>
      </c>
      <c r="L744" s="22" t="str">
        <f t="shared" si="48"/>
        <v/>
      </c>
      <c r="M744" s="23" t="str">
        <f t="shared" si="45"/>
        <v/>
      </c>
      <c r="N744" s="24" t="str">
        <f t="shared" si="46"/>
        <v/>
      </c>
    </row>
    <row r="745" spans="2:14" x14ac:dyDescent="0.4">
      <c r="B745" s="11" t="s">
        <v>20</v>
      </c>
      <c r="C745" s="10" t="s">
        <v>21</v>
      </c>
      <c r="D745" s="12" t="s">
        <v>34</v>
      </c>
      <c r="F745" s="22">
        <f>INDEX(【インプット】相関係数!$C$3:$X$24,MATCH(相関係数の組み合わせ!B745,【インプット】相関係数!$B$3:$B$24,0),MATCH(相関係数の組み合わせ!C745,【インプット】相関係数!$C$2:$X$2,0))</f>
        <v>0.31521592060455089</v>
      </c>
      <c r="G745" s="23">
        <f>INDEX(【インプット】相関係数!$C$3:$X$24,MATCH(相関係数の組み合わせ!C745,【インプット】相関係数!$B$3:$B$24,0),MATCH(相関係数の組み合わせ!D745,【インプット】相関係数!$C$2:$X$2,0))</f>
        <v>-6.914580440135068E-2</v>
      </c>
      <c r="H745" s="24">
        <f>INDEX(【インプット】相関係数!$C$3:$X$24,MATCH(相関係数の組み合わせ!D745,【インプット】相関係数!$B$3:$B$24,0),MATCH(相関係数の組み合わせ!B745,【インプット】相関係数!$C$2:$X$2,0))</f>
        <v>6.9126622661364587E-2</v>
      </c>
      <c r="J745" s="30" t="str">
        <f t="shared" si="47"/>
        <v>Safe</v>
      </c>
      <c r="L745" s="22" t="str">
        <f t="shared" si="48"/>
        <v/>
      </c>
      <c r="M745" s="23" t="str">
        <f t="shared" si="45"/>
        <v/>
      </c>
      <c r="N745" s="24" t="str">
        <f t="shared" si="46"/>
        <v/>
      </c>
    </row>
    <row r="746" spans="2:14" x14ac:dyDescent="0.4">
      <c r="B746" s="11" t="s">
        <v>20</v>
      </c>
      <c r="C746" s="10" t="s">
        <v>21</v>
      </c>
      <c r="D746" s="12" t="s">
        <v>35</v>
      </c>
      <c r="F746" s="22">
        <f>INDEX(【インプット】相関係数!$C$3:$X$24,MATCH(相関係数の組み合わせ!B746,【インプット】相関係数!$B$3:$B$24,0),MATCH(相関係数の組み合わせ!C746,【インプット】相関係数!$C$2:$X$2,0))</f>
        <v>0.31521592060455089</v>
      </c>
      <c r="G746" s="23">
        <f>INDEX(【インプット】相関係数!$C$3:$X$24,MATCH(相関係数の組み合わせ!C746,【インプット】相関係数!$B$3:$B$24,0),MATCH(相関係数の組み合わせ!D746,【インプット】相関係数!$C$2:$X$2,0))</f>
        <v>0.2692091625665507</v>
      </c>
      <c r="H746" s="24">
        <f>INDEX(【インプット】相関係数!$C$3:$X$24,MATCH(相関係数の組み合わせ!D746,【インプット】相関係数!$B$3:$B$24,0),MATCH(相関係数の組み合わせ!B746,【インプット】相関係数!$C$2:$X$2,0))</f>
        <v>0.32509740727600334</v>
      </c>
      <c r="J746" s="30" t="str">
        <f t="shared" si="47"/>
        <v>Safe</v>
      </c>
      <c r="L746" s="22" t="str">
        <f t="shared" si="48"/>
        <v/>
      </c>
      <c r="M746" s="23" t="str">
        <f t="shared" si="45"/>
        <v/>
      </c>
      <c r="N746" s="24" t="str">
        <f t="shared" si="46"/>
        <v/>
      </c>
    </row>
    <row r="747" spans="2:14" x14ac:dyDescent="0.4">
      <c r="B747" s="11" t="s">
        <v>20</v>
      </c>
      <c r="C747" s="10" t="s">
        <v>21</v>
      </c>
      <c r="D747" s="12" t="s">
        <v>36</v>
      </c>
      <c r="F747" s="22">
        <f>INDEX(【インプット】相関係数!$C$3:$X$24,MATCH(相関係数の組み合わせ!B747,【インプット】相関係数!$B$3:$B$24,0),MATCH(相関係数の組み合わせ!C747,【インプット】相関係数!$C$2:$X$2,0))</f>
        <v>0.31521592060455089</v>
      </c>
      <c r="G747" s="23">
        <f>INDEX(【インプット】相関係数!$C$3:$X$24,MATCH(相関係数の組み合わせ!C747,【インプット】相関係数!$B$3:$B$24,0),MATCH(相関係数の組み合わせ!D747,【インプット】相関係数!$C$2:$X$2,0))</f>
        <v>0.181711644686742</v>
      </c>
      <c r="H747" s="24">
        <f>INDEX(【インプット】相関係数!$C$3:$X$24,MATCH(相関係数の組み合わせ!D747,【インプット】相関係数!$B$3:$B$24,0),MATCH(相関係数の組み合わせ!B747,【インプット】相関係数!$C$2:$X$2,0))</f>
        <v>0.17873864424505728</v>
      </c>
      <c r="J747" s="30" t="str">
        <f t="shared" si="47"/>
        <v>Safe</v>
      </c>
      <c r="L747" s="22" t="str">
        <f t="shared" si="48"/>
        <v/>
      </c>
      <c r="M747" s="23" t="str">
        <f t="shared" si="45"/>
        <v/>
      </c>
      <c r="N747" s="24" t="str">
        <f t="shared" si="46"/>
        <v/>
      </c>
    </row>
    <row r="748" spans="2:14" x14ac:dyDescent="0.4">
      <c r="B748" s="11" t="s">
        <v>20</v>
      </c>
      <c r="C748" s="10" t="s">
        <v>22</v>
      </c>
      <c r="D748" s="12" t="s">
        <v>23</v>
      </c>
      <c r="F748" s="22">
        <f>INDEX(【インプット】相関係数!$C$3:$X$24,MATCH(相関係数の組み合わせ!B748,【インプット】相関係数!$B$3:$B$24,0),MATCH(相関係数の組み合わせ!C748,【インプット】相関係数!$C$2:$X$2,0))</f>
        <v>-9.8030988214730386E-2</v>
      </c>
      <c r="G748" s="23">
        <f>INDEX(【インプット】相関係数!$C$3:$X$24,MATCH(相関係数の組み合わせ!C748,【インプット】相関係数!$B$3:$B$24,0),MATCH(相関係数の組み合わせ!D748,【インプット】相関係数!$C$2:$X$2,0))</f>
        <v>-9.4119167142307308E-2</v>
      </c>
      <c r="H748" s="24">
        <f>INDEX(【インプット】相関係数!$C$3:$X$24,MATCH(相関係数の組み合わせ!D748,【インプット】相関係数!$B$3:$B$24,0),MATCH(相関係数の組み合わせ!B748,【インプット】相関係数!$C$2:$X$2,0))</f>
        <v>7.857060545116068E-2</v>
      </c>
      <c r="J748" s="30" t="str">
        <f t="shared" si="47"/>
        <v>Safe</v>
      </c>
      <c r="L748" s="22" t="str">
        <f t="shared" si="48"/>
        <v/>
      </c>
      <c r="M748" s="23" t="str">
        <f t="shared" si="45"/>
        <v/>
      </c>
      <c r="N748" s="24" t="str">
        <f t="shared" si="46"/>
        <v/>
      </c>
    </row>
    <row r="749" spans="2:14" x14ac:dyDescent="0.4">
      <c r="B749" s="11" t="s">
        <v>20</v>
      </c>
      <c r="C749" s="10" t="s">
        <v>22</v>
      </c>
      <c r="D749" s="12" t="s">
        <v>24</v>
      </c>
      <c r="F749" s="22">
        <f>INDEX(【インプット】相関係数!$C$3:$X$24,MATCH(相関係数の組み合わせ!B749,【インプット】相関係数!$B$3:$B$24,0),MATCH(相関係数の組み合わせ!C749,【インプット】相関係数!$C$2:$X$2,0))</f>
        <v>-9.8030988214730386E-2</v>
      </c>
      <c r="G749" s="23">
        <f>INDEX(【インプット】相関係数!$C$3:$X$24,MATCH(相関係数の組み合わせ!C749,【インプット】相関係数!$B$3:$B$24,0),MATCH(相関係数の組み合わせ!D749,【インプット】相関係数!$C$2:$X$2,0))</f>
        <v>0.36842334588734699</v>
      </c>
      <c r="H749" s="24">
        <f>INDEX(【インプット】相関係数!$C$3:$X$24,MATCH(相関係数の組み合わせ!D749,【インプット】相関係数!$B$3:$B$24,0),MATCH(相関係数の組み合わせ!B749,【インプット】相関係数!$C$2:$X$2,0))</f>
        <v>-0.19796710466279113</v>
      </c>
      <c r="J749" s="30" t="str">
        <f t="shared" si="47"/>
        <v>Safe</v>
      </c>
      <c r="L749" s="22" t="str">
        <f t="shared" si="48"/>
        <v/>
      </c>
      <c r="M749" s="23" t="str">
        <f t="shared" si="45"/>
        <v/>
      </c>
      <c r="N749" s="24" t="str">
        <f t="shared" si="46"/>
        <v/>
      </c>
    </row>
    <row r="750" spans="2:14" x14ac:dyDescent="0.4">
      <c r="B750" s="11" t="s">
        <v>20</v>
      </c>
      <c r="C750" s="10" t="s">
        <v>22</v>
      </c>
      <c r="D750" s="12" t="s">
        <v>25</v>
      </c>
      <c r="F750" s="22">
        <f>INDEX(【インプット】相関係数!$C$3:$X$24,MATCH(相関係数の組み合わせ!B750,【インプット】相関係数!$B$3:$B$24,0),MATCH(相関係数の組み合わせ!C750,【インプット】相関係数!$C$2:$X$2,0))</f>
        <v>-9.8030988214730386E-2</v>
      </c>
      <c r="G750" s="23">
        <f>INDEX(【インプット】相関係数!$C$3:$X$24,MATCH(相関係数の組み合わせ!C750,【インプット】相関係数!$B$3:$B$24,0),MATCH(相関係数の組み合わせ!D750,【インプット】相関係数!$C$2:$X$2,0))</f>
        <v>1.5609683880174825E-3</v>
      </c>
      <c r="H750" s="24">
        <f>INDEX(【インプット】相関係数!$C$3:$X$24,MATCH(相関係数の組み合わせ!D750,【インプット】相関係数!$B$3:$B$24,0),MATCH(相関係数の組み合わせ!B750,【インプット】相関係数!$C$2:$X$2,0))</f>
        <v>-0.25209729919082285</v>
      </c>
      <c r="J750" s="30" t="str">
        <f t="shared" si="47"/>
        <v>Safe</v>
      </c>
      <c r="L750" s="22" t="str">
        <f t="shared" si="48"/>
        <v/>
      </c>
      <c r="M750" s="23" t="str">
        <f t="shared" si="45"/>
        <v/>
      </c>
      <c r="N750" s="24" t="str">
        <f t="shared" si="46"/>
        <v/>
      </c>
    </row>
    <row r="751" spans="2:14" x14ac:dyDescent="0.4">
      <c r="B751" s="11" t="s">
        <v>20</v>
      </c>
      <c r="C751" s="10" t="s">
        <v>22</v>
      </c>
      <c r="D751" s="12" t="s">
        <v>26</v>
      </c>
      <c r="F751" s="22">
        <f>INDEX(【インプット】相関係数!$C$3:$X$24,MATCH(相関係数の組み合わせ!B751,【インプット】相関係数!$B$3:$B$24,0),MATCH(相関係数の組み合わせ!C751,【インプット】相関係数!$C$2:$X$2,0))</f>
        <v>-9.8030988214730386E-2</v>
      </c>
      <c r="G751" s="23">
        <f>INDEX(【インプット】相関係数!$C$3:$X$24,MATCH(相関係数の組み合わせ!C751,【インプット】相関係数!$B$3:$B$24,0),MATCH(相関係数の組み合わせ!D751,【インプット】相関係数!$C$2:$X$2,0))</f>
        <v>1.4163908802298258E-2</v>
      </c>
      <c r="H751" s="24">
        <f>INDEX(【インプット】相関係数!$C$3:$X$24,MATCH(相関係数の組み合わせ!D751,【インプット】相関係数!$B$3:$B$24,0),MATCH(相関係数の組み合わせ!B751,【インプット】相関係数!$C$2:$X$2,0))</f>
        <v>0.11387092113842476</v>
      </c>
      <c r="J751" s="30" t="str">
        <f t="shared" si="47"/>
        <v>Safe</v>
      </c>
      <c r="L751" s="22" t="str">
        <f t="shared" si="48"/>
        <v/>
      </c>
      <c r="M751" s="23" t="str">
        <f t="shared" si="45"/>
        <v/>
      </c>
      <c r="N751" s="24" t="str">
        <f t="shared" si="46"/>
        <v/>
      </c>
    </row>
    <row r="752" spans="2:14" x14ac:dyDescent="0.4">
      <c r="B752" s="11" t="s">
        <v>20</v>
      </c>
      <c r="C752" s="10" t="s">
        <v>22</v>
      </c>
      <c r="D752" s="12" t="s">
        <v>27</v>
      </c>
      <c r="F752" s="22">
        <f>INDEX(【インプット】相関係数!$C$3:$X$24,MATCH(相関係数の組み合わせ!B752,【インプット】相関係数!$B$3:$B$24,0),MATCH(相関係数の組み合わせ!C752,【インプット】相関係数!$C$2:$X$2,0))</f>
        <v>-9.8030988214730386E-2</v>
      </c>
      <c r="G752" s="23">
        <f>INDEX(【インプット】相関係数!$C$3:$X$24,MATCH(相関係数の組み合わせ!C752,【インプット】相関係数!$B$3:$B$24,0),MATCH(相関係数の組み合わせ!D752,【インプット】相関係数!$C$2:$X$2,0))</f>
        <v>-0.18134978401044832</v>
      </c>
      <c r="H752" s="24">
        <f>INDEX(【インプット】相関係数!$C$3:$X$24,MATCH(相関係数の組み合わせ!D752,【インプット】相関係数!$B$3:$B$24,0),MATCH(相関係数の組み合わせ!B752,【インプット】相関係数!$C$2:$X$2,0))</f>
        <v>4.7179668985792352E-2</v>
      </c>
      <c r="J752" s="30" t="str">
        <f t="shared" si="47"/>
        <v>Safe</v>
      </c>
      <c r="L752" s="22" t="str">
        <f t="shared" si="48"/>
        <v/>
      </c>
      <c r="M752" s="23" t="str">
        <f t="shared" si="45"/>
        <v/>
      </c>
      <c r="N752" s="24" t="str">
        <f t="shared" si="46"/>
        <v/>
      </c>
    </row>
    <row r="753" spans="2:14" x14ac:dyDescent="0.4">
      <c r="B753" s="11" t="s">
        <v>20</v>
      </c>
      <c r="C753" s="10" t="s">
        <v>22</v>
      </c>
      <c r="D753" s="12" t="s">
        <v>28</v>
      </c>
      <c r="F753" s="22">
        <f>INDEX(【インプット】相関係数!$C$3:$X$24,MATCH(相関係数の組み合わせ!B753,【インプット】相関係数!$B$3:$B$24,0),MATCH(相関係数の組み合わせ!C753,【インプット】相関係数!$C$2:$X$2,0))</f>
        <v>-9.8030988214730386E-2</v>
      </c>
      <c r="G753" s="23">
        <f>INDEX(【インプット】相関係数!$C$3:$X$24,MATCH(相関係数の組み合わせ!C753,【インプット】相関係数!$B$3:$B$24,0),MATCH(相関係数の組み合わせ!D753,【インプット】相関係数!$C$2:$X$2,0))</f>
        <v>0.38200784123374454</v>
      </c>
      <c r="H753" s="24">
        <f>INDEX(【インプット】相関係数!$C$3:$X$24,MATCH(相関係数の組み合わせ!D753,【インプット】相関係数!$B$3:$B$24,0),MATCH(相関係数の組み合わせ!B753,【インプット】相関係数!$C$2:$X$2,0))</f>
        <v>-0.36847072895988114</v>
      </c>
      <c r="J753" s="30" t="str">
        <f t="shared" si="47"/>
        <v>Safe</v>
      </c>
      <c r="L753" s="22" t="str">
        <f t="shared" si="48"/>
        <v/>
      </c>
      <c r="M753" s="23" t="str">
        <f t="shared" si="45"/>
        <v/>
      </c>
      <c r="N753" s="24" t="str">
        <f t="shared" si="46"/>
        <v/>
      </c>
    </row>
    <row r="754" spans="2:14" x14ac:dyDescent="0.4">
      <c r="B754" s="11" t="s">
        <v>20</v>
      </c>
      <c r="C754" s="10" t="s">
        <v>22</v>
      </c>
      <c r="D754" s="12" t="s">
        <v>29</v>
      </c>
      <c r="F754" s="22">
        <f>INDEX(【インプット】相関係数!$C$3:$X$24,MATCH(相関係数の組み合わせ!B754,【インプット】相関係数!$B$3:$B$24,0),MATCH(相関係数の組み合わせ!C754,【インプット】相関係数!$C$2:$X$2,0))</f>
        <v>-9.8030988214730386E-2</v>
      </c>
      <c r="G754" s="23">
        <f>INDEX(【インプット】相関係数!$C$3:$X$24,MATCH(相関係数の組み合わせ!C754,【インプット】相関係数!$B$3:$B$24,0),MATCH(相関係数の組み合わせ!D754,【インプット】相関係数!$C$2:$X$2,0))</f>
        <v>0.11441101858639485</v>
      </c>
      <c r="H754" s="24">
        <f>INDEX(【インプット】相関係数!$C$3:$X$24,MATCH(相関係数の組み合わせ!D754,【インプット】相関係数!$B$3:$B$24,0),MATCH(相関係数の組み合わせ!B754,【インプット】相関係数!$C$2:$X$2,0))</f>
        <v>0.23675323933981765</v>
      </c>
      <c r="J754" s="30" t="str">
        <f t="shared" si="47"/>
        <v>Safe</v>
      </c>
      <c r="L754" s="22" t="str">
        <f t="shared" si="48"/>
        <v/>
      </c>
      <c r="M754" s="23" t="str">
        <f t="shared" si="45"/>
        <v/>
      </c>
      <c r="N754" s="24" t="str">
        <f t="shared" si="46"/>
        <v/>
      </c>
    </row>
    <row r="755" spans="2:14" x14ac:dyDescent="0.4">
      <c r="B755" s="11" t="s">
        <v>20</v>
      </c>
      <c r="C755" s="10" t="s">
        <v>22</v>
      </c>
      <c r="D755" s="12" t="s">
        <v>30</v>
      </c>
      <c r="F755" s="22">
        <f>INDEX(【インプット】相関係数!$C$3:$X$24,MATCH(相関係数の組み合わせ!B755,【インプット】相関係数!$B$3:$B$24,0),MATCH(相関係数の組み合わせ!C755,【インプット】相関係数!$C$2:$X$2,0))</f>
        <v>-9.8030988214730386E-2</v>
      </c>
      <c r="G755" s="23">
        <f>INDEX(【インプット】相関係数!$C$3:$X$24,MATCH(相関係数の組み合わせ!C755,【インプット】相関係数!$B$3:$B$24,0),MATCH(相関係数の組み合わせ!D755,【インプット】相関係数!$C$2:$X$2,0))</f>
        <v>-7.3548427476835002E-2</v>
      </c>
      <c r="H755" s="24">
        <f>INDEX(【インプット】相関係数!$C$3:$X$24,MATCH(相関係数の組み合わせ!D755,【インプット】相関係数!$B$3:$B$24,0),MATCH(相関係数の組み合わせ!B755,【インプット】相関係数!$C$2:$X$2,0))</f>
        <v>-0.11489575358076164</v>
      </c>
      <c r="J755" s="30" t="str">
        <f t="shared" si="47"/>
        <v>Safe</v>
      </c>
      <c r="L755" s="22" t="str">
        <f t="shared" si="48"/>
        <v/>
      </c>
      <c r="M755" s="23" t="str">
        <f t="shared" si="45"/>
        <v/>
      </c>
      <c r="N755" s="24" t="str">
        <f t="shared" si="46"/>
        <v/>
      </c>
    </row>
    <row r="756" spans="2:14" x14ac:dyDescent="0.4">
      <c r="B756" s="11" t="s">
        <v>20</v>
      </c>
      <c r="C756" s="10" t="s">
        <v>22</v>
      </c>
      <c r="D756" s="12" t="s">
        <v>31</v>
      </c>
      <c r="F756" s="22">
        <f>INDEX(【インプット】相関係数!$C$3:$X$24,MATCH(相関係数の組み合わせ!B756,【インプット】相関係数!$B$3:$B$24,0),MATCH(相関係数の組み合わせ!C756,【インプット】相関係数!$C$2:$X$2,0))</f>
        <v>-9.8030988214730386E-2</v>
      </c>
      <c r="G756" s="23">
        <f>INDEX(【インプット】相関係数!$C$3:$X$24,MATCH(相関係数の組み合わせ!C756,【インプット】相関係数!$B$3:$B$24,0),MATCH(相関係数の組み合わせ!D756,【インプット】相関係数!$C$2:$X$2,0))</f>
        <v>-0.40955298005334873</v>
      </c>
      <c r="H756" s="24">
        <f>INDEX(【インプット】相関係数!$C$3:$X$24,MATCH(相関係数の組み合わせ!D756,【インプット】相関係数!$B$3:$B$24,0),MATCH(相関係数の組み合わせ!B756,【インプット】相関係数!$C$2:$X$2,0))</f>
        <v>-4.2962863653364443E-2</v>
      </c>
      <c r="J756" s="30" t="str">
        <f t="shared" si="47"/>
        <v>Safe</v>
      </c>
      <c r="L756" s="22" t="str">
        <f t="shared" si="48"/>
        <v/>
      </c>
      <c r="M756" s="23" t="str">
        <f t="shared" si="45"/>
        <v/>
      </c>
      <c r="N756" s="24" t="str">
        <f t="shared" si="46"/>
        <v/>
      </c>
    </row>
    <row r="757" spans="2:14" x14ac:dyDescent="0.4">
      <c r="B757" s="11" t="s">
        <v>20</v>
      </c>
      <c r="C757" s="10" t="s">
        <v>22</v>
      </c>
      <c r="D757" s="12" t="s">
        <v>0</v>
      </c>
      <c r="F757" s="22">
        <f>INDEX(【インプット】相関係数!$C$3:$X$24,MATCH(相関係数の組み合わせ!B757,【インプット】相関係数!$B$3:$B$24,0),MATCH(相関係数の組み合わせ!C757,【インプット】相関係数!$C$2:$X$2,0))</f>
        <v>-9.8030988214730386E-2</v>
      </c>
      <c r="G757" s="23">
        <f>INDEX(【インプット】相関係数!$C$3:$X$24,MATCH(相関係数の組み合わせ!C757,【インプット】相関係数!$B$3:$B$24,0),MATCH(相関係数の組み合わせ!D757,【インプット】相関係数!$C$2:$X$2,0))</f>
        <v>-0.17197906475478453</v>
      </c>
      <c r="H757" s="24">
        <f>INDEX(【インプット】相関係数!$C$3:$X$24,MATCH(相関係数の組み合わせ!D757,【インプット】相関係数!$B$3:$B$24,0),MATCH(相関係数の組み合わせ!B757,【インプット】相関係数!$C$2:$X$2,0))</f>
        <v>5.1051673239804196E-2</v>
      </c>
      <c r="J757" s="30" t="str">
        <f t="shared" si="47"/>
        <v>Safe</v>
      </c>
      <c r="L757" s="22" t="str">
        <f t="shared" si="48"/>
        <v/>
      </c>
      <c r="M757" s="23" t="str">
        <f t="shared" si="45"/>
        <v/>
      </c>
      <c r="N757" s="24" t="str">
        <f t="shared" si="46"/>
        <v/>
      </c>
    </row>
    <row r="758" spans="2:14" x14ac:dyDescent="0.4">
      <c r="B758" s="11" t="s">
        <v>20</v>
      </c>
      <c r="C758" s="10" t="s">
        <v>22</v>
      </c>
      <c r="D758" s="12" t="s">
        <v>32</v>
      </c>
      <c r="F758" s="22">
        <f>INDEX(【インプット】相関係数!$C$3:$X$24,MATCH(相関係数の組み合わせ!B758,【インプット】相関係数!$B$3:$B$24,0),MATCH(相関係数の組み合わせ!C758,【インプット】相関係数!$C$2:$X$2,0))</f>
        <v>-9.8030988214730386E-2</v>
      </c>
      <c r="G758" s="23">
        <f>INDEX(【インプット】相関係数!$C$3:$X$24,MATCH(相関係数の組み合わせ!C758,【インプット】相関係数!$B$3:$B$24,0),MATCH(相関係数の組み合わせ!D758,【インプット】相関係数!$C$2:$X$2,0))</f>
        <v>-0.12813693650364821</v>
      </c>
      <c r="H758" s="24">
        <f>INDEX(【インプット】相関係数!$C$3:$X$24,MATCH(相関係数の組み合わせ!D758,【インプット】相関係数!$B$3:$B$24,0),MATCH(相関係数の組み合わせ!B758,【インプット】相関係数!$C$2:$X$2,0))</f>
        <v>8.9120849808867433E-2</v>
      </c>
      <c r="J758" s="30" t="str">
        <f t="shared" si="47"/>
        <v>Safe</v>
      </c>
      <c r="L758" s="22" t="str">
        <f t="shared" si="48"/>
        <v/>
      </c>
      <c r="M758" s="23" t="str">
        <f t="shared" si="45"/>
        <v/>
      </c>
      <c r="N758" s="24" t="str">
        <f t="shared" si="46"/>
        <v/>
      </c>
    </row>
    <row r="759" spans="2:14" x14ac:dyDescent="0.4">
      <c r="B759" s="11" t="s">
        <v>20</v>
      </c>
      <c r="C759" s="10" t="s">
        <v>22</v>
      </c>
      <c r="D759" s="12" t="s">
        <v>33</v>
      </c>
      <c r="F759" s="22">
        <f>INDEX(【インプット】相関係数!$C$3:$X$24,MATCH(相関係数の組み合わせ!B759,【インプット】相関係数!$B$3:$B$24,0),MATCH(相関係数の組み合わせ!C759,【インプット】相関係数!$C$2:$X$2,0))</f>
        <v>-9.8030988214730386E-2</v>
      </c>
      <c r="G759" s="23">
        <f>INDEX(【インプット】相関係数!$C$3:$X$24,MATCH(相関係数の組み合わせ!C759,【インプット】相関係数!$B$3:$B$24,0),MATCH(相関係数の組み合わせ!D759,【インプット】相関係数!$C$2:$X$2,0))</f>
        <v>0.26650023843068282</v>
      </c>
      <c r="H759" s="24">
        <f>INDEX(【インプット】相関係数!$C$3:$X$24,MATCH(相関係数の組み合わせ!D759,【インプット】相関係数!$B$3:$B$24,0),MATCH(相関係数の組み合わせ!B759,【インプット】相関係数!$C$2:$X$2,0))</f>
        <v>0.13334988005479503</v>
      </c>
      <c r="J759" s="30" t="str">
        <f t="shared" si="47"/>
        <v>Safe</v>
      </c>
      <c r="L759" s="22" t="str">
        <f t="shared" si="48"/>
        <v/>
      </c>
      <c r="M759" s="23" t="str">
        <f t="shared" si="45"/>
        <v/>
      </c>
      <c r="N759" s="24" t="str">
        <f t="shared" si="46"/>
        <v/>
      </c>
    </row>
    <row r="760" spans="2:14" x14ac:dyDescent="0.4">
      <c r="B760" s="11" t="s">
        <v>20</v>
      </c>
      <c r="C760" s="10" t="s">
        <v>22</v>
      </c>
      <c r="D760" s="12" t="s">
        <v>34</v>
      </c>
      <c r="F760" s="22">
        <f>INDEX(【インプット】相関係数!$C$3:$X$24,MATCH(相関係数の組み合わせ!B760,【インプット】相関係数!$B$3:$B$24,0),MATCH(相関係数の組み合わせ!C760,【インプット】相関係数!$C$2:$X$2,0))</f>
        <v>-9.8030988214730386E-2</v>
      </c>
      <c r="G760" s="23">
        <f>INDEX(【インプット】相関係数!$C$3:$X$24,MATCH(相関係数の組み合わせ!C760,【インプット】相関係数!$B$3:$B$24,0),MATCH(相関係数の組み合わせ!D760,【インプット】相関係数!$C$2:$X$2,0))</f>
        <v>0.35220535662248637</v>
      </c>
      <c r="H760" s="24">
        <f>INDEX(【インプット】相関係数!$C$3:$X$24,MATCH(相関係数の組み合わせ!D760,【インプット】相関係数!$B$3:$B$24,0),MATCH(相関係数の組み合わせ!B760,【インプット】相関係数!$C$2:$X$2,0))</f>
        <v>6.9126622661364587E-2</v>
      </c>
      <c r="J760" s="30" t="str">
        <f t="shared" si="47"/>
        <v>Safe</v>
      </c>
      <c r="L760" s="22" t="str">
        <f t="shared" si="48"/>
        <v/>
      </c>
      <c r="M760" s="23" t="str">
        <f t="shared" si="45"/>
        <v/>
      </c>
      <c r="N760" s="24" t="str">
        <f t="shared" si="46"/>
        <v/>
      </c>
    </row>
    <row r="761" spans="2:14" x14ac:dyDescent="0.4">
      <c r="B761" s="11" t="s">
        <v>20</v>
      </c>
      <c r="C761" s="10" t="s">
        <v>22</v>
      </c>
      <c r="D761" s="12" t="s">
        <v>35</v>
      </c>
      <c r="F761" s="22">
        <f>INDEX(【インプット】相関係数!$C$3:$X$24,MATCH(相関係数の組み合わせ!B761,【インプット】相関係数!$B$3:$B$24,0),MATCH(相関係数の組み合わせ!C761,【インプット】相関係数!$C$2:$X$2,0))</f>
        <v>-9.8030988214730386E-2</v>
      </c>
      <c r="G761" s="23">
        <f>INDEX(【インプット】相関係数!$C$3:$X$24,MATCH(相関係数の組み合わせ!C761,【インプット】相関係数!$B$3:$B$24,0),MATCH(相関係数の組み合わせ!D761,【インプット】相関係数!$C$2:$X$2,0))</f>
        <v>0.16512792249464137</v>
      </c>
      <c r="H761" s="24">
        <f>INDEX(【インプット】相関係数!$C$3:$X$24,MATCH(相関係数の組み合わせ!D761,【インプット】相関係数!$B$3:$B$24,0),MATCH(相関係数の組み合わせ!B761,【インプット】相関係数!$C$2:$X$2,0))</f>
        <v>0.32509740727600334</v>
      </c>
      <c r="J761" s="30" t="str">
        <f t="shared" si="47"/>
        <v>Safe</v>
      </c>
      <c r="L761" s="22" t="str">
        <f t="shared" si="48"/>
        <v/>
      </c>
      <c r="M761" s="23" t="str">
        <f t="shared" si="45"/>
        <v/>
      </c>
      <c r="N761" s="24" t="str">
        <f t="shared" si="46"/>
        <v/>
      </c>
    </row>
    <row r="762" spans="2:14" x14ac:dyDescent="0.4">
      <c r="B762" s="11" t="s">
        <v>20</v>
      </c>
      <c r="C762" s="10" t="s">
        <v>22</v>
      </c>
      <c r="D762" s="12" t="s">
        <v>36</v>
      </c>
      <c r="F762" s="22">
        <f>INDEX(【インプット】相関係数!$C$3:$X$24,MATCH(相関係数の組み合わせ!B762,【インプット】相関係数!$B$3:$B$24,0),MATCH(相関係数の組み合わせ!C762,【インプット】相関係数!$C$2:$X$2,0))</f>
        <v>-9.8030988214730386E-2</v>
      </c>
      <c r="G762" s="23">
        <f>INDEX(【インプット】相関係数!$C$3:$X$24,MATCH(相関係数の組み合わせ!C762,【インプット】相関係数!$B$3:$B$24,0),MATCH(相関係数の組み合わせ!D762,【インプット】相関係数!$C$2:$X$2,0))</f>
        <v>3.1068510522842169E-2</v>
      </c>
      <c r="H762" s="24">
        <f>INDEX(【インプット】相関係数!$C$3:$X$24,MATCH(相関係数の組み合わせ!D762,【インプット】相関係数!$B$3:$B$24,0),MATCH(相関係数の組み合わせ!B762,【インプット】相関係数!$C$2:$X$2,0))</f>
        <v>0.17873864424505728</v>
      </c>
      <c r="J762" s="30" t="str">
        <f t="shared" si="47"/>
        <v>Safe</v>
      </c>
      <c r="L762" s="22" t="str">
        <f t="shared" si="48"/>
        <v/>
      </c>
      <c r="M762" s="23" t="str">
        <f t="shared" si="45"/>
        <v/>
      </c>
      <c r="N762" s="24" t="str">
        <f t="shared" si="46"/>
        <v/>
      </c>
    </row>
    <row r="763" spans="2:14" x14ac:dyDescent="0.4">
      <c r="B763" s="11" t="s">
        <v>20</v>
      </c>
      <c r="C763" s="10" t="s">
        <v>23</v>
      </c>
      <c r="D763" s="12" t="s">
        <v>24</v>
      </c>
      <c r="F763" s="22">
        <f>INDEX(【インプット】相関係数!$C$3:$X$24,MATCH(相関係数の組み合わせ!B763,【インプット】相関係数!$B$3:$B$24,0),MATCH(相関係数の組み合わせ!C763,【インプット】相関係数!$C$2:$X$2,0))</f>
        <v>7.857060545116068E-2</v>
      </c>
      <c r="G763" s="23">
        <f>INDEX(【インプット】相関係数!$C$3:$X$24,MATCH(相関係数の組み合わせ!C763,【インプット】相関係数!$B$3:$B$24,0),MATCH(相関係数の組み合わせ!D763,【インプット】相関係数!$C$2:$X$2,0))</f>
        <v>0.15822204972515883</v>
      </c>
      <c r="H763" s="24">
        <f>INDEX(【インプット】相関係数!$C$3:$X$24,MATCH(相関係数の組み合わせ!D763,【インプット】相関係数!$B$3:$B$24,0),MATCH(相関係数の組み合わせ!B763,【インプット】相関係数!$C$2:$X$2,0))</f>
        <v>-0.19796710466279113</v>
      </c>
      <c r="J763" s="30" t="str">
        <f t="shared" si="47"/>
        <v>Safe</v>
      </c>
      <c r="L763" s="22" t="str">
        <f t="shared" si="48"/>
        <v/>
      </c>
      <c r="M763" s="23" t="str">
        <f t="shared" si="45"/>
        <v/>
      </c>
      <c r="N763" s="24" t="str">
        <f t="shared" si="46"/>
        <v/>
      </c>
    </row>
    <row r="764" spans="2:14" x14ac:dyDescent="0.4">
      <c r="B764" s="11" t="s">
        <v>20</v>
      </c>
      <c r="C764" s="10" t="s">
        <v>23</v>
      </c>
      <c r="D764" s="12" t="s">
        <v>25</v>
      </c>
      <c r="F764" s="22">
        <f>INDEX(【インプット】相関係数!$C$3:$X$24,MATCH(相関係数の組み合わせ!B764,【インプット】相関係数!$B$3:$B$24,0),MATCH(相関係数の組み合わせ!C764,【インプット】相関係数!$C$2:$X$2,0))</f>
        <v>7.857060545116068E-2</v>
      </c>
      <c r="G764" s="23">
        <f>INDEX(【インプット】相関係数!$C$3:$X$24,MATCH(相関係数の組み合わせ!C764,【インプット】相関係数!$B$3:$B$24,0),MATCH(相関係数の組み合わせ!D764,【インプット】相関係数!$C$2:$X$2,0))</f>
        <v>-9.0516045848824694E-2</v>
      </c>
      <c r="H764" s="24">
        <f>INDEX(【インプット】相関係数!$C$3:$X$24,MATCH(相関係数の組み合わせ!D764,【インプット】相関係数!$B$3:$B$24,0),MATCH(相関係数の組み合わせ!B764,【インプット】相関係数!$C$2:$X$2,0))</f>
        <v>-0.25209729919082285</v>
      </c>
      <c r="J764" s="30" t="str">
        <f t="shared" si="47"/>
        <v>Safe</v>
      </c>
      <c r="L764" s="22" t="str">
        <f t="shared" si="48"/>
        <v/>
      </c>
      <c r="M764" s="23" t="str">
        <f t="shared" si="45"/>
        <v/>
      </c>
      <c r="N764" s="24" t="str">
        <f t="shared" si="46"/>
        <v/>
      </c>
    </row>
    <row r="765" spans="2:14" x14ac:dyDescent="0.4">
      <c r="B765" s="11" t="s">
        <v>20</v>
      </c>
      <c r="C765" s="10" t="s">
        <v>23</v>
      </c>
      <c r="D765" s="12" t="s">
        <v>26</v>
      </c>
      <c r="F765" s="22">
        <f>INDEX(【インプット】相関係数!$C$3:$X$24,MATCH(相関係数の組み合わせ!B765,【インプット】相関係数!$B$3:$B$24,0),MATCH(相関係数の組み合わせ!C765,【インプット】相関係数!$C$2:$X$2,0))</f>
        <v>7.857060545116068E-2</v>
      </c>
      <c r="G765" s="23">
        <f>INDEX(【インプット】相関係数!$C$3:$X$24,MATCH(相関係数の組み合わせ!C765,【インプット】相関係数!$B$3:$B$24,0),MATCH(相関係数の組み合わせ!D765,【インプット】相関係数!$C$2:$X$2,0))</f>
        <v>-0.19365793337488652</v>
      </c>
      <c r="H765" s="24">
        <f>INDEX(【インプット】相関係数!$C$3:$X$24,MATCH(相関係数の組み合わせ!D765,【インプット】相関係数!$B$3:$B$24,0),MATCH(相関係数の組み合わせ!B765,【インプット】相関係数!$C$2:$X$2,0))</f>
        <v>0.11387092113842476</v>
      </c>
      <c r="J765" s="30" t="str">
        <f t="shared" si="47"/>
        <v>Safe</v>
      </c>
      <c r="L765" s="22" t="str">
        <f t="shared" si="48"/>
        <v/>
      </c>
      <c r="M765" s="23" t="str">
        <f t="shared" si="45"/>
        <v/>
      </c>
      <c r="N765" s="24" t="str">
        <f t="shared" si="46"/>
        <v/>
      </c>
    </row>
    <row r="766" spans="2:14" x14ac:dyDescent="0.4">
      <c r="B766" s="11" t="s">
        <v>20</v>
      </c>
      <c r="C766" s="10" t="s">
        <v>23</v>
      </c>
      <c r="D766" s="12" t="s">
        <v>27</v>
      </c>
      <c r="F766" s="22">
        <f>INDEX(【インプット】相関係数!$C$3:$X$24,MATCH(相関係数の組み合わせ!B766,【インプット】相関係数!$B$3:$B$24,0),MATCH(相関係数の組み合わせ!C766,【インプット】相関係数!$C$2:$X$2,0))</f>
        <v>7.857060545116068E-2</v>
      </c>
      <c r="G766" s="23">
        <f>INDEX(【インプット】相関係数!$C$3:$X$24,MATCH(相関係数の組み合わせ!C766,【インプット】相関係数!$B$3:$B$24,0),MATCH(相関係数の組み合わせ!D766,【インプット】相関係数!$C$2:$X$2,0))</f>
        <v>0.27221945571516365</v>
      </c>
      <c r="H766" s="24">
        <f>INDEX(【インプット】相関係数!$C$3:$X$24,MATCH(相関係数の組み合わせ!D766,【インプット】相関係数!$B$3:$B$24,0),MATCH(相関係数の組み合わせ!B766,【インプット】相関係数!$C$2:$X$2,0))</f>
        <v>4.7179668985792352E-2</v>
      </c>
      <c r="J766" s="30" t="str">
        <f t="shared" si="47"/>
        <v>Safe</v>
      </c>
      <c r="L766" s="22" t="str">
        <f t="shared" si="48"/>
        <v/>
      </c>
      <c r="M766" s="23" t="str">
        <f t="shared" si="45"/>
        <v/>
      </c>
      <c r="N766" s="24" t="str">
        <f t="shared" si="46"/>
        <v/>
      </c>
    </row>
    <row r="767" spans="2:14" x14ac:dyDescent="0.4">
      <c r="B767" s="11" t="s">
        <v>20</v>
      </c>
      <c r="C767" s="10" t="s">
        <v>23</v>
      </c>
      <c r="D767" s="12" t="s">
        <v>28</v>
      </c>
      <c r="F767" s="22">
        <f>INDEX(【インプット】相関係数!$C$3:$X$24,MATCH(相関係数の組み合わせ!B767,【インプット】相関係数!$B$3:$B$24,0),MATCH(相関係数の組み合わせ!C767,【インプット】相関係数!$C$2:$X$2,0))</f>
        <v>7.857060545116068E-2</v>
      </c>
      <c r="G767" s="23">
        <f>INDEX(【インプット】相関係数!$C$3:$X$24,MATCH(相関係数の組み合わせ!C767,【インプット】相関係数!$B$3:$B$24,0),MATCH(相関係数の組み合わせ!D767,【インプット】相関係数!$C$2:$X$2,0))</f>
        <v>-4.5961241267093229E-2</v>
      </c>
      <c r="H767" s="24">
        <f>INDEX(【インプット】相関係数!$C$3:$X$24,MATCH(相関係数の組み合わせ!D767,【インプット】相関係数!$B$3:$B$24,0),MATCH(相関係数の組み合わせ!B767,【インプット】相関係数!$C$2:$X$2,0))</f>
        <v>-0.36847072895988114</v>
      </c>
      <c r="J767" s="30" t="str">
        <f t="shared" si="47"/>
        <v>Safe</v>
      </c>
      <c r="L767" s="22" t="str">
        <f t="shared" si="48"/>
        <v/>
      </c>
      <c r="M767" s="23" t="str">
        <f t="shared" si="45"/>
        <v/>
      </c>
      <c r="N767" s="24" t="str">
        <f t="shared" si="46"/>
        <v/>
      </c>
    </row>
    <row r="768" spans="2:14" x14ac:dyDescent="0.4">
      <c r="B768" s="11" t="s">
        <v>20</v>
      </c>
      <c r="C768" s="10" t="s">
        <v>23</v>
      </c>
      <c r="D768" s="12" t="s">
        <v>29</v>
      </c>
      <c r="F768" s="22">
        <f>INDEX(【インプット】相関係数!$C$3:$X$24,MATCH(相関係数の組み合わせ!B768,【インプット】相関係数!$B$3:$B$24,0),MATCH(相関係数の組み合わせ!C768,【インプット】相関係数!$C$2:$X$2,0))</f>
        <v>7.857060545116068E-2</v>
      </c>
      <c r="G768" s="23">
        <f>INDEX(【インプット】相関係数!$C$3:$X$24,MATCH(相関係数の組み合わせ!C768,【インプット】相関係数!$B$3:$B$24,0),MATCH(相関係数の組み合わせ!D768,【インプット】相関係数!$C$2:$X$2,0))</f>
        <v>0.39194638697301498</v>
      </c>
      <c r="H768" s="24">
        <f>INDEX(【インプット】相関係数!$C$3:$X$24,MATCH(相関係数の組み合わせ!D768,【インプット】相関係数!$B$3:$B$24,0),MATCH(相関係数の組み合わせ!B768,【インプット】相関係数!$C$2:$X$2,0))</f>
        <v>0.23675323933981765</v>
      </c>
      <c r="J768" s="30" t="str">
        <f t="shared" si="47"/>
        <v>Safe</v>
      </c>
      <c r="L768" s="22" t="str">
        <f t="shared" si="48"/>
        <v/>
      </c>
      <c r="M768" s="23" t="str">
        <f t="shared" si="45"/>
        <v/>
      </c>
      <c r="N768" s="24" t="str">
        <f t="shared" si="46"/>
        <v/>
      </c>
    </row>
    <row r="769" spans="2:14" x14ac:dyDescent="0.4">
      <c r="B769" s="11" t="s">
        <v>20</v>
      </c>
      <c r="C769" s="10" t="s">
        <v>23</v>
      </c>
      <c r="D769" s="12" t="s">
        <v>30</v>
      </c>
      <c r="F769" s="22">
        <f>INDEX(【インプット】相関係数!$C$3:$X$24,MATCH(相関係数の組み合わせ!B769,【インプット】相関係数!$B$3:$B$24,0),MATCH(相関係数の組み合わせ!C769,【インプット】相関係数!$C$2:$X$2,0))</f>
        <v>7.857060545116068E-2</v>
      </c>
      <c r="G769" s="23">
        <f>INDEX(【インプット】相関係数!$C$3:$X$24,MATCH(相関係数の組み合わせ!C769,【インプット】相関係数!$B$3:$B$24,0),MATCH(相関係数の組み合わせ!D769,【インプット】相関係数!$C$2:$X$2,0))</f>
        <v>-0.21098217032343675</v>
      </c>
      <c r="H769" s="24">
        <f>INDEX(【インプット】相関係数!$C$3:$X$24,MATCH(相関係数の組み合わせ!D769,【インプット】相関係数!$B$3:$B$24,0),MATCH(相関係数の組み合わせ!B769,【インプット】相関係数!$C$2:$X$2,0))</f>
        <v>-0.11489575358076164</v>
      </c>
      <c r="J769" s="30" t="str">
        <f t="shared" si="47"/>
        <v>Safe</v>
      </c>
      <c r="L769" s="22" t="str">
        <f t="shared" si="48"/>
        <v/>
      </c>
      <c r="M769" s="23" t="str">
        <f t="shared" si="45"/>
        <v/>
      </c>
      <c r="N769" s="24" t="str">
        <f t="shared" si="46"/>
        <v/>
      </c>
    </row>
    <row r="770" spans="2:14" x14ac:dyDescent="0.4">
      <c r="B770" s="11" t="s">
        <v>20</v>
      </c>
      <c r="C770" s="10" t="s">
        <v>23</v>
      </c>
      <c r="D770" s="12" t="s">
        <v>31</v>
      </c>
      <c r="F770" s="22">
        <f>INDEX(【インプット】相関係数!$C$3:$X$24,MATCH(相関係数の組み合わせ!B770,【インプット】相関係数!$B$3:$B$24,0),MATCH(相関係数の組み合わせ!C770,【インプット】相関係数!$C$2:$X$2,0))</f>
        <v>7.857060545116068E-2</v>
      </c>
      <c r="G770" s="23">
        <f>INDEX(【インプット】相関係数!$C$3:$X$24,MATCH(相関係数の組み合わせ!C770,【インプット】相関係数!$B$3:$B$24,0),MATCH(相関係数の組み合わせ!D770,【インプット】相関係数!$C$2:$X$2,0))</f>
        <v>0.18570801018742536</v>
      </c>
      <c r="H770" s="24">
        <f>INDEX(【インプット】相関係数!$C$3:$X$24,MATCH(相関係数の組み合わせ!D770,【インプット】相関係数!$B$3:$B$24,0),MATCH(相関係数の組み合わせ!B770,【インプット】相関係数!$C$2:$X$2,0))</f>
        <v>-4.2962863653364443E-2</v>
      </c>
      <c r="J770" s="30" t="str">
        <f t="shared" si="47"/>
        <v>Safe</v>
      </c>
      <c r="L770" s="22" t="str">
        <f t="shared" si="48"/>
        <v/>
      </c>
      <c r="M770" s="23" t="str">
        <f t="shared" si="45"/>
        <v/>
      </c>
      <c r="N770" s="24" t="str">
        <f t="shared" si="46"/>
        <v/>
      </c>
    </row>
    <row r="771" spans="2:14" x14ac:dyDescent="0.4">
      <c r="B771" s="11" t="s">
        <v>20</v>
      </c>
      <c r="C771" s="10" t="s">
        <v>23</v>
      </c>
      <c r="D771" s="12" t="s">
        <v>0</v>
      </c>
      <c r="F771" s="22">
        <f>INDEX(【インプット】相関係数!$C$3:$X$24,MATCH(相関係数の組み合わせ!B771,【インプット】相関係数!$B$3:$B$24,0),MATCH(相関係数の組み合わせ!C771,【インプット】相関係数!$C$2:$X$2,0))</f>
        <v>7.857060545116068E-2</v>
      </c>
      <c r="G771" s="23">
        <f>INDEX(【インプット】相関係数!$C$3:$X$24,MATCH(相関係数の組み合わせ!C771,【インプット】相関係数!$B$3:$B$24,0),MATCH(相関係数の組み合わせ!D771,【インプット】相関係数!$C$2:$X$2,0))</f>
        <v>-7.6323725854209962E-2</v>
      </c>
      <c r="H771" s="24">
        <f>INDEX(【インプット】相関係数!$C$3:$X$24,MATCH(相関係数の組み合わせ!D771,【インプット】相関係数!$B$3:$B$24,0),MATCH(相関係数の組み合わせ!B771,【インプット】相関係数!$C$2:$X$2,0))</f>
        <v>5.1051673239804196E-2</v>
      </c>
      <c r="J771" s="30" t="str">
        <f t="shared" si="47"/>
        <v>Safe</v>
      </c>
      <c r="L771" s="22" t="str">
        <f t="shared" si="48"/>
        <v/>
      </c>
      <c r="M771" s="23" t="str">
        <f t="shared" si="45"/>
        <v/>
      </c>
      <c r="N771" s="24" t="str">
        <f t="shared" si="46"/>
        <v/>
      </c>
    </row>
    <row r="772" spans="2:14" x14ac:dyDescent="0.4">
      <c r="B772" s="11" t="s">
        <v>20</v>
      </c>
      <c r="C772" s="10" t="s">
        <v>23</v>
      </c>
      <c r="D772" s="12" t="s">
        <v>32</v>
      </c>
      <c r="F772" s="22">
        <f>INDEX(【インプット】相関係数!$C$3:$X$24,MATCH(相関係数の組み合わせ!B772,【インプット】相関係数!$B$3:$B$24,0),MATCH(相関係数の組み合わせ!C772,【インプット】相関係数!$C$2:$X$2,0))</f>
        <v>7.857060545116068E-2</v>
      </c>
      <c r="G772" s="23">
        <f>INDEX(【インプット】相関係数!$C$3:$X$24,MATCH(相関係数の組み合わせ!C772,【インプット】相関係数!$B$3:$B$24,0),MATCH(相関係数の組み合わせ!D772,【インプット】相関係数!$C$2:$X$2,0))</f>
        <v>-0.16687658360881771</v>
      </c>
      <c r="H772" s="24">
        <f>INDEX(【インプット】相関係数!$C$3:$X$24,MATCH(相関係数の組み合わせ!D772,【インプット】相関係数!$B$3:$B$24,0),MATCH(相関係数の組み合わせ!B772,【インプット】相関係数!$C$2:$X$2,0))</f>
        <v>8.9120849808867433E-2</v>
      </c>
      <c r="J772" s="30" t="str">
        <f t="shared" si="47"/>
        <v>Safe</v>
      </c>
      <c r="L772" s="22" t="str">
        <f t="shared" si="48"/>
        <v/>
      </c>
      <c r="M772" s="23" t="str">
        <f t="shared" si="45"/>
        <v/>
      </c>
      <c r="N772" s="24" t="str">
        <f t="shared" si="46"/>
        <v/>
      </c>
    </row>
    <row r="773" spans="2:14" x14ac:dyDescent="0.4">
      <c r="B773" s="11" t="s">
        <v>20</v>
      </c>
      <c r="C773" s="10" t="s">
        <v>23</v>
      </c>
      <c r="D773" s="12" t="s">
        <v>33</v>
      </c>
      <c r="F773" s="22">
        <f>INDEX(【インプット】相関係数!$C$3:$X$24,MATCH(相関係数の組み合わせ!B773,【インプット】相関係数!$B$3:$B$24,0),MATCH(相関係数の組み合わせ!C773,【インプット】相関係数!$C$2:$X$2,0))</f>
        <v>7.857060545116068E-2</v>
      </c>
      <c r="G773" s="23">
        <f>INDEX(【インプット】相関係数!$C$3:$X$24,MATCH(相関係数の組み合わせ!C773,【インプット】相関係数!$B$3:$B$24,0),MATCH(相関係数の組み合わせ!D773,【インプット】相関係数!$C$2:$X$2,0))</f>
        <v>0.38271887002708505</v>
      </c>
      <c r="H773" s="24">
        <f>INDEX(【インプット】相関係数!$C$3:$X$24,MATCH(相関係数の組み合わせ!D773,【インプット】相関係数!$B$3:$B$24,0),MATCH(相関係数の組み合わせ!B773,【インプット】相関係数!$C$2:$X$2,0))</f>
        <v>0.13334988005479503</v>
      </c>
      <c r="J773" s="30" t="str">
        <f t="shared" si="47"/>
        <v>Safe</v>
      </c>
      <c r="L773" s="22" t="str">
        <f t="shared" si="48"/>
        <v/>
      </c>
      <c r="M773" s="23" t="str">
        <f t="shared" si="45"/>
        <v/>
      </c>
      <c r="N773" s="24" t="str">
        <f t="shared" si="46"/>
        <v/>
      </c>
    </row>
    <row r="774" spans="2:14" x14ac:dyDescent="0.4">
      <c r="B774" s="11" t="s">
        <v>20</v>
      </c>
      <c r="C774" s="10" t="s">
        <v>23</v>
      </c>
      <c r="D774" s="12" t="s">
        <v>34</v>
      </c>
      <c r="F774" s="22">
        <f>INDEX(【インプット】相関係数!$C$3:$X$24,MATCH(相関係数の組み合わせ!B774,【インプット】相関係数!$B$3:$B$24,0),MATCH(相関係数の組み合わせ!C774,【インプット】相関係数!$C$2:$X$2,0))</f>
        <v>7.857060545116068E-2</v>
      </c>
      <c r="G774" s="23">
        <f>INDEX(【インプット】相関係数!$C$3:$X$24,MATCH(相関係数の組み合わせ!C774,【インプット】相関係数!$B$3:$B$24,0),MATCH(相関係数の組み合わせ!D774,【インプット】相関係数!$C$2:$X$2,0))</f>
        <v>0.14064484614018863</v>
      </c>
      <c r="H774" s="24">
        <f>INDEX(【インプット】相関係数!$C$3:$X$24,MATCH(相関係数の組み合わせ!D774,【インプット】相関係数!$B$3:$B$24,0),MATCH(相関係数の組み合わせ!B774,【インプット】相関係数!$C$2:$X$2,0))</f>
        <v>6.9126622661364587E-2</v>
      </c>
      <c r="J774" s="30" t="str">
        <f t="shared" si="47"/>
        <v>Safe</v>
      </c>
      <c r="L774" s="22" t="str">
        <f t="shared" si="48"/>
        <v/>
      </c>
      <c r="M774" s="23" t="str">
        <f t="shared" si="45"/>
        <v/>
      </c>
      <c r="N774" s="24" t="str">
        <f t="shared" si="46"/>
        <v/>
      </c>
    </row>
    <row r="775" spans="2:14" x14ac:dyDescent="0.4">
      <c r="B775" s="11" t="s">
        <v>20</v>
      </c>
      <c r="C775" s="10" t="s">
        <v>23</v>
      </c>
      <c r="D775" s="12" t="s">
        <v>35</v>
      </c>
      <c r="F775" s="22">
        <f>INDEX(【インプット】相関係数!$C$3:$X$24,MATCH(相関係数の組み合わせ!B775,【インプット】相関係数!$B$3:$B$24,0),MATCH(相関係数の組み合わせ!C775,【インプット】相関係数!$C$2:$X$2,0))</f>
        <v>7.857060545116068E-2</v>
      </c>
      <c r="G775" s="23">
        <f>INDEX(【インプット】相関係数!$C$3:$X$24,MATCH(相関係数の組み合わせ!C775,【インプット】相関係数!$B$3:$B$24,0),MATCH(相関係数の組み合わせ!D775,【インプット】相関係数!$C$2:$X$2,0))</f>
        <v>0.81738721234237932</v>
      </c>
      <c r="H775" s="24">
        <f>INDEX(【インプット】相関係数!$C$3:$X$24,MATCH(相関係数の組み合わせ!D775,【インプット】相関係数!$B$3:$B$24,0),MATCH(相関係数の組み合わせ!B775,【インプット】相関係数!$C$2:$X$2,0))</f>
        <v>0.32509740727600334</v>
      </c>
      <c r="J775" s="30" t="str">
        <f t="shared" si="47"/>
        <v>Safe</v>
      </c>
      <c r="L775" s="22" t="str">
        <f t="shared" si="48"/>
        <v/>
      </c>
      <c r="M775" s="23" t="str">
        <f t="shared" si="45"/>
        <v/>
      </c>
      <c r="N775" s="24" t="str">
        <f t="shared" si="46"/>
        <v/>
      </c>
    </row>
    <row r="776" spans="2:14" x14ac:dyDescent="0.4">
      <c r="B776" s="11" t="s">
        <v>20</v>
      </c>
      <c r="C776" s="10" t="s">
        <v>23</v>
      </c>
      <c r="D776" s="12" t="s">
        <v>36</v>
      </c>
      <c r="F776" s="22">
        <f>INDEX(【インプット】相関係数!$C$3:$X$24,MATCH(相関係数の組み合わせ!B776,【インプット】相関係数!$B$3:$B$24,0),MATCH(相関係数の組み合わせ!C776,【インプット】相関係数!$C$2:$X$2,0))</f>
        <v>7.857060545116068E-2</v>
      </c>
      <c r="G776" s="23">
        <f>INDEX(【インプット】相関係数!$C$3:$X$24,MATCH(相関係数の組み合わせ!C776,【インプット】相関係数!$B$3:$B$24,0),MATCH(相関係数の組み合わせ!D776,【インプット】相関係数!$C$2:$X$2,0))</f>
        <v>6.1353908276698871E-2</v>
      </c>
      <c r="H776" s="24">
        <f>INDEX(【インプット】相関係数!$C$3:$X$24,MATCH(相関係数の組み合わせ!D776,【インプット】相関係数!$B$3:$B$24,0),MATCH(相関係数の組み合わせ!B776,【インプット】相関係数!$C$2:$X$2,0))</f>
        <v>0.17873864424505728</v>
      </c>
      <c r="J776" s="30" t="str">
        <f t="shared" si="47"/>
        <v>Safe</v>
      </c>
      <c r="L776" s="22" t="str">
        <f t="shared" si="48"/>
        <v/>
      </c>
      <c r="M776" s="23" t="str">
        <f t="shared" ref="M776:M839" si="49">IF($J776="Out",C776,"")</f>
        <v/>
      </c>
      <c r="N776" s="24" t="str">
        <f t="shared" ref="N776:N839" si="50">IF($J776="Out",D776,"")</f>
        <v/>
      </c>
    </row>
    <row r="777" spans="2:14" x14ac:dyDescent="0.4">
      <c r="B777" s="11" t="s">
        <v>20</v>
      </c>
      <c r="C777" s="10" t="s">
        <v>24</v>
      </c>
      <c r="D777" s="12" t="s">
        <v>25</v>
      </c>
      <c r="F777" s="22">
        <f>INDEX(【インプット】相関係数!$C$3:$X$24,MATCH(相関係数の組み合わせ!B777,【インプット】相関係数!$B$3:$B$24,0),MATCH(相関係数の組み合わせ!C777,【インプット】相関係数!$C$2:$X$2,0))</f>
        <v>-0.19796710466279113</v>
      </c>
      <c r="G777" s="23">
        <f>INDEX(【インプット】相関係数!$C$3:$X$24,MATCH(相関係数の組み合わせ!C777,【インプット】相関係数!$B$3:$B$24,0),MATCH(相関係数の組み合わせ!D777,【インプット】相関係数!$C$2:$X$2,0))</f>
        <v>0.12479871858599988</v>
      </c>
      <c r="H777" s="24">
        <f>INDEX(【インプット】相関係数!$C$3:$X$24,MATCH(相関係数の組み合わせ!D777,【インプット】相関係数!$B$3:$B$24,0),MATCH(相関係数の組み合わせ!B777,【インプット】相関係数!$C$2:$X$2,0))</f>
        <v>-0.25209729919082285</v>
      </c>
      <c r="J777" s="30" t="str">
        <f t="shared" ref="J777:J840" si="51">IF(AND(F777*G777*H777&lt;0,ABS(F777)&gt;$K$4,ABS(G777)&gt;$K$4,ABS(H777)&gt;$K$4),"Out","Safe")</f>
        <v>Safe</v>
      </c>
      <c r="L777" s="22" t="str">
        <f t="shared" ref="L777:L840" si="52">IF($J777="Out",B777,"")</f>
        <v/>
      </c>
      <c r="M777" s="23" t="str">
        <f t="shared" si="49"/>
        <v/>
      </c>
      <c r="N777" s="24" t="str">
        <f t="shared" si="50"/>
        <v/>
      </c>
    </row>
    <row r="778" spans="2:14" x14ac:dyDescent="0.4">
      <c r="B778" s="11" t="s">
        <v>20</v>
      </c>
      <c r="C778" s="10" t="s">
        <v>24</v>
      </c>
      <c r="D778" s="12" t="s">
        <v>26</v>
      </c>
      <c r="F778" s="22">
        <f>INDEX(【インプット】相関係数!$C$3:$X$24,MATCH(相関係数の組み合わせ!B778,【インプット】相関係数!$B$3:$B$24,0),MATCH(相関係数の組み合わせ!C778,【インプット】相関係数!$C$2:$X$2,0))</f>
        <v>-0.19796710466279113</v>
      </c>
      <c r="G778" s="23">
        <f>INDEX(【インプット】相関係数!$C$3:$X$24,MATCH(相関係数の組み合わせ!C778,【インプット】相関係数!$B$3:$B$24,0),MATCH(相関係数の組み合わせ!D778,【インプット】相関係数!$C$2:$X$2,0))</f>
        <v>7.3458110612730707E-2</v>
      </c>
      <c r="H778" s="24">
        <f>INDEX(【インプット】相関係数!$C$3:$X$24,MATCH(相関係数の組み合わせ!D778,【インプット】相関係数!$B$3:$B$24,0),MATCH(相関係数の組み合わせ!B778,【インプット】相関係数!$C$2:$X$2,0))</f>
        <v>0.11387092113842476</v>
      </c>
      <c r="J778" s="30" t="str">
        <f t="shared" si="51"/>
        <v>Safe</v>
      </c>
      <c r="L778" s="22" t="str">
        <f t="shared" si="52"/>
        <v/>
      </c>
      <c r="M778" s="23" t="str">
        <f t="shared" si="49"/>
        <v/>
      </c>
      <c r="N778" s="24" t="str">
        <f t="shared" si="50"/>
        <v/>
      </c>
    </row>
    <row r="779" spans="2:14" x14ac:dyDescent="0.4">
      <c r="B779" s="11" t="s">
        <v>20</v>
      </c>
      <c r="C779" s="10" t="s">
        <v>24</v>
      </c>
      <c r="D779" s="12" t="s">
        <v>27</v>
      </c>
      <c r="F779" s="22">
        <f>INDEX(【インプット】相関係数!$C$3:$X$24,MATCH(相関係数の組み合わせ!B779,【インプット】相関係数!$B$3:$B$24,0),MATCH(相関係数の組み合わせ!C779,【インプット】相関係数!$C$2:$X$2,0))</f>
        <v>-0.19796710466279113</v>
      </c>
      <c r="G779" s="23">
        <f>INDEX(【インプット】相関係数!$C$3:$X$24,MATCH(相関係数の組み合わせ!C779,【インプット】相関係数!$B$3:$B$24,0),MATCH(相関係数の組み合わせ!D779,【インプット】相関係数!$C$2:$X$2,0))</f>
        <v>5.6767787827840581E-2</v>
      </c>
      <c r="H779" s="24">
        <f>INDEX(【インプット】相関係数!$C$3:$X$24,MATCH(相関係数の組み合わせ!D779,【インプット】相関係数!$B$3:$B$24,0),MATCH(相関係数の組み合わせ!B779,【インプット】相関係数!$C$2:$X$2,0))</f>
        <v>4.7179668985792352E-2</v>
      </c>
      <c r="J779" s="30" t="str">
        <f t="shared" si="51"/>
        <v>Safe</v>
      </c>
      <c r="L779" s="22" t="str">
        <f t="shared" si="52"/>
        <v/>
      </c>
      <c r="M779" s="23" t="str">
        <f t="shared" si="49"/>
        <v/>
      </c>
      <c r="N779" s="24" t="str">
        <f t="shared" si="50"/>
        <v/>
      </c>
    </row>
    <row r="780" spans="2:14" x14ac:dyDescent="0.4">
      <c r="B780" s="11" t="s">
        <v>20</v>
      </c>
      <c r="C780" s="10" t="s">
        <v>24</v>
      </c>
      <c r="D780" s="12" t="s">
        <v>28</v>
      </c>
      <c r="F780" s="22">
        <f>INDEX(【インプット】相関係数!$C$3:$X$24,MATCH(相関係数の組み合わせ!B780,【インプット】相関係数!$B$3:$B$24,0),MATCH(相関係数の組み合わせ!C780,【インプット】相関係数!$C$2:$X$2,0))</f>
        <v>-0.19796710466279113</v>
      </c>
      <c r="G780" s="23">
        <f>INDEX(【インプット】相関係数!$C$3:$X$24,MATCH(相関係数の組み合わせ!C780,【インプット】相関係数!$B$3:$B$24,0),MATCH(相関係数の組み合わせ!D780,【インプット】相関係数!$C$2:$X$2,0))</f>
        <v>0.14022581775591741</v>
      </c>
      <c r="H780" s="24">
        <f>INDEX(【インプット】相関係数!$C$3:$X$24,MATCH(相関係数の組み合わせ!D780,【インプット】相関係数!$B$3:$B$24,0),MATCH(相関係数の組み合わせ!B780,【インプット】相関係数!$C$2:$X$2,0))</f>
        <v>-0.36847072895988114</v>
      </c>
      <c r="J780" s="30" t="str">
        <f t="shared" si="51"/>
        <v>Safe</v>
      </c>
      <c r="L780" s="22" t="str">
        <f t="shared" si="52"/>
        <v/>
      </c>
      <c r="M780" s="23" t="str">
        <f t="shared" si="49"/>
        <v/>
      </c>
      <c r="N780" s="24" t="str">
        <f t="shared" si="50"/>
        <v/>
      </c>
    </row>
    <row r="781" spans="2:14" x14ac:dyDescent="0.4">
      <c r="B781" s="11" t="s">
        <v>20</v>
      </c>
      <c r="C781" s="10" t="s">
        <v>24</v>
      </c>
      <c r="D781" s="12" t="s">
        <v>29</v>
      </c>
      <c r="F781" s="22">
        <f>INDEX(【インプット】相関係数!$C$3:$X$24,MATCH(相関係数の組み合わせ!B781,【インプット】相関係数!$B$3:$B$24,0),MATCH(相関係数の組み合わせ!C781,【インプット】相関係数!$C$2:$X$2,0))</f>
        <v>-0.19796710466279113</v>
      </c>
      <c r="G781" s="23">
        <f>INDEX(【インプット】相関係数!$C$3:$X$24,MATCH(相関係数の組み合わせ!C781,【インプット】相関係数!$B$3:$B$24,0),MATCH(相関係数の組み合わせ!D781,【インプット】相関係数!$C$2:$X$2,0))</f>
        <v>8.0925079823240778E-2</v>
      </c>
      <c r="H781" s="24">
        <f>INDEX(【インプット】相関係数!$C$3:$X$24,MATCH(相関係数の組み合わせ!D781,【インプット】相関係数!$B$3:$B$24,0),MATCH(相関係数の組み合わせ!B781,【インプット】相関係数!$C$2:$X$2,0))</f>
        <v>0.23675323933981765</v>
      </c>
      <c r="J781" s="30" t="str">
        <f t="shared" si="51"/>
        <v>Safe</v>
      </c>
      <c r="L781" s="22" t="str">
        <f t="shared" si="52"/>
        <v/>
      </c>
      <c r="M781" s="23" t="str">
        <f t="shared" si="49"/>
        <v/>
      </c>
      <c r="N781" s="24" t="str">
        <f t="shared" si="50"/>
        <v/>
      </c>
    </row>
    <row r="782" spans="2:14" x14ac:dyDescent="0.4">
      <c r="B782" s="11" t="s">
        <v>20</v>
      </c>
      <c r="C782" s="10" t="s">
        <v>24</v>
      </c>
      <c r="D782" s="12" t="s">
        <v>30</v>
      </c>
      <c r="F782" s="22">
        <f>INDEX(【インプット】相関係数!$C$3:$X$24,MATCH(相関係数の組み合わせ!B782,【インプット】相関係数!$B$3:$B$24,0),MATCH(相関係数の組み合わせ!C782,【インプット】相関係数!$C$2:$X$2,0))</f>
        <v>-0.19796710466279113</v>
      </c>
      <c r="G782" s="23">
        <f>INDEX(【インプット】相関係数!$C$3:$X$24,MATCH(相関係数の組み合わせ!C782,【インプット】相関係数!$B$3:$B$24,0),MATCH(相関係数の組み合わせ!D782,【インプット】相関係数!$C$2:$X$2,0))</f>
        <v>-0.21859463084260405</v>
      </c>
      <c r="H782" s="24">
        <f>INDEX(【インプット】相関係数!$C$3:$X$24,MATCH(相関係数の組み合わせ!D782,【インプット】相関係数!$B$3:$B$24,0),MATCH(相関係数の組み合わせ!B782,【インプット】相関係数!$C$2:$X$2,0))</f>
        <v>-0.11489575358076164</v>
      </c>
      <c r="J782" s="30" t="str">
        <f t="shared" si="51"/>
        <v>Out</v>
      </c>
      <c r="L782" s="22" t="str">
        <f t="shared" si="52"/>
        <v>日本GDPGAP</v>
      </c>
      <c r="M782" s="23" t="str">
        <f t="shared" si="49"/>
        <v>米国CPI変化率</v>
      </c>
      <c r="N782" s="24" t="str">
        <f t="shared" si="50"/>
        <v>第2総合口</v>
      </c>
    </row>
    <row r="783" spans="2:14" x14ac:dyDescent="0.4">
      <c r="B783" s="11" t="s">
        <v>20</v>
      </c>
      <c r="C783" s="10" t="s">
        <v>24</v>
      </c>
      <c r="D783" s="12" t="s">
        <v>31</v>
      </c>
      <c r="F783" s="22">
        <f>INDEX(【インプット】相関係数!$C$3:$X$24,MATCH(相関係数の組み合わせ!B783,【インプット】相関係数!$B$3:$B$24,0),MATCH(相関係数の組み合わせ!C783,【インプット】相関係数!$C$2:$X$2,0))</f>
        <v>-0.19796710466279113</v>
      </c>
      <c r="G783" s="23">
        <f>INDEX(【インプット】相関係数!$C$3:$X$24,MATCH(相関係数の組み合わせ!C783,【インプット】相関係数!$B$3:$B$24,0),MATCH(相関係数の組み合わせ!D783,【インプット】相関係数!$C$2:$X$2,0))</f>
        <v>-0.24579291080690344</v>
      </c>
      <c r="H783" s="24">
        <f>INDEX(【インプット】相関係数!$C$3:$X$24,MATCH(相関係数の組み合わせ!D783,【インプット】相関係数!$B$3:$B$24,0),MATCH(相関係数の組み合わせ!B783,【インプット】相関係数!$C$2:$X$2,0))</f>
        <v>-4.2962863653364443E-2</v>
      </c>
      <c r="J783" s="30" t="str">
        <f t="shared" si="51"/>
        <v>Safe</v>
      </c>
      <c r="L783" s="22" t="str">
        <f t="shared" si="52"/>
        <v/>
      </c>
      <c r="M783" s="23" t="str">
        <f t="shared" si="49"/>
        <v/>
      </c>
      <c r="N783" s="24" t="str">
        <f t="shared" si="50"/>
        <v/>
      </c>
    </row>
    <row r="784" spans="2:14" x14ac:dyDescent="0.4">
      <c r="B784" s="11" t="s">
        <v>20</v>
      </c>
      <c r="C784" s="10" t="s">
        <v>24</v>
      </c>
      <c r="D784" s="12" t="s">
        <v>0</v>
      </c>
      <c r="F784" s="22">
        <f>INDEX(【インプット】相関係数!$C$3:$X$24,MATCH(相関係数の組み合わせ!B784,【インプット】相関係数!$B$3:$B$24,0),MATCH(相関係数の組み合わせ!C784,【インプット】相関係数!$C$2:$X$2,0))</f>
        <v>-0.19796710466279113</v>
      </c>
      <c r="G784" s="23">
        <f>INDEX(【インプット】相関係数!$C$3:$X$24,MATCH(相関係数の組み合わせ!C784,【インプット】相関係数!$B$3:$B$24,0),MATCH(相関係数の組み合わせ!D784,【インプット】相関係数!$C$2:$X$2,0))</f>
        <v>0.14270595302368735</v>
      </c>
      <c r="H784" s="24">
        <f>INDEX(【インプット】相関係数!$C$3:$X$24,MATCH(相関係数の組み合わせ!D784,【インプット】相関係数!$B$3:$B$24,0),MATCH(相関係数の組み合わせ!B784,【インプット】相関係数!$C$2:$X$2,0))</f>
        <v>5.1051673239804196E-2</v>
      </c>
      <c r="J784" s="30" t="str">
        <f t="shared" si="51"/>
        <v>Safe</v>
      </c>
      <c r="L784" s="22" t="str">
        <f t="shared" si="52"/>
        <v/>
      </c>
      <c r="M784" s="23" t="str">
        <f t="shared" si="49"/>
        <v/>
      </c>
      <c r="N784" s="24" t="str">
        <f t="shared" si="50"/>
        <v/>
      </c>
    </row>
    <row r="785" spans="2:14" x14ac:dyDescent="0.4">
      <c r="B785" s="11" t="s">
        <v>20</v>
      </c>
      <c r="C785" s="10" t="s">
        <v>24</v>
      </c>
      <c r="D785" s="12" t="s">
        <v>32</v>
      </c>
      <c r="F785" s="22">
        <f>INDEX(【インプット】相関係数!$C$3:$X$24,MATCH(相関係数の組み合わせ!B785,【インプット】相関係数!$B$3:$B$24,0),MATCH(相関係数の組み合わせ!C785,【インプット】相関係数!$C$2:$X$2,0))</f>
        <v>-0.19796710466279113</v>
      </c>
      <c r="G785" s="23">
        <f>INDEX(【インプット】相関係数!$C$3:$X$24,MATCH(相関係数の組み合わせ!C785,【インプット】相関係数!$B$3:$B$24,0),MATCH(相関係数の組み合わせ!D785,【インプット】相関係数!$C$2:$X$2,0))</f>
        <v>-0.20658893244472878</v>
      </c>
      <c r="H785" s="24">
        <f>INDEX(【インプット】相関係数!$C$3:$X$24,MATCH(相関係数の組み合わせ!D785,【インプット】相関係数!$B$3:$B$24,0),MATCH(相関係数の組み合わせ!B785,【インプット】相関係数!$C$2:$X$2,0))</f>
        <v>8.9120849808867433E-2</v>
      </c>
      <c r="J785" s="30" t="str">
        <f t="shared" si="51"/>
        <v>Safe</v>
      </c>
      <c r="L785" s="22" t="str">
        <f t="shared" si="52"/>
        <v/>
      </c>
      <c r="M785" s="23" t="str">
        <f t="shared" si="49"/>
        <v/>
      </c>
      <c r="N785" s="24" t="str">
        <f t="shared" si="50"/>
        <v/>
      </c>
    </row>
    <row r="786" spans="2:14" x14ac:dyDescent="0.4">
      <c r="B786" s="11" t="s">
        <v>20</v>
      </c>
      <c r="C786" s="10" t="s">
        <v>24</v>
      </c>
      <c r="D786" s="12" t="s">
        <v>33</v>
      </c>
      <c r="F786" s="22">
        <f>INDEX(【インプット】相関係数!$C$3:$X$24,MATCH(相関係数の組み合わせ!B786,【インプット】相関係数!$B$3:$B$24,0),MATCH(相関係数の組み合わせ!C786,【インプット】相関係数!$C$2:$X$2,0))</f>
        <v>-0.19796710466279113</v>
      </c>
      <c r="G786" s="23">
        <f>INDEX(【インプット】相関係数!$C$3:$X$24,MATCH(相関係数の組み合わせ!C786,【インプット】相関係数!$B$3:$B$24,0),MATCH(相関係数の組み合わせ!D786,【インプット】相関係数!$C$2:$X$2,0))</f>
        <v>0.15516860291442261</v>
      </c>
      <c r="H786" s="24">
        <f>INDEX(【インプット】相関係数!$C$3:$X$24,MATCH(相関係数の組み合わせ!D786,【インプット】相関係数!$B$3:$B$24,0),MATCH(相関係数の組み合わせ!B786,【インプット】相関係数!$C$2:$X$2,0))</f>
        <v>0.13334988005479503</v>
      </c>
      <c r="J786" s="30" t="str">
        <f t="shared" si="51"/>
        <v>Out</v>
      </c>
      <c r="L786" s="22" t="str">
        <f t="shared" si="52"/>
        <v>日本GDPGAP</v>
      </c>
      <c r="M786" s="23" t="str">
        <f t="shared" si="49"/>
        <v>米国CPI変化率</v>
      </c>
      <c r="N786" s="24" t="str">
        <f t="shared" si="50"/>
        <v>オルタナ(低相関系)</v>
      </c>
    </row>
    <row r="787" spans="2:14" x14ac:dyDescent="0.4">
      <c r="B787" s="11" t="s">
        <v>20</v>
      </c>
      <c r="C787" s="10" t="s">
        <v>24</v>
      </c>
      <c r="D787" s="12" t="s">
        <v>34</v>
      </c>
      <c r="F787" s="22">
        <f>INDEX(【インプット】相関係数!$C$3:$X$24,MATCH(相関係数の組み合わせ!B787,【インプット】相関係数!$B$3:$B$24,0),MATCH(相関係数の組み合わせ!C787,【インプット】相関係数!$C$2:$X$2,0))</f>
        <v>-0.19796710466279113</v>
      </c>
      <c r="G787" s="23">
        <f>INDEX(【インプット】相関係数!$C$3:$X$24,MATCH(相関係数の組み合わせ!C787,【インプット】相関係数!$B$3:$B$24,0),MATCH(相関係数の組み合わせ!D787,【インプット】相関係数!$C$2:$X$2,0))</f>
        <v>0.28272333787690995</v>
      </c>
      <c r="H787" s="24">
        <f>INDEX(【インプット】相関係数!$C$3:$X$24,MATCH(相関係数の組み合わせ!D787,【インプット】相関係数!$B$3:$B$24,0),MATCH(相関係数の組み合わせ!B787,【インプット】相関係数!$C$2:$X$2,0))</f>
        <v>6.9126622661364587E-2</v>
      </c>
      <c r="J787" s="30" t="str">
        <f t="shared" si="51"/>
        <v>Safe</v>
      </c>
      <c r="L787" s="22" t="str">
        <f t="shared" si="52"/>
        <v/>
      </c>
      <c r="M787" s="23" t="str">
        <f t="shared" si="49"/>
        <v/>
      </c>
      <c r="N787" s="24" t="str">
        <f t="shared" si="50"/>
        <v/>
      </c>
    </row>
    <row r="788" spans="2:14" x14ac:dyDescent="0.4">
      <c r="B788" s="11" t="s">
        <v>20</v>
      </c>
      <c r="C788" s="10" t="s">
        <v>24</v>
      </c>
      <c r="D788" s="12" t="s">
        <v>35</v>
      </c>
      <c r="F788" s="22">
        <f>INDEX(【インプット】相関係数!$C$3:$X$24,MATCH(相関係数の組み合わせ!B788,【インプット】相関係数!$B$3:$B$24,0),MATCH(相関係数の組み合わせ!C788,【インプット】相関係数!$C$2:$X$2,0))</f>
        <v>-0.19796710466279113</v>
      </c>
      <c r="G788" s="23">
        <f>INDEX(【インプット】相関係数!$C$3:$X$24,MATCH(相関係数の組み合わせ!C788,【インプット】相関係数!$B$3:$B$24,0),MATCH(相関係数の組み合わせ!D788,【インプット】相関係数!$C$2:$X$2,0))</f>
        <v>0.56274988010790439</v>
      </c>
      <c r="H788" s="24">
        <f>INDEX(【インプット】相関係数!$C$3:$X$24,MATCH(相関係数の組み合わせ!D788,【インプット】相関係数!$B$3:$B$24,0),MATCH(相関係数の組み合わせ!B788,【インプット】相関係数!$C$2:$X$2,0))</f>
        <v>0.32509740727600334</v>
      </c>
      <c r="J788" s="30" t="str">
        <f t="shared" si="51"/>
        <v>Out</v>
      </c>
      <c r="L788" s="22" t="str">
        <f t="shared" si="52"/>
        <v>日本GDPGAP</v>
      </c>
      <c r="M788" s="23" t="str">
        <f t="shared" si="49"/>
        <v>米国CPI変化率</v>
      </c>
      <c r="N788" s="24" t="str">
        <f t="shared" si="50"/>
        <v>モメンタムビルダー戦略指数</v>
      </c>
    </row>
    <row r="789" spans="2:14" x14ac:dyDescent="0.4">
      <c r="B789" s="11" t="s">
        <v>20</v>
      </c>
      <c r="C789" s="10" t="s">
        <v>24</v>
      </c>
      <c r="D789" s="12" t="s">
        <v>36</v>
      </c>
      <c r="F789" s="22">
        <f>INDEX(【インプット】相関係数!$C$3:$X$24,MATCH(相関係数の組み合わせ!B789,【インプット】相関係数!$B$3:$B$24,0),MATCH(相関係数の組み合わせ!C789,【インプット】相関係数!$C$2:$X$2,0))</f>
        <v>-0.19796710466279113</v>
      </c>
      <c r="G789" s="23">
        <f>INDEX(【インプット】相関係数!$C$3:$X$24,MATCH(相関係数の組み合わせ!C789,【インプット】相関係数!$B$3:$B$24,0),MATCH(相関係数の組み合わせ!D789,【インプット】相関係数!$C$2:$X$2,0))</f>
        <v>-3.4905200733866102E-3</v>
      </c>
      <c r="H789" s="24">
        <f>INDEX(【インプット】相関係数!$C$3:$X$24,MATCH(相関係数の組み合わせ!D789,【インプット】相関係数!$B$3:$B$24,0),MATCH(相関係数の組み合わせ!B789,【インプット】相関係数!$C$2:$X$2,0))</f>
        <v>0.17873864424505728</v>
      </c>
      <c r="J789" s="30" t="str">
        <f t="shared" si="51"/>
        <v>Safe</v>
      </c>
      <c r="L789" s="22" t="str">
        <f t="shared" si="52"/>
        <v/>
      </c>
      <c r="M789" s="23" t="str">
        <f t="shared" si="49"/>
        <v/>
      </c>
      <c r="N789" s="24" t="str">
        <f t="shared" si="50"/>
        <v/>
      </c>
    </row>
    <row r="790" spans="2:14" x14ac:dyDescent="0.4">
      <c r="B790" s="11" t="s">
        <v>20</v>
      </c>
      <c r="C790" s="10" t="s">
        <v>25</v>
      </c>
      <c r="D790" s="12" t="s">
        <v>26</v>
      </c>
      <c r="F790" s="22">
        <f>INDEX(【インプット】相関係数!$C$3:$X$24,MATCH(相関係数の組み合わせ!B790,【インプット】相関係数!$B$3:$B$24,0),MATCH(相関係数の組み合わせ!C790,【インプット】相関係数!$C$2:$X$2,0))</f>
        <v>-0.25209729919082285</v>
      </c>
      <c r="G790" s="23">
        <f>INDEX(【インプット】相関係数!$C$3:$X$24,MATCH(相関係数の組み合わせ!C790,【インプット】相関係数!$B$3:$B$24,0),MATCH(相関係数の組み合わせ!D790,【インプット】相関係数!$C$2:$X$2,0))</f>
        <v>-3.5094226127668125E-2</v>
      </c>
      <c r="H790" s="24">
        <f>INDEX(【インプット】相関係数!$C$3:$X$24,MATCH(相関係数の組み合わせ!D790,【インプット】相関係数!$B$3:$B$24,0),MATCH(相関係数の組み合わせ!B790,【インプット】相関係数!$C$2:$X$2,0))</f>
        <v>0.11387092113842476</v>
      </c>
      <c r="J790" s="30" t="str">
        <f t="shared" si="51"/>
        <v>Safe</v>
      </c>
      <c r="L790" s="22" t="str">
        <f t="shared" si="52"/>
        <v/>
      </c>
      <c r="M790" s="23" t="str">
        <f t="shared" si="49"/>
        <v/>
      </c>
      <c r="N790" s="24" t="str">
        <f t="shared" si="50"/>
        <v/>
      </c>
    </row>
    <row r="791" spans="2:14" x14ac:dyDescent="0.4">
      <c r="B791" s="11" t="s">
        <v>20</v>
      </c>
      <c r="C791" s="10" t="s">
        <v>25</v>
      </c>
      <c r="D791" s="12" t="s">
        <v>27</v>
      </c>
      <c r="F791" s="22">
        <f>INDEX(【インプット】相関係数!$C$3:$X$24,MATCH(相関係数の組み合わせ!B791,【インプット】相関係数!$B$3:$B$24,0),MATCH(相関係数の組み合わせ!C791,【インプット】相関係数!$C$2:$X$2,0))</f>
        <v>-0.25209729919082285</v>
      </c>
      <c r="G791" s="23">
        <f>INDEX(【インプット】相関係数!$C$3:$X$24,MATCH(相関係数の組み合わせ!C791,【インプット】相関係数!$B$3:$B$24,0),MATCH(相関係数の組み合わせ!D791,【インプット】相関係数!$C$2:$X$2,0))</f>
        <v>0.1562272646095694</v>
      </c>
      <c r="H791" s="24">
        <f>INDEX(【インプット】相関係数!$C$3:$X$24,MATCH(相関係数の組み合わせ!D791,【インプット】相関係数!$B$3:$B$24,0),MATCH(相関係数の組み合わせ!B791,【インプット】相関係数!$C$2:$X$2,0))</f>
        <v>4.7179668985792352E-2</v>
      </c>
      <c r="J791" s="30" t="str">
        <f t="shared" si="51"/>
        <v>Safe</v>
      </c>
      <c r="L791" s="22" t="str">
        <f t="shared" si="52"/>
        <v/>
      </c>
      <c r="M791" s="23" t="str">
        <f t="shared" si="49"/>
        <v/>
      </c>
      <c r="N791" s="24" t="str">
        <f t="shared" si="50"/>
        <v/>
      </c>
    </row>
    <row r="792" spans="2:14" x14ac:dyDescent="0.4">
      <c r="B792" s="11" t="s">
        <v>20</v>
      </c>
      <c r="C792" s="10" t="s">
        <v>25</v>
      </c>
      <c r="D792" s="12" t="s">
        <v>28</v>
      </c>
      <c r="F792" s="22">
        <f>INDEX(【インプット】相関係数!$C$3:$X$24,MATCH(相関係数の組み合わせ!B792,【インプット】相関係数!$B$3:$B$24,0),MATCH(相関係数の組み合わせ!C792,【インプット】相関係数!$C$2:$X$2,0))</f>
        <v>-0.25209729919082285</v>
      </c>
      <c r="G792" s="23">
        <f>INDEX(【インプット】相関係数!$C$3:$X$24,MATCH(相関係数の組み合わせ!C792,【インプット】相関係数!$B$3:$B$24,0),MATCH(相関係数の組み合わせ!D792,【インプット】相関係数!$C$2:$X$2,0))</f>
        <v>0.28511616186236532</v>
      </c>
      <c r="H792" s="24">
        <f>INDEX(【インプット】相関係数!$C$3:$X$24,MATCH(相関係数の組み合わせ!D792,【インプット】相関係数!$B$3:$B$24,0),MATCH(相関係数の組み合わせ!B792,【インプット】相関係数!$C$2:$X$2,0))</f>
        <v>-0.36847072895988114</v>
      </c>
      <c r="J792" s="30" t="str">
        <f t="shared" si="51"/>
        <v>Safe</v>
      </c>
      <c r="L792" s="22" t="str">
        <f t="shared" si="52"/>
        <v/>
      </c>
      <c r="M792" s="23" t="str">
        <f t="shared" si="49"/>
        <v/>
      </c>
      <c r="N792" s="24" t="str">
        <f t="shared" si="50"/>
        <v/>
      </c>
    </row>
    <row r="793" spans="2:14" x14ac:dyDescent="0.4">
      <c r="B793" s="11" t="s">
        <v>20</v>
      </c>
      <c r="C793" s="10" t="s">
        <v>25</v>
      </c>
      <c r="D793" s="12" t="s">
        <v>29</v>
      </c>
      <c r="F793" s="22">
        <f>INDEX(【インプット】相関係数!$C$3:$X$24,MATCH(相関係数の組み合わせ!B793,【インプット】相関係数!$B$3:$B$24,0),MATCH(相関係数の組み合わせ!C793,【インプット】相関係数!$C$2:$X$2,0))</f>
        <v>-0.25209729919082285</v>
      </c>
      <c r="G793" s="23">
        <f>INDEX(【インプット】相関係数!$C$3:$X$24,MATCH(相関係数の組み合わせ!C793,【インプット】相関係数!$B$3:$B$24,0),MATCH(相関係数の組み合わせ!D793,【インプット】相関係数!$C$2:$X$2,0))</f>
        <v>5.6454088430015328E-2</v>
      </c>
      <c r="H793" s="24">
        <f>INDEX(【インプット】相関係数!$C$3:$X$24,MATCH(相関係数の組み合わせ!D793,【インプット】相関係数!$B$3:$B$24,0),MATCH(相関係数の組み合わせ!B793,【インプット】相関係数!$C$2:$X$2,0))</f>
        <v>0.23675323933981765</v>
      </c>
      <c r="J793" s="30" t="str">
        <f t="shared" si="51"/>
        <v>Safe</v>
      </c>
      <c r="L793" s="22" t="str">
        <f t="shared" si="52"/>
        <v/>
      </c>
      <c r="M793" s="23" t="str">
        <f t="shared" si="49"/>
        <v/>
      </c>
      <c r="N793" s="24" t="str">
        <f t="shared" si="50"/>
        <v/>
      </c>
    </row>
    <row r="794" spans="2:14" x14ac:dyDescent="0.4">
      <c r="B794" s="11" t="s">
        <v>20</v>
      </c>
      <c r="C794" s="10" t="s">
        <v>25</v>
      </c>
      <c r="D794" s="12" t="s">
        <v>30</v>
      </c>
      <c r="F794" s="22">
        <f>INDEX(【インプット】相関係数!$C$3:$X$24,MATCH(相関係数の組み合わせ!B794,【インプット】相関係数!$B$3:$B$24,0),MATCH(相関係数の組み合わせ!C794,【インプット】相関係数!$C$2:$X$2,0))</f>
        <v>-0.25209729919082285</v>
      </c>
      <c r="G794" s="23">
        <f>INDEX(【インプット】相関係数!$C$3:$X$24,MATCH(相関係数の組み合わせ!C794,【インプット】相関係数!$B$3:$B$24,0),MATCH(相関係数の組み合わせ!D794,【インプット】相関係数!$C$2:$X$2,0))</f>
        <v>-0.12700120023130951</v>
      </c>
      <c r="H794" s="24">
        <f>INDEX(【インプット】相関係数!$C$3:$X$24,MATCH(相関係数の組み合わせ!D794,【インプット】相関係数!$B$3:$B$24,0),MATCH(相関係数の組み合わせ!B794,【インプット】相関係数!$C$2:$X$2,0))</f>
        <v>-0.11489575358076164</v>
      </c>
      <c r="J794" s="30" t="str">
        <f t="shared" si="51"/>
        <v>Out</v>
      </c>
      <c r="L794" s="22" t="str">
        <f t="shared" si="52"/>
        <v>日本GDPGAP</v>
      </c>
      <c r="M794" s="23" t="str">
        <f t="shared" si="49"/>
        <v>米国GDPGAP</v>
      </c>
      <c r="N794" s="24" t="str">
        <f t="shared" si="50"/>
        <v>第2総合口</v>
      </c>
    </row>
    <row r="795" spans="2:14" x14ac:dyDescent="0.4">
      <c r="B795" s="11" t="s">
        <v>20</v>
      </c>
      <c r="C795" s="10" t="s">
        <v>25</v>
      </c>
      <c r="D795" s="12" t="s">
        <v>31</v>
      </c>
      <c r="F795" s="22">
        <f>INDEX(【インプット】相関係数!$C$3:$X$24,MATCH(相関係数の組み合わせ!B795,【インプット】相関係数!$B$3:$B$24,0),MATCH(相関係数の組み合わせ!C795,【インプット】相関係数!$C$2:$X$2,0))</f>
        <v>-0.25209729919082285</v>
      </c>
      <c r="G795" s="23">
        <f>INDEX(【インプット】相関係数!$C$3:$X$24,MATCH(相関係数の組み合わせ!C795,【インプット】相関係数!$B$3:$B$24,0),MATCH(相関係数の組み合わせ!D795,【インプット】相関係数!$C$2:$X$2,0))</f>
        <v>-0.28092246213741684</v>
      </c>
      <c r="H795" s="24">
        <f>INDEX(【インプット】相関係数!$C$3:$X$24,MATCH(相関係数の組み合わせ!D795,【インプット】相関係数!$B$3:$B$24,0),MATCH(相関係数の組み合わせ!B795,【インプット】相関係数!$C$2:$X$2,0))</f>
        <v>-4.2962863653364443E-2</v>
      </c>
      <c r="J795" s="30" t="str">
        <f t="shared" si="51"/>
        <v>Safe</v>
      </c>
      <c r="L795" s="22" t="str">
        <f t="shared" si="52"/>
        <v/>
      </c>
      <c r="M795" s="23" t="str">
        <f t="shared" si="49"/>
        <v/>
      </c>
      <c r="N795" s="24" t="str">
        <f t="shared" si="50"/>
        <v/>
      </c>
    </row>
    <row r="796" spans="2:14" x14ac:dyDescent="0.4">
      <c r="B796" s="11" t="s">
        <v>20</v>
      </c>
      <c r="C796" s="10" t="s">
        <v>25</v>
      </c>
      <c r="D796" s="12" t="s">
        <v>0</v>
      </c>
      <c r="F796" s="22">
        <f>INDEX(【インプット】相関係数!$C$3:$X$24,MATCH(相関係数の組み合わせ!B796,【インプット】相関係数!$B$3:$B$24,0),MATCH(相関係数の組み合わせ!C796,【インプット】相関係数!$C$2:$X$2,0))</f>
        <v>-0.25209729919082285</v>
      </c>
      <c r="G796" s="23">
        <f>INDEX(【インプット】相関係数!$C$3:$X$24,MATCH(相関係数の組み合わせ!C796,【インプット】相関係数!$B$3:$B$24,0),MATCH(相関係数の組み合わせ!D796,【インプット】相関係数!$C$2:$X$2,0))</f>
        <v>0.13930956485633011</v>
      </c>
      <c r="H796" s="24">
        <f>INDEX(【インプット】相関係数!$C$3:$X$24,MATCH(相関係数の組み合わせ!D796,【インプット】相関係数!$B$3:$B$24,0),MATCH(相関係数の組み合わせ!B796,【インプット】相関係数!$C$2:$X$2,0))</f>
        <v>5.1051673239804196E-2</v>
      </c>
      <c r="J796" s="30" t="str">
        <f t="shared" si="51"/>
        <v>Safe</v>
      </c>
      <c r="L796" s="22" t="str">
        <f t="shared" si="52"/>
        <v/>
      </c>
      <c r="M796" s="23" t="str">
        <f t="shared" si="49"/>
        <v/>
      </c>
      <c r="N796" s="24" t="str">
        <f t="shared" si="50"/>
        <v/>
      </c>
    </row>
    <row r="797" spans="2:14" x14ac:dyDescent="0.4">
      <c r="B797" s="11" t="s">
        <v>20</v>
      </c>
      <c r="C797" s="10" t="s">
        <v>25</v>
      </c>
      <c r="D797" s="12" t="s">
        <v>32</v>
      </c>
      <c r="F797" s="22">
        <f>INDEX(【インプット】相関係数!$C$3:$X$24,MATCH(相関係数の組み合わせ!B797,【インプット】相関係数!$B$3:$B$24,0),MATCH(相関係数の組み合わせ!C797,【インプット】相関係数!$C$2:$X$2,0))</f>
        <v>-0.25209729919082285</v>
      </c>
      <c r="G797" s="23">
        <f>INDEX(【インプット】相関係数!$C$3:$X$24,MATCH(相関係数の組み合わせ!C797,【インプット】相関係数!$B$3:$B$24,0),MATCH(相関係数の組み合わせ!D797,【インプット】相関係数!$C$2:$X$2,0))</f>
        <v>-0.33495117844406047</v>
      </c>
      <c r="H797" s="24">
        <f>INDEX(【インプット】相関係数!$C$3:$X$24,MATCH(相関係数の組み合わせ!D797,【インプット】相関係数!$B$3:$B$24,0),MATCH(相関係数の組み合わせ!B797,【インプット】相関係数!$C$2:$X$2,0))</f>
        <v>8.9120849808867433E-2</v>
      </c>
      <c r="J797" s="30" t="str">
        <f t="shared" si="51"/>
        <v>Safe</v>
      </c>
      <c r="L797" s="22" t="str">
        <f t="shared" si="52"/>
        <v/>
      </c>
      <c r="M797" s="23" t="str">
        <f t="shared" si="49"/>
        <v/>
      </c>
      <c r="N797" s="24" t="str">
        <f t="shared" si="50"/>
        <v/>
      </c>
    </row>
    <row r="798" spans="2:14" x14ac:dyDescent="0.4">
      <c r="B798" s="11" t="s">
        <v>20</v>
      </c>
      <c r="C798" s="10" t="s">
        <v>25</v>
      </c>
      <c r="D798" s="12" t="s">
        <v>33</v>
      </c>
      <c r="F798" s="22">
        <f>INDEX(【インプット】相関係数!$C$3:$X$24,MATCH(相関係数の組み合わせ!B798,【インプット】相関係数!$B$3:$B$24,0),MATCH(相関係数の組み合わせ!C798,【インプット】相関係数!$C$2:$X$2,0))</f>
        <v>-0.25209729919082285</v>
      </c>
      <c r="G798" s="23">
        <f>INDEX(【インプット】相関係数!$C$3:$X$24,MATCH(相関係数の組み合わせ!C798,【インプット】相関係数!$B$3:$B$24,0),MATCH(相関係数の組み合わせ!D798,【インプット】相関係数!$C$2:$X$2,0))</f>
        <v>-0.14605851904293823</v>
      </c>
      <c r="H798" s="24">
        <f>INDEX(【インプット】相関係数!$C$3:$X$24,MATCH(相関係数の組み合わせ!D798,【インプット】相関係数!$B$3:$B$24,0),MATCH(相関係数の組み合わせ!B798,【インプット】相関係数!$C$2:$X$2,0))</f>
        <v>0.13334988005479503</v>
      </c>
      <c r="J798" s="30" t="str">
        <f t="shared" si="51"/>
        <v>Safe</v>
      </c>
      <c r="L798" s="22" t="str">
        <f t="shared" si="52"/>
        <v/>
      </c>
      <c r="M798" s="23" t="str">
        <f t="shared" si="49"/>
        <v/>
      </c>
      <c r="N798" s="24" t="str">
        <f t="shared" si="50"/>
        <v/>
      </c>
    </row>
    <row r="799" spans="2:14" x14ac:dyDescent="0.4">
      <c r="B799" s="11" t="s">
        <v>20</v>
      </c>
      <c r="C799" s="10" t="s">
        <v>25</v>
      </c>
      <c r="D799" s="12" t="s">
        <v>34</v>
      </c>
      <c r="F799" s="22">
        <f>INDEX(【インプット】相関係数!$C$3:$X$24,MATCH(相関係数の組み合わせ!B799,【インプット】相関係数!$B$3:$B$24,0),MATCH(相関係数の組み合わせ!C799,【インプット】相関係数!$C$2:$X$2,0))</f>
        <v>-0.25209729919082285</v>
      </c>
      <c r="G799" s="23">
        <f>INDEX(【インプット】相関係数!$C$3:$X$24,MATCH(相関係数の組み合わせ!C799,【インプット】相関係数!$B$3:$B$24,0),MATCH(相関係数の組み合わせ!D799,【インプット】相関係数!$C$2:$X$2,0))</f>
        <v>0.32795355467229376</v>
      </c>
      <c r="H799" s="24">
        <f>INDEX(【インプット】相関係数!$C$3:$X$24,MATCH(相関係数の組み合わせ!D799,【インプット】相関係数!$B$3:$B$24,0),MATCH(相関係数の組み合わせ!B799,【インプット】相関係数!$C$2:$X$2,0))</f>
        <v>6.9126622661364587E-2</v>
      </c>
      <c r="J799" s="30" t="str">
        <f t="shared" si="51"/>
        <v>Safe</v>
      </c>
      <c r="L799" s="22" t="str">
        <f t="shared" si="52"/>
        <v/>
      </c>
      <c r="M799" s="23" t="str">
        <f t="shared" si="49"/>
        <v/>
      </c>
      <c r="N799" s="24" t="str">
        <f t="shared" si="50"/>
        <v/>
      </c>
    </row>
    <row r="800" spans="2:14" x14ac:dyDescent="0.4">
      <c r="B800" s="11" t="s">
        <v>20</v>
      </c>
      <c r="C800" s="10" t="s">
        <v>25</v>
      </c>
      <c r="D800" s="12" t="s">
        <v>35</v>
      </c>
      <c r="F800" s="22">
        <f>INDEX(【インプット】相関係数!$C$3:$X$24,MATCH(相関係数の組み合わせ!B800,【インプット】相関係数!$B$3:$B$24,0),MATCH(相関係数の組み合わせ!C800,【インプット】相関係数!$C$2:$X$2,0))</f>
        <v>-0.25209729919082285</v>
      </c>
      <c r="G800" s="23">
        <f>INDEX(【インプット】相関係数!$C$3:$X$24,MATCH(相関係数の組み合わせ!C800,【インプット】相関係数!$B$3:$B$24,0),MATCH(相関係数の組み合わせ!D800,【インプット】相関係数!$C$2:$X$2,0))</f>
        <v>0.48970228624546663</v>
      </c>
      <c r="H800" s="24">
        <f>INDEX(【インプット】相関係数!$C$3:$X$24,MATCH(相関係数の組み合わせ!D800,【インプット】相関係数!$B$3:$B$24,0),MATCH(相関係数の組み合わせ!B800,【インプット】相関係数!$C$2:$X$2,0))</f>
        <v>0.32509740727600334</v>
      </c>
      <c r="J800" s="30" t="str">
        <f t="shared" si="51"/>
        <v>Out</v>
      </c>
      <c r="L800" s="22" t="str">
        <f t="shared" si="52"/>
        <v>日本GDPGAP</v>
      </c>
      <c r="M800" s="23" t="str">
        <f t="shared" si="49"/>
        <v>米国GDPGAP</v>
      </c>
      <c r="N800" s="24" t="str">
        <f t="shared" si="50"/>
        <v>モメンタムビルダー戦略指数</v>
      </c>
    </row>
    <row r="801" spans="2:14" x14ac:dyDescent="0.4">
      <c r="B801" s="11" t="s">
        <v>20</v>
      </c>
      <c r="C801" s="10" t="s">
        <v>25</v>
      </c>
      <c r="D801" s="12" t="s">
        <v>36</v>
      </c>
      <c r="F801" s="22">
        <f>INDEX(【インプット】相関係数!$C$3:$X$24,MATCH(相関係数の組み合わせ!B801,【インプット】相関係数!$B$3:$B$24,0),MATCH(相関係数の組み合わせ!C801,【インプット】相関係数!$C$2:$X$2,0))</f>
        <v>-0.25209729919082285</v>
      </c>
      <c r="G801" s="23">
        <f>INDEX(【インプット】相関係数!$C$3:$X$24,MATCH(相関係数の組み合わせ!C801,【インプット】相関係数!$B$3:$B$24,0),MATCH(相関係数の組み合わせ!D801,【インプット】相関係数!$C$2:$X$2,0))</f>
        <v>5.3371146443234721E-2</v>
      </c>
      <c r="H801" s="24">
        <f>INDEX(【インプット】相関係数!$C$3:$X$24,MATCH(相関係数の組み合わせ!D801,【インプット】相関係数!$B$3:$B$24,0),MATCH(相関係数の組み合わせ!B801,【インプット】相関係数!$C$2:$X$2,0))</f>
        <v>0.17873864424505728</v>
      </c>
      <c r="J801" s="30" t="str">
        <f t="shared" si="51"/>
        <v>Safe</v>
      </c>
      <c r="L801" s="22" t="str">
        <f t="shared" si="52"/>
        <v/>
      </c>
      <c r="M801" s="23" t="str">
        <f t="shared" si="49"/>
        <v/>
      </c>
      <c r="N801" s="24" t="str">
        <f t="shared" si="50"/>
        <v/>
      </c>
    </row>
    <row r="802" spans="2:14" x14ac:dyDescent="0.4">
      <c r="B802" s="11" t="s">
        <v>20</v>
      </c>
      <c r="C802" s="10" t="s">
        <v>26</v>
      </c>
      <c r="D802" s="12" t="s">
        <v>27</v>
      </c>
      <c r="F802" s="22">
        <f>INDEX(【インプット】相関係数!$C$3:$X$24,MATCH(相関係数の組み合わせ!B802,【インプット】相関係数!$B$3:$B$24,0),MATCH(相関係数の組み合わせ!C802,【インプット】相関係数!$C$2:$X$2,0))</f>
        <v>0.11387092113842476</v>
      </c>
      <c r="G802" s="23">
        <f>INDEX(【インプット】相関係数!$C$3:$X$24,MATCH(相関係数の組み合わせ!C802,【インプット】相関係数!$B$3:$B$24,0),MATCH(相関係数の組み合わせ!D802,【インプット】相関係数!$C$2:$X$2,0))</f>
        <v>-0.15473471391714047</v>
      </c>
      <c r="H802" s="24">
        <f>INDEX(【インプット】相関係数!$C$3:$X$24,MATCH(相関係数の組み合わせ!D802,【インプット】相関係数!$B$3:$B$24,0),MATCH(相関係数の組み合わせ!B802,【インプット】相関係数!$C$2:$X$2,0))</f>
        <v>4.7179668985792352E-2</v>
      </c>
      <c r="J802" s="30" t="str">
        <f t="shared" si="51"/>
        <v>Safe</v>
      </c>
      <c r="L802" s="22" t="str">
        <f t="shared" si="52"/>
        <v/>
      </c>
      <c r="M802" s="23" t="str">
        <f t="shared" si="49"/>
        <v/>
      </c>
      <c r="N802" s="24" t="str">
        <f t="shared" si="50"/>
        <v/>
      </c>
    </row>
    <row r="803" spans="2:14" x14ac:dyDescent="0.4">
      <c r="B803" s="11" t="s">
        <v>20</v>
      </c>
      <c r="C803" s="10" t="s">
        <v>26</v>
      </c>
      <c r="D803" s="12" t="s">
        <v>28</v>
      </c>
      <c r="F803" s="22">
        <f>INDEX(【インプット】相関係数!$C$3:$X$24,MATCH(相関係数の組み合わせ!B803,【インプット】相関係数!$B$3:$B$24,0),MATCH(相関係数の組み合わせ!C803,【インプット】相関係数!$C$2:$X$2,0))</f>
        <v>0.11387092113842476</v>
      </c>
      <c r="G803" s="23">
        <f>INDEX(【インプット】相関係数!$C$3:$X$24,MATCH(相関係数の組み合わせ!C803,【インプット】相関係数!$B$3:$B$24,0),MATCH(相関係数の組み合わせ!D803,【インプット】相関係数!$C$2:$X$2,0))</f>
        <v>-4.2365289155590735E-2</v>
      </c>
      <c r="H803" s="24">
        <f>INDEX(【インプット】相関係数!$C$3:$X$24,MATCH(相関係数の組み合わせ!D803,【インプット】相関係数!$B$3:$B$24,0),MATCH(相関係数の組み合わせ!B803,【インプット】相関係数!$C$2:$X$2,0))</f>
        <v>-0.36847072895988114</v>
      </c>
      <c r="J803" s="30" t="str">
        <f t="shared" si="51"/>
        <v>Safe</v>
      </c>
      <c r="L803" s="22" t="str">
        <f t="shared" si="52"/>
        <v/>
      </c>
      <c r="M803" s="23" t="str">
        <f t="shared" si="49"/>
        <v/>
      </c>
      <c r="N803" s="24" t="str">
        <f t="shared" si="50"/>
        <v/>
      </c>
    </row>
    <row r="804" spans="2:14" x14ac:dyDescent="0.4">
      <c r="B804" s="11" t="s">
        <v>20</v>
      </c>
      <c r="C804" s="10" t="s">
        <v>26</v>
      </c>
      <c r="D804" s="12" t="s">
        <v>29</v>
      </c>
      <c r="F804" s="22">
        <f>INDEX(【インプット】相関係数!$C$3:$X$24,MATCH(相関係数の組み合わせ!B804,【インプット】相関係数!$B$3:$B$24,0),MATCH(相関係数の組み合わせ!C804,【インプット】相関係数!$C$2:$X$2,0))</f>
        <v>0.11387092113842476</v>
      </c>
      <c r="G804" s="23">
        <f>INDEX(【インプット】相関係数!$C$3:$X$24,MATCH(相関係数の組み合わせ!C804,【インプット】相関係数!$B$3:$B$24,0),MATCH(相関係数の組み合わせ!D804,【インプット】相関係数!$C$2:$X$2,0))</f>
        <v>-0.24154421924609376</v>
      </c>
      <c r="H804" s="24">
        <f>INDEX(【インプット】相関係数!$C$3:$X$24,MATCH(相関係数の組み合わせ!D804,【インプット】相関係数!$B$3:$B$24,0),MATCH(相関係数の組み合わせ!B804,【インプット】相関係数!$C$2:$X$2,0))</f>
        <v>0.23675323933981765</v>
      </c>
      <c r="J804" s="30" t="str">
        <f t="shared" si="51"/>
        <v>Out</v>
      </c>
      <c r="L804" s="22" t="str">
        <f t="shared" si="52"/>
        <v>日本GDPGAP</v>
      </c>
      <c r="M804" s="23" t="str">
        <f t="shared" si="49"/>
        <v>国内株式</v>
      </c>
      <c r="N804" s="24" t="str">
        <f t="shared" si="50"/>
        <v>第３総合口</v>
      </c>
    </row>
    <row r="805" spans="2:14" x14ac:dyDescent="0.4">
      <c r="B805" s="11" t="s">
        <v>20</v>
      </c>
      <c r="C805" s="10" t="s">
        <v>26</v>
      </c>
      <c r="D805" s="12" t="s">
        <v>30</v>
      </c>
      <c r="F805" s="22">
        <f>INDEX(【インプット】相関係数!$C$3:$X$24,MATCH(相関係数の組み合わせ!B805,【インプット】相関係数!$B$3:$B$24,0),MATCH(相関係数の組み合わせ!C805,【インプット】相関係数!$C$2:$X$2,0))</f>
        <v>0.11387092113842476</v>
      </c>
      <c r="G805" s="23">
        <f>INDEX(【インプット】相関係数!$C$3:$X$24,MATCH(相関係数の組み合わせ!C805,【インプット】相関係数!$B$3:$B$24,0),MATCH(相関係数の組み合わせ!D805,【インプット】相関係数!$C$2:$X$2,0))</f>
        <v>0.21770926369340077</v>
      </c>
      <c r="H805" s="24">
        <f>INDEX(【インプット】相関係数!$C$3:$X$24,MATCH(相関係数の組み合わせ!D805,【インプット】相関係数!$B$3:$B$24,0),MATCH(相関係数の組み合わせ!B805,【インプット】相関係数!$C$2:$X$2,0))</f>
        <v>-0.11489575358076164</v>
      </c>
      <c r="J805" s="30" t="str">
        <f t="shared" si="51"/>
        <v>Out</v>
      </c>
      <c r="L805" s="22" t="str">
        <f t="shared" si="52"/>
        <v>日本GDPGAP</v>
      </c>
      <c r="M805" s="23" t="str">
        <f t="shared" si="49"/>
        <v>国内株式</v>
      </c>
      <c r="N805" s="24" t="str">
        <f t="shared" si="50"/>
        <v>第2総合口</v>
      </c>
    </row>
    <row r="806" spans="2:14" x14ac:dyDescent="0.4">
      <c r="B806" s="11" t="s">
        <v>20</v>
      </c>
      <c r="C806" s="10" t="s">
        <v>26</v>
      </c>
      <c r="D806" s="12" t="s">
        <v>31</v>
      </c>
      <c r="F806" s="22">
        <f>INDEX(【インプット】相関係数!$C$3:$X$24,MATCH(相関係数の組み合わせ!B806,【インプット】相関係数!$B$3:$B$24,0),MATCH(相関係数の組み合わせ!C806,【インプット】相関係数!$C$2:$X$2,0))</f>
        <v>0.11387092113842476</v>
      </c>
      <c r="G806" s="23">
        <f>INDEX(【インプット】相関係数!$C$3:$X$24,MATCH(相関係数の組み合わせ!C806,【インプット】相関係数!$B$3:$B$24,0),MATCH(相関係数の組み合わせ!D806,【インプット】相関係数!$C$2:$X$2,0))</f>
        <v>-5.9410228031237062E-3</v>
      </c>
      <c r="H806" s="24">
        <f>INDEX(【インプット】相関係数!$C$3:$X$24,MATCH(相関係数の組み合わせ!D806,【インプット】相関係数!$B$3:$B$24,0),MATCH(相関係数の組み合わせ!B806,【インプット】相関係数!$C$2:$X$2,0))</f>
        <v>-4.2962863653364443E-2</v>
      </c>
      <c r="J806" s="30" t="str">
        <f t="shared" si="51"/>
        <v>Safe</v>
      </c>
      <c r="L806" s="22" t="str">
        <f t="shared" si="52"/>
        <v/>
      </c>
      <c r="M806" s="23" t="str">
        <f t="shared" si="49"/>
        <v/>
      </c>
      <c r="N806" s="24" t="str">
        <f t="shared" si="50"/>
        <v/>
      </c>
    </row>
    <row r="807" spans="2:14" x14ac:dyDescent="0.4">
      <c r="B807" s="11" t="s">
        <v>20</v>
      </c>
      <c r="C807" s="10" t="s">
        <v>26</v>
      </c>
      <c r="D807" s="12" t="s">
        <v>0</v>
      </c>
      <c r="F807" s="22">
        <f>INDEX(【インプット】相関係数!$C$3:$X$24,MATCH(相関係数の組み合わせ!B807,【インプット】相関係数!$B$3:$B$24,0),MATCH(相関係数の組み合わせ!C807,【インプット】相関係数!$C$2:$X$2,0))</f>
        <v>0.11387092113842476</v>
      </c>
      <c r="G807" s="23">
        <f>INDEX(【インプット】相関係数!$C$3:$X$24,MATCH(相関係数の組み合わせ!C807,【インプット】相関係数!$B$3:$B$24,0),MATCH(相関係数の組み合わせ!D807,【インプット】相関係数!$C$2:$X$2,0))</f>
        <v>-0.2407290879819444</v>
      </c>
      <c r="H807" s="24">
        <f>INDEX(【インプット】相関係数!$C$3:$X$24,MATCH(相関係数の組み合わせ!D807,【インプット】相関係数!$B$3:$B$24,0),MATCH(相関係数の組み合わせ!B807,【インプット】相関係数!$C$2:$X$2,0))</f>
        <v>5.1051673239804196E-2</v>
      </c>
      <c r="J807" s="30" t="str">
        <f t="shared" si="51"/>
        <v>Safe</v>
      </c>
      <c r="L807" s="22" t="str">
        <f t="shared" si="52"/>
        <v/>
      </c>
      <c r="M807" s="23" t="str">
        <f t="shared" si="49"/>
        <v/>
      </c>
      <c r="N807" s="24" t="str">
        <f t="shared" si="50"/>
        <v/>
      </c>
    </row>
    <row r="808" spans="2:14" x14ac:dyDescent="0.4">
      <c r="B808" s="11" t="s">
        <v>20</v>
      </c>
      <c r="C808" s="10" t="s">
        <v>26</v>
      </c>
      <c r="D808" s="12" t="s">
        <v>32</v>
      </c>
      <c r="F808" s="22">
        <f>INDEX(【インプット】相関係数!$C$3:$X$24,MATCH(相関係数の組み合わせ!B808,【インプット】相関係数!$B$3:$B$24,0),MATCH(相関係数の組み合わせ!C808,【インプット】相関係数!$C$2:$X$2,0))</f>
        <v>0.11387092113842476</v>
      </c>
      <c r="G808" s="23">
        <f>INDEX(【インプット】相関係数!$C$3:$X$24,MATCH(相関係数の組み合わせ!C808,【インプット】相関係数!$B$3:$B$24,0),MATCH(相関係数の組み合わせ!D808,【インプット】相関係数!$C$2:$X$2,0))</f>
        <v>-0.14850092057631978</v>
      </c>
      <c r="H808" s="24">
        <f>INDEX(【インプット】相関係数!$C$3:$X$24,MATCH(相関係数の組み合わせ!D808,【インプット】相関係数!$B$3:$B$24,0),MATCH(相関係数の組み合わせ!B808,【インプット】相関係数!$C$2:$X$2,0))</f>
        <v>8.9120849808867433E-2</v>
      </c>
      <c r="J808" s="30" t="str">
        <f t="shared" si="51"/>
        <v>Safe</v>
      </c>
      <c r="L808" s="22" t="str">
        <f t="shared" si="52"/>
        <v/>
      </c>
      <c r="M808" s="23" t="str">
        <f t="shared" si="49"/>
        <v/>
      </c>
      <c r="N808" s="24" t="str">
        <f t="shared" si="50"/>
        <v/>
      </c>
    </row>
    <row r="809" spans="2:14" x14ac:dyDescent="0.4">
      <c r="B809" s="11" t="s">
        <v>20</v>
      </c>
      <c r="C809" s="10" t="s">
        <v>26</v>
      </c>
      <c r="D809" s="12" t="s">
        <v>33</v>
      </c>
      <c r="F809" s="22">
        <f>INDEX(【インプット】相関係数!$C$3:$X$24,MATCH(相関係数の組み合わせ!B809,【インプット】相関係数!$B$3:$B$24,0),MATCH(相関係数の組み合わせ!C809,【インプット】相関係数!$C$2:$X$2,0))</f>
        <v>0.11387092113842476</v>
      </c>
      <c r="G809" s="23">
        <f>INDEX(【インプット】相関係数!$C$3:$X$24,MATCH(相関係数の組み合わせ!C809,【インプット】相関係数!$B$3:$B$24,0),MATCH(相関係数の組み合わせ!D809,【インプット】相関係数!$C$2:$X$2,0))</f>
        <v>2.1804730250737845E-2</v>
      </c>
      <c r="H809" s="24">
        <f>INDEX(【インプット】相関係数!$C$3:$X$24,MATCH(相関係数の組み合わせ!D809,【インプット】相関係数!$B$3:$B$24,0),MATCH(相関係数の組み合わせ!B809,【インプット】相関係数!$C$2:$X$2,0))</f>
        <v>0.13334988005479503</v>
      </c>
      <c r="J809" s="30" t="str">
        <f t="shared" si="51"/>
        <v>Safe</v>
      </c>
      <c r="L809" s="22" t="str">
        <f t="shared" si="52"/>
        <v/>
      </c>
      <c r="M809" s="23" t="str">
        <f t="shared" si="49"/>
        <v/>
      </c>
      <c r="N809" s="24" t="str">
        <f t="shared" si="50"/>
        <v/>
      </c>
    </row>
    <row r="810" spans="2:14" x14ac:dyDescent="0.4">
      <c r="B810" s="11" t="s">
        <v>20</v>
      </c>
      <c r="C810" s="10" t="s">
        <v>26</v>
      </c>
      <c r="D810" s="12" t="s">
        <v>34</v>
      </c>
      <c r="F810" s="22">
        <f>INDEX(【インプット】相関係数!$C$3:$X$24,MATCH(相関係数の組み合わせ!B810,【インプット】相関係数!$B$3:$B$24,0),MATCH(相関係数の組み合わせ!C810,【インプット】相関係数!$C$2:$X$2,0))</f>
        <v>0.11387092113842476</v>
      </c>
      <c r="G810" s="23">
        <f>INDEX(【インプット】相関係数!$C$3:$X$24,MATCH(相関係数の組み合わせ!C810,【インプット】相関係数!$B$3:$B$24,0),MATCH(相関係数の組み合わせ!D810,【インプット】相関係数!$C$2:$X$2,0))</f>
        <v>0.34734554206406809</v>
      </c>
      <c r="H810" s="24">
        <f>INDEX(【インプット】相関係数!$C$3:$X$24,MATCH(相関係数の組み合わせ!D810,【インプット】相関係数!$B$3:$B$24,0),MATCH(相関係数の組み合わせ!B810,【インプット】相関係数!$C$2:$X$2,0))</f>
        <v>6.9126622661364587E-2</v>
      </c>
      <c r="J810" s="30" t="str">
        <f t="shared" si="51"/>
        <v>Safe</v>
      </c>
      <c r="L810" s="22" t="str">
        <f t="shared" si="52"/>
        <v/>
      </c>
      <c r="M810" s="23" t="str">
        <f t="shared" si="49"/>
        <v/>
      </c>
      <c r="N810" s="24" t="str">
        <f t="shared" si="50"/>
        <v/>
      </c>
    </row>
    <row r="811" spans="2:14" x14ac:dyDescent="0.4">
      <c r="B811" s="11" t="s">
        <v>20</v>
      </c>
      <c r="C811" s="10" t="s">
        <v>26</v>
      </c>
      <c r="D811" s="12" t="s">
        <v>35</v>
      </c>
      <c r="F811" s="22">
        <f>INDEX(【インプット】相関係数!$C$3:$X$24,MATCH(相関係数の組み合わせ!B811,【インプット】相関係数!$B$3:$B$24,0),MATCH(相関係数の組み合わせ!C811,【インプット】相関係数!$C$2:$X$2,0))</f>
        <v>0.11387092113842476</v>
      </c>
      <c r="G811" s="23">
        <f>INDEX(【インプット】相関係数!$C$3:$X$24,MATCH(相関係数の組み合わせ!C811,【インプット】相関係数!$B$3:$B$24,0),MATCH(相関係数の組み合わせ!D811,【インプット】相関係数!$C$2:$X$2,0))</f>
        <v>0.27332299372438473</v>
      </c>
      <c r="H811" s="24">
        <f>INDEX(【インプット】相関係数!$C$3:$X$24,MATCH(相関係数の組み合わせ!D811,【インプット】相関係数!$B$3:$B$24,0),MATCH(相関係数の組み合わせ!B811,【インプット】相関係数!$C$2:$X$2,0))</f>
        <v>0.32509740727600334</v>
      </c>
      <c r="J811" s="30" t="str">
        <f t="shared" si="51"/>
        <v>Safe</v>
      </c>
      <c r="L811" s="22" t="str">
        <f t="shared" si="52"/>
        <v/>
      </c>
      <c r="M811" s="23" t="str">
        <f t="shared" si="49"/>
        <v/>
      </c>
      <c r="N811" s="24" t="str">
        <f t="shared" si="50"/>
        <v/>
      </c>
    </row>
    <row r="812" spans="2:14" x14ac:dyDescent="0.4">
      <c r="B812" s="11" t="s">
        <v>20</v>
      </c>
      <c r="C812" s="10" t="s">
        <v>26</v>
      </c>
      <c r="D812" s="12" t="s">
        <v>36</v>
      </c>
      <c r="F812" s="22">
        <f>INDEX(【インプット】相関係数!$C$3:$X$24,MATCH(相関係数の組み合わせ!B812,【インプット】相関係数!$B$3:$B$24,0),MATCH(相関係数の組み合わせ!C812,【インプット】相関係数!$C$2:$X$2,0))</f>
        <v>0.11387092113842476</v>
      </c>
      <c r="G812" s="23">
        <f>INDEX(【インプット】相関係数!$C$3:$X$24,MATCH(相関係数の組み合わせ!C812,【インプット】相関係数!$B$3:$B$24,0),MATCH(相関係数の組み合わせ!D812,【インプット】相関係数!$C$2:$X$2,0))</f>
        <v>0.24742785894288707</v>
      </c>
      <c r="H812" s="24">
        <f>INDEX(【インプット】相関係数!$C$3:$X$24,MATCH(相関係数の組み合わせ!D812,【インプット】相関係数!$B$3:$B$24,0),MATCH(相関係数の組み合わせ!B812,【インプット】相関係数!$C$2:$X$2,0))</f>
        <v>0.17873864424505728</v>
      </c>
      <c r="J812" s="30" t="str">
        <f t="shared" si="51"/>
        <v>Safe</v>
      </c>
      <c r="L812" s="22" t="str">
        <f t="shared" si="52"/>
        <v/>
      </c>
      <c r="M812" s="23" t="str">
        <f t="shared" si="49"/>
        <v/>
      </c>
      <c r="N812" s="24" t="str">
        <f t="shared" si="50"/>
        <v/>
      </c>
    </row>
    <row r="813" spans="2:14" x14ac:dyDescent="0.4">
      <c r="B813" s="11" t="s">
        <v>20</v>
      </c>
      <c r="C813" s="10" t="s">
        <v>27</v>
      </c>
      <c r="D813" s="12" t="s">
        <v>28</v>
      </c>
      <c r="F813" s="22">
        <f>INDEX(【インプット】相関係数!$C$3:$X$24,MATCH(相関係数の組み合わせ!B813,【インプット】相関係数!$B$3:$B$24,0),MATCH(相関係数の組み合わせ!C813,【インプット】相関係数!$C$2:$X$2,0))</f>
        <v>4.7179668985792352E-2</v>
      </c>
      <c r="G813" s="23">
        <f>INDEX(【インプット】相関係数!$C$3:$X$24,MATCH(相関係数の組み合わせ!C813,【インプット】相関係数!$B$3:$B$24,0),MATCH(相関係数の組み合わせ!D813,【インプット】相関係数!$C$2:$X$2,0))</f>
        <v>-9.1012310381924366E-2</v>
      </c>
      <c r="H813" s="24">
        <f>INDEX(【インプット】相関係数!$C$3:$X$24,MATCH(相関係数の組み合わせ!D813,【インプット】相関係数!$B$3:$B$24,0),MATCH(相関係数の組み合わせ!B813,【インプット】相関係数!$C$2:$X$2,0))</f>
        <v>-0.36847072895988114</v>
      </c>
      <c r="J813" s="30" t="str">
        <f t="shared" si="51"/>
        <v>Safe</v>
      </c>
      <c r="L813" s="22" t="str">
        <f t="shared" si="52"/>
        <v/>
      </c>
      <c r="M813" s="23" t="str">
        <f t="shared" si="49"/>
        <v/>
      </c>
      <c r="N813" s="24" t="str">
        <f t="shared" si="50"/>
        <v/>
      </c>
    </row>
    <row r="814" spans="2:14" x14ac:dyDescent="0.4">
      <c r="B814" s="11" t="s">
        <v>20</v>
      </c>
      <c r="C814" s="10" t="s">
        <v>27</v>
      </c>
      <c r="D814" s="12" t="s">
        <v>29</v>
      </c>
      <c r="F814" s="22">
        <f>INDEX(【インプット】相関係数!$C$3:$X$24,MATCH(相関係数の組み合わせ!B814,【インプット】相関係数!$B$3:$B$24,0),MATCH(相関係数の組み合わせ!C814,【インプット】相関係数!$C$2:$X$2,0))</f>
        <v>4.7179668985792352E-2</v>
      </c>
      <c r="G814" s="23">
        <f>INDEX(【インプット】相関係数!$C$3:$X$24,MATCH(相関係数の組み合わせ!C814,【インプット】相関係数!$B$3:$B$24,0),MATCH(相関係数の組み合わせ!D814,【インプット】相関係数!$C$2:$X$2,0))</f>
        <v>0.4124318592799982</v>
      </c>
      <c r="H814" s="24">
        <f>INDEX(【インプット】相関係数!$C$3:$X$24,MATCH(相関係数の組み合わせ!D814,【インプット】相関係数!$B$3:$B$24,0),MATCH(相関係数の組み合わせ!B814,【インプット】相関係数!$C$2:$X$2,0))</f>
        <v>0.23675323933981765</v>
      </c>
      <c r="J814" s="30" t="str">
        <f t="shared" si="51"/>
        <v>Safe</v>
      </c>
      <c r="L814" s="22" t="str">
        <f t="shared" si="52"/>
        <v/>
      </c>
      <c r="M814" s="23" t="str">
        <f t="shared" si="49"/>
        <v/>
      </c>
      <c r="N814" s="24" t="str">
        <f t="shared" si="50"/>
        <v/>
      </c>
    </row>
    <row r="815" spans="2:14" x14ac:dyDescent="0.4">
      <c r="B815" s="11" t="s">
        <v>20</v>
      </c>
      <c r="C815" s="10" t="s">
        <v>27</v>
      </c>
      <c r="D815" s="12" t="s">
        <v>30</v>
      </c>
      <c r="F815" s="22">
        <f>INDEX(【インプット】相関係数!$C$3:$X$24,MATCH(相関係数の組み合わせ!B815,【インプット】相関係数!$B$3:$B$24,0),MATCH(相関係数の組み合わせ!C815,【インプット】相関係数!$C$2:$X$2,0))</f>
        <v>4.7179668985792352E-2</v>
      </c>
      <c r="G815" s="23">
        <f>INDEX(【インプット】相関係数!$C$3:$X$24,MATCH(相関係数の組み合わせ!C815,【インプット】相関係数!$B$3:$B$24,0),MATCH(相関係数の組み合わせ!D815,【インプット】相関係数!$C$2:$X$2,0))</f>
        <v>-0.12723227075903876</v>
      </c>
      <c r="H815" s="24">
        <f>INDEX(【インプット】相関係数!$C$3:$X$24,MATCH(相関係数の組み合わせ!D815,【インプット】相関係数!$B$3:$B$24,0),MATCH(相関係数の組み合わせ!B815,【インプット】相関係数!$C$2:$X$2,0))</f>
        <v>-0.11489575358076164</v>
      </c>
      <c r="J815" s="30" t="str">
        <f t="shared" si="51"/>
        <v>Safe</v>
      </c>
      <c r="L815" s="22" t="str">
        <f t="shared" si="52"/>
        <v/>
      </c>
      <c r="M815" s="23" t="str">
        <f t="shared" si="49"/>
        <v/>
      </c>
      <c r="N815" s="24" t="str">
        <f t="shared" si="50"/>
        <v/>
      </c>
    </row>
    <row r="816" spans="2:14" x14ac:dyDescent="0.4">
      <c r="B816" s="11" t="s">
        <v>20</v>
      </c>
      <c r="C816" s="10" t="s">
        <v>27</v>
      </c>
      <c r="D816" s="12" t="s">
        <v>31</v>
      </c>
      <c r="F816" s="22">
        <f>INDEX(【インプット】相関係数!$C$3:$X$24,MATCH(相関係数の組み合わせ!B816,【インプット】相関係数!$B$3:$B$24,0),MATCH(相関係数の組み合わせ!C816,【インプット】相関係数!$C$2:$X$2,0))</f>
        <v>4.7179668985792352E-2</v>
      </c>
      <c r="G816" s="23">
        <f>INDEX(【インプット】相関係数!$C$3:$X$24,MATCH(相関係数の組み合わせ!C816,【インプット】相関係数!$B$3:$B$24,0),MATCH(相関係数の組み合わせ!D816,【インプット】相関係数!$C$2:$X$2,0))</f>
        <v>-3.7421876462504694E-2</v>
      </c>
      <c r="H816" s="24">
        <f>INDEX(【インプット】相関係数!$C$3:$X$24,MATCH(相関係数の組み合わせ!D816,【インプット】相関係数!$B$3:$B$24,0),MATCH(相関係数の組み合わせ!B816,【インプット】相関係数!$C$2:$X$2,0))</f>
        <v>-4.2962863653364443E-2</v>
      </c>
      <c r="J816" s="30" t="str">
        <f t="shared" si="51"/>
        <v>Safe</v>
      </c>
      <c r="L816" s="22" t="str">
        <f t="shared" si="52"/>
        <v/>
      </c>
      <c r="M816" s="23" t="str">
        <f t="shared" si="49"/>
        <v/>
      </c>
      <c r="N816" s="24" t="str">
        <f t="shared" si="50"/>
        <v/>
      </c>
    </row>
    <row r="817" spans="2:14" x14ac:dyDescent="0.4">
      <c r="B817" s="11" t="s">
        <v>20</v>
      </c>
      <c r="C817" s="10" t="s">
        <v>27</v>
      </c>
      <c r="D817" s="12" t="s">
        <v>0</v>
      </c>
      <c r="F817" s="22">
        <f>INDEX(【インプット】相関係数!$C$3:$X$24,MATCH(相関係数の組み合わせ!B817,【インプット】相関係数!$B$3:$B$24,0),MATCH(相関係数の組み合わせ!C817,【インプット】相関係数!$C$2:$X$2,0))</f>
        <v>4.7179668985792352E-2</v>
      </c>
      <c r="G817" s="23">
        <f>INDEX(【インプット】相関係数!$C$3:$X$24,MATCH(相関係数の組み合わせ!C817,【インプット】相関係数!$B$3:$B$24,0),MATCH(相関係数の組み合わせ!D817,【インプット】相関係数!$C$2:$X$2,0))</f>
        <v>0.16523868587916413</v>
      </c>
      <c r="H817" s="24">
        <f>INDEX(【インプット】相関係数!$C$3:$X$24,MATCH(相関係数の組み合わせ!D817,【インプット】相関係数!$B$3:$B$24,0),MATCH(相関係数の組み合わせ!B817,【インプット】相関係数!$C$2:$X$2,0))</f>
        <v>5.1051673239804196E-2</v>
      </c>
      <c r="J817" s="30" t="str">
        <f t="shared" si="51"/>
        <v>Safe</v>
      </c>
      <c r="L817" s="22" t="str">
        <f t="shared" si="52"/>
        <v/>
      </c>
      <c r="M817" s="23" t="str">
        <f t="shared" si="49"/>
        <v/>
      </c>
      <c r="N817" s="24" t="str">
        <f t="shared" si="50"/>
        <v/>
      </c>
    </row>
    <row r="818" spans="2:14" x14ac:dyDescent="0.4">
      <c r="B818" s="11" t="s">
        <v>20</v>
      </c>
      <c r="C818" s="10" t="s">
        <v>27</v>
      </c>
      <c r="D818" s="12" t="s">
        <v>32</v>
      </c>
      <c r="F818" s="22">
        <f>INDEX(【インプット】相関係数!$C$3:$X$24,MATCH(相関係数の組み合わせ!B818,【インプット】相関係数!$B$3:$B$24,0),MATCH(相関係数の組み合わせ!C818,【インプット】相関係数!$C$2:$X$2,0))</f>
        <v>4.7179668985792352E-2</v>
      </c>
      <c r="G818" s="23">
        <f>INDEX(【インプット】相関係数!$C$3:$X$24,MATCH(相関係数の組み合わせ!C818,【インプット】相関係数!$B$3:$B$24,0),MATCH(相関係数の組み合わせ!D818,【インプット】相関係数!$C$2:$X$2,0))</f>
        <v>0.10940163160758466</v>
      </c>
      <c r="H818" s="24">
        <f>INDEX(【インプット】相関係数!$C$3:$X$24,MATCH(相関係数の組み合わせ!D818,【インプット】相関係数!$B$3:$B$24,0),MATCH(相関係数の組み合わせ!B818,【インプット】相関係数!$C$2:$X$2,0))</f>
        <v>8.9120849808867433E-2</v>
      </c>
      <c r="J818" s="30" t="str">
        <f t="shared" si="51"/>
        <v>Safe</v>
      </c>
      <c r="L818" s="22" t="str">
        <f t="shared" si="52"/>
        <v/>
      </c>
      <c r="M818" s="23" t="str">
        <f t="shared" si="49"/>
        <v/>
      </c>
      <c r="N818" s="24" t="str">
        <f t="shared" si="50"/>
        <v/>
      </c>
    </row>
    <row r="819" spans="2:14" x14ac:dyDescent="0.4">
      <c r="B819" s="11" t="s">
        <v>20</v>
      </c>
      <c r="C819" s="10" t="s">
        <v>27</v>
      </c>
      <c r="D819" s="12" t="s">
        <v>33</v>
      </c>
      <c r="F819" s="22">
        <f>INDEX(【インプット】相関係数!$C$3:$X$24,MATCH(相関係数の組み合わせ!B819,【インプット】相関係数!$B$3:$B$24,0),MATCH(相関係数の組み合わせ!C819,【インプット】相関係数!$C$2:$X$2,0))</f>
        <v>4.7179668985792352E-2</v>
      </c>
      <c r="G819" s="23">
        <f>INDEX(【インプット】相関係数!$C$3:$X$24,MATCH(相関係数の組み合わせ!C819,【インプット】相関係数!$B$3:$B$24,0),MATCH(相関係数の組み合わせ!D819,【インプット】相関係数!$C$2:$X$2,0))</f>
        <v>5.6744487064081063E-2</v>
      </c>
      <c r="H819" s="24">
        <f>INDEX(【インプット】相関係数!$C$3:$X$24,MATCH(相関係数の組み合わせ!D819,【インプット】相関係数!$B$3:$B$24,0),MATCH(相関係数の組み合わせ!B819,【インプット】相関係数!$C$2:$X$2,0))</f>
        <v>0.13334988005479503</v>
      </c>
      <c r="J819" s="30" t="str">
        <f t="shared" si="51"/>
        <v>Safe</v>
      </c>
      <c r="L819" s="22" t="str">
        <f t="shared" si="52"/>
        <v/>
      </c>
      <c r="M819" s="23" t="str">
        <f t="shared" si="49"/>
        <v/>
      </c>
      <c r="N819" s="24" t="str">
        <f t="shared" si="50"/>
        <v/>
      </c>
    </row>
    <row r="820" spans="2:14" x14ac:dyDescent="0.4">
      <c r="B820" s="11" t="s">
        <v>20</v>
      </c>
      <c r="C820" s="10" t="s">
        <v>27</v>
      </c>
      <c r="D820" s="12" t="s">
        <v>34</v>
      </c>
      <c r="F820" s="22">
        <f>INDEX(【インプット】相関係数!$C$3:$X$24,MATCH(相関係数の組み合わせ!B820,【インプット】相関係数!$B$3:$B$24,0),MATCH(相関係数の組み合わせ!C820,【インプット】相関係数!$C$2:$X$2,0))</f>
        <v>4.7179668985792352E-2</v>
      </c>
      <c r="G820" s="23">
        <f>INDEX(【インプット】相関係数!$C$3:$X$24,MATCH(相関係数の組み合わせ!C820,【インプット】相関係数!$B$3:$B$24,0),MATCH(相関係数の組み合わせ!D820,【インプット】相関係数!$C$2:$X$2,0))</f>
        <v>0.15878126438790513</v>
      </c>
      <c r="H820" s="24">
        <f>INDEX(【インプット】相関係数!$C$3:$X$24,MATCH(相関係数の組み合わせ!D820,【インプット】相関係数!$B$3:$B$24,0),MATCH(相関係数の組み合わせ!B820,【インプット】相関係数!$C$2:$X$2,0))</f>
        <v>6.9126622661364587E-2</v>
      </c>
      <c r="J820" s="30" t="str">
        <f t="shared" si="51"/>
        <v>Safe</v>
      </c>
      <c r="L820" s="22" t="str">
        <f t="shared" si="52"/>
        <v/>
      </c>
      <c r="M820" s="23" t="str">
        <f t="shared" si="49"/>
        <v/>
      </c>
      <c r="N820" s="24" t="str">
        <f t="shared" si="50"/>
        <v/>
      </c>
    </row>
    <row r="821" spans="2:14" x14ac:dyDescent="0.4">
      <c r="B821" s="11" t="s">
        <v>20</v>
      </c>
      <c r="C821" s="10" t="s">
        <v>27</v>
      </c>
      <c r="D821" s="12" t="s">
        <v>35</v>
      </c>
      <c r="F821" s="22">
        <f>INDEX(【インプット】相関係数!$C$3:$X$24,MATCH(相関係数の組み合わせ!B821,【インプット】相関係数!$B$3:$B$24,0),MATCH(相関係数の組み合わせ!C821,【インプット】相関係数!$C$2:$X$2,0))</f>
        <v>4.7179668985792352E-2</v>
      </c>
      <c r="G821" s="23">
        <f>INDEX(【インプット】相関係数!$C$3:$X$24,MATCH(相関係数の組み合わせ!C821,【インプット】相関係数!$B$3:$B$24,0),MATCH(相関係数の組み合わせ!D821,【インプット】相関係数!$C$2:$X$2,0))</f>
        <v>0.48765878361398207</v>
      </c>
      <c r="H821" s="24">
        <f>INDEX(【インプット】相関係数!$C$3:$X$24,MATCH(相関係数の組み合わせ!D821,【インプット】相関係数!$B$3:$B$24,0),MATCH(相関係数の組み合わせ!B821,【インプット】相関係数!$C$2:$X$2,0))</f>
        <v>0.32509740727600334</v>
      </c>
      <c r="J821" s="30" t="str">
        <f t="shared" si="51"/>
        <v>Safe</v>
      </c>
      <c r="L821" s="22" t="str">
        <f t="shared" si="52"/>
        <v/>
      </c>
      <c r="M821" s="23" t="str">
        <f t="shared" si="49"/>
        <v/>
      </c>
      <c r="N821" s="24" t="str">
        <f t="shared" si="50"/>
        <v/>
      </c>
    </row>
    <row r="822" spans="2:14" x14ac:dyDescent="0.4">
      <c r="B822" s="11" t="s">
        <v>20</v>
      </c>
      <c r="C822" s="10" t="s">
        <v>27</v>
      </c>
      <c r="D822" s="12" t="s">
        <v>36</v>
      </c>
      <c r="F822" s="22">
        <f>INDEX(【インプット】相関係数!$C$3:$X$24,MATCH(相関係数の組み合わせ!B822,【インプット】相関係数!$B$3:$B$24,0),MATCH(相関係数の組み合わせ!C822,【インプット】相関係数!$C$2:$X$2,0))</f>
        <v>4.7179668985792352E-2</v>
      </c>
      <c r="G822" s="23">
        <f>INDEX(【インプット】相関係数!$C$3:$X$24,MATCH(相関係数の組み合わせ!C822,【インプット】相関係数!$B$3:$B$24,0),MATCH(相関係数の組み合わせ!D822,【インプット】相関係数!$C$2:$X$2,0))</f>
        <v>-1.7648849218784343E-2</v>
      </c>
      <c r="H822" s="24">
        <f>INDEX(【インプット】相関係数!$C$3:$X$24,MATCH(相関係数の組み合わせ!D822,【インプット】相関係数!$B$3:$B$24,0),MATCH(相関係数の組み合わせ!B822,【インプット】相関係数!$C$2:$X$2,0))</f>
        <v>0.17873864424505728</v>
      </c>
      <c r="J822" s="30" t="str">
        <f t="shared" si="51"/>
        <v>Safe</v>
      </c>
      <c r="L822" s="22" t="str">
        <f t="shared" si="52"/>
        <v/>
      </c>
      <c r="M822" s="23" t="str">
        <f t="shared" si="49"/>
        <v/>
      </c>
      <c r="N822" s="24" t="str">
        <f t="shared" si="50"/>
        <v/>
      </c>
    </row>
    <row r="823" spans="2:14" x14ac:dyDescent="0.4">
      <c r="B823" s="11" t="s">
        <v>20</v>
      </c>
      <c r="C823" s="10" t="s">
        <v>28</v>
      </c>
      <c r="D823" s="12" t="s">
        <v>29</v>
      </c>
      <c r="F823" s="22">
        <f>INDEX(【インプット】相関係数!$C$3:$X$24,MATCH(相関係数の組み合わせ!B823,【インプット】相関係数!$B$3:$B$24,0),MATCH(相関係数の組み合わせ!C823,【インプット】相関係数!$C$2:$X$2,0))</f>
        <v>-0.36847072895988114</v>
      </c>
      <c r="G823" s="23">
        <f>INDEX(【インプット】相関係数!$C$3:$X$24,MATCH(相関係数の組み合わせ!C823,【インプット】相関係数!$B$3:$B$24,0),MATCH(相関係数の組み合わせ!D823,【インプット】相関係数!$C$2:$X$2,0))</f>
        <v>-3.7783883805453137E-3</v>
      </c>
      <c r="H823" s="24">
        <f>INDEX(【インプット】相関係数!$C$3:$X$24,MATCH(相関係数の組み合わせ!D823,【インプット】相関係数!$B$3:$B$24,0),MATCH(相関係数の組み合わせ!B823,【インプット】相関係数!$C$2:$X$2,0))</f>
        <v>0.23675323933981765</v>
      </c>
      <c r="J823" s="30" t="str">
        <f t="shared" si="51"/>
        <v>Safe</v>
      </c>
      <c r="L823" s="22" t="str">
        <f t="shared" si="52"/>
        <v/>
      </c>
      <c r="M823" s="23" t="str">
        <f t="shared" si="49"/>
        <v/>
      </c>
      <c r="N823" s="24" t="str">
        <f t="shared" si="50"/>
        <v/>
      </c>
    </row>
    <row r="824" spans="2:14" x14ac:dyDescent="0.4">
      <c r="B824" s="11" t="s">
        <v>20</v>
      </c>
      <c r="C824" s="10" t="s">
        <v>28</v>
      </c>
      <c r="D824" s="12" t="s">
        <v>30</v>
      </c>
      <c r="F824" s="22">
        <f>INDEX(【インプット】相関係数!$C$3:$X$24,MATCH(相関係数の組み合わせ!B824,【インプット】相関係数!$B$3:$B$24,0),MATCH(相関係数の組み合わせ!C824,【インプット】相関係数!$C$2:$X$2,0))</f>
        <v>-0.36847072895988114</v>
      </c>
      <c r="G824" s="23">
        <f>INDEX(【インプット】相関係数!$C$3:$X$24,MATCH(相関係数の組み合わせ!C824,【インプット】相関係数!$B$3:$B$24,0),MATCH(相関係数の組み合わせ!D824,【インプット】相関係数!$C$2:$X$2,0))</f>
        <v>-9.2621282557262888E-2</v>
      </c>
      <c r="H824" s="24">
        <f>INDEX(【インプット】相関係数!$C$3:$X$24,MATCH(相関係数の組み合わせ!D824,【インプット】相関係数!$B$3:$B$24,0),MATCH(相関係数の組み合わせ!B824,【インプット】相関係数!$C$2:$X$2,0))</f>
        <v>-0.11489575358076164</v>
      </c>
      <c r="J824" s="30" t="str">
        <f t="shared" si="51"/>
        <v>Safe</v>
      </c>
      <c r="L824" s="22" t="str">
        <f t="shared" si="52"/>
        <v/>
      </c>
      <c r="M824" s="23" t="str">
        <f t="shared" si="49"/>
        <v/>
      </c>
      <c r="N824" s="24" t="str">
        <f t="shared" si="50"/>
        <v/>
      </c>
    </row>
    <row r="825" spans="2:14" x14ac:dyDescent="0.4">
      <c r="B825" s="11" t="s">
        <v>20</v>
      </c>
      <c r="C825" s="10" t="s">
        <v>28</v>
      </c>
      <c r="D825" s="12" t="s">
        <v>31</v>
      </c>
      <c r="F825" s="22">
        <f>INDEX(【インプット】相関係数!$C$3:$X$24,MATCH(相関係数の組み合わせ!B825,【インプット】相関係数!$B$3:$B$24,0),MATCH(相関係数の組み合わせ!C825,【インプット】相関係数!$C$2:$X$2,0))</f>
        <v>-0.36847072895988114</v>
      </c>
      <c r="G825" s="23">
        <f>INDEX(【インプット】相関係数!$C$3:$X$24,MATCH(相関係数の組み合わせ!C825,【インプット】相関係数!$B$3:$B$24,0),MATCH(相関係数の組み合わせ!D825,【インプット】相関係数!$C$2:$X$2,0))</f>
        <v>-0.11507089682196726</v>
      </c>
      <c r="H825" s="24">
        <f>INDEX(【インプット】相関係数!$C$3:$X$24,MATCH(相関係数の組み合わせ!D825,【インプット】相関係数!$B$3:$B$24,0),MATCH(相関係数の組み合わせ!B825,【インプット】相関係数!$C$2:$X$2,0))</f>
        <v>-4.2962863653364443E-2</v>
      </c>
      <c r="J825" s="30" t="str">
        <f t="shared" si="51"/>
        <v>Safe</v>
      </c>
      <c r="L825" s="22" t="str">
        <f t="shared" si="52"/>
        <v/>
      </c>
      <c r="M825" s="23" t="str">
        <f t="shared" si="49"/>
        <v/>
      </c>
      <c r="N825" s="24" t="str">
        <f t="shared" si="50"/>
        <v/>
      </c>
    </row>
    <row r="826" spans="2:14" x14ac:dyDescent="0.4">
      <c r="B826" s="11" t="s">
        <v>20</v>
      </c>
      <c r="C826" s="10" t="s">
        <v>28</v>
      </c>
      <c r="D826" s="12" t="s">
        <v>0</v>
      </c>
      <c r="F826" s="22">
        <f>INDEX(【インプット】相関係数!$C$3:$X$24,MATCH(相関係数の組み合わせ!B826,【インプット】相関係数!$B$3:$B$24,0),MATCH(相関係数の組み合わせ!C826,【インプット】相関係数!$C$2:$X$2,0))</f>
        <v>-0.36847072895988114</v>
      </c>
      <c r="G826" s="23">
        <f>INDEX(【インプット】相関係数!$C$3:$X$24,MATCH(相関係数の組み合わせ!C826,【インプット】相関係数!$B$3:$B$24,0),MATCH(相関係数の組み合わせ!D826,【インプット】相関係数!$C$2:$X$2,0))</f>
        <v>-5.1388553849043693E-2</v>
      </c>
      <c r="H826" s="24">
        <f>INDEX(【インプット】相関係数!$C$3:$X$24,MATCH(相関係数の組み合わせ!D826,【インプット】相関係数!$B$3:$B$24,0),MATCH(相関係数の組み合わせ!B826,【インプット】相関係数!$C$2:$X$2,0))</f>
        <v>5.1051673239804196E-2</v>
      </c>
      <c r="J826" s="30" t="str">
        <f t="shared" si="51"/>
        <v>Safe</v>
      </c>
      <c r="L826" s="22" t="str">
        <f t="shared" si="52"/>
        <v/>
      </c>
      <c r="M826" s="23" t="str">
        <f t="shared" si="49"/>
        <v/>
      </c>
      <c r="N826" s="24" t="str">
        <f t="shared" si="50"/>
        <v/>
      </c>
    </row>
    <row r="827" spans="2:14" x14ac:dyDescent="0.4">
      <c r="B827" s="11" t="s">
        <v>20</v>
      </c>
      <c r="C827" s="10" t="s">
        <v>28</v>
      </c>
      <c r="D827" s="12" t="s">
        <v>32</v>
      </c>
      <c r="F827" s="22">
        <f>INDEX(【インプット】相関係数!$C$3:$X$24,MATCH(相関係数の組み合わせ!B827,【インプット】相関係数!$B$3:$B$24,0),MATCH(相関係数の組み合わせ!C827,【インプット】相関係数!$C$2:$X$2,0))</f>
        <v>-0.36847072895988114</v>
      </c>
      <c r="G827" s="23">
        <f>INDEX(【インプット】相関係数!$C$3:$X$24,MATCH(相関係数の組み合わせ!C827,【インプット】相関係数!$B$3:$B$24,0),MATCH(相関係数の組み合わせ!D827,【インプット】相関係数!$C$2:$X$2,0))</f>
        <v>0.10125953699589112</v>
      </c>
      <c r="H827" s="24">
        <f>INDEX(【インプット】相関係数!$C$3:$X$24,MATCH(相関係数の組み合わせ!D827,【インプット】相関係数!$B$3:$B$24,0),MATCH(相関係数の組み合わせ!B827,【インプット】相関係数!$C$2:$X$2,0))</f>
        <v>8.9120849808867433E-2</v>
      </c>
      <c r="J827" s="30" t="str">
        <f t="shared" si="51"/>
        <v>Safe</v>
      </c>
      <c r="L827" s="22" t="str">
        <f t="shared" si="52"/>
        <v/>
      </c>
      <c r="M827" s="23" t="str">
        <f t="shared" si="49"/>
        <v/>
      </c>
      <c r="N827" s="24" t="str">
        <f t="shared" si="50"/>
        <v/>
      </c>
    </row>
    <row r="828" spans="2:14" x14ac:dyDescent="0.4">
      <c r="B828" s="11" t="s">
        <v>20</v>
      </c>
      <c r="C828" s="10" t="s">
        <v>28</v>
      </c>
      <c r="D828" s="12" t="s">
        <v>33</v>
      </c>
      <c r="F828" s="22">
        <f>INDEX(【インプット】相関係数!$C$3:$X$24,MATCH(相関係数の組み合わせ!B828,【インプット】相関係数!$B$3:$B$24,0),MATCH(相関係数の組み合わせ!C828,【インプット】相関係数!$C$2:$X$2,0))</f>
        <v>-0.36847072895988114</v>
      </c>
      <c r="G828" s="23">
        <f>INDEX(【インプット】相関係数!$C$3:$X$24,MATCH(相関係数の組み合わせ!C828,【インプット】相関係数!$B$3:$B$24,0),MATCH(相関係数の組み合わせ!D828,【インプット】相関係数!$C$2:$X$2,0))</f>
        <v>0.32780386760500779</v>
      </c>
      <c r="H828" s="24">
        <f>INDEX(【インプット】相関係数!$C$3:$X$24,MATCH(相関係数の組み合わせ!D828,【インプット】相関係数!$B$3:$B$24,0),MATCH(相関係数の組み合わせ!B828,【インプット】相関係数!$C$2:$X$2,0))</f>
        <v>0.13334988005479503</v>
      </c>
      <c r="J828" s="30" t="str">
        <f t="shared" si="51"/>
        <v>Out</v>
      </c>
      <c r="L828" s="22" t="str">
        <f t="shared" si="52"/>
        <v>日本GDPGAP</v>
      </c>
      <c r="M828" s="23" t="str">
        <f t="shared" si="49"/>
        <v>為替</v>
      </c>
      <c r="N828" s="24" t="str">
        <f t="shared" si="50"/>
        <v>オルタナ(低相関系)</v>
      </c>
    </row>
    <row r="829" spans="2:14" x14ac:dyDescent="0.4">
      <c r="B829" s="11" t="s">
        <v>20</v>
      </c>
      <c r="C829" s="10" t="s">
        <v>28</v>
      </c>
      <c r="D829" s="12" t="s">
        <v>34</v>
      </c>
      <c r="F829" s="22">
        <f>INDEX(【インプット】相関係数!$C$3:$X$24,MATCH(相関係数の組み合わせ!B829,【インプット】相関係数!$B$3:$B$24,0),MATCH(相関係数の組み合わせ!C829,【インプット】相関係数!$C$2:$X$2,0))</f>
        <v>-0.36847072895988114</v>
      </c>
      <c r="G829" s="23">
        <f>INDEX(【インプット】相関係数!$C$3:$X$24,MATCH(相関係数の組み合わせ!C829,【インプット】相関係数!$B$3:$B$24,0),MATCH(相関係数の組み合わせ!D829,【インプット】相関係数!$C$2:$X$2,0))</f>
        <v>0.32732035556726607</v>
      </c>
      <c r="H829" s="24">
        <f>INDEX(【インプット】相関係数!$C$3:$X$24,MATCH(相関係数の組み合わせ!D829,【インプット】相関係数!$B$3:$B$24,0),MATCH(相関係数の組み合わせ!B829,【インプット】相関係数!$C$2:$X$2,0))</f>
        <v>6.9126622661364587E-2</v>
      </c>
      <c r="J829" s="30" t="str">
        <f t="shared" si="51"/>
        <v>Safe</v>
      </c>
      <c r="L829" s="22" t="str">
        <f t="shared" si="52"/>
        <v/>
      </c>
      <c r="M829" s="23" t="str">
        <f t="shared" si="49"/>
        <v/>
      </c>
      <c r="N829" s="24" t="str">
        <f t="shared" si="50"/>
        <v/>
      </c>
    </row>
    <row r="830" spans="2:14" x14ac:dyDescent="0.4">
      <c r="B830" s="11" t="s">
        <v>20</v>
      </c>
      <c r="C830" s="10" t="s">
        <v>28</v>
      </c>
      <c r="D830" s="12" t="s">
        <v>35</v>
      </c>
      <c r="F830" s="22">
        <f>INDEX(【インプット】相関係数!$C$3:$X$24,MATCH(相関係数の組み合わせ!B830,【インプット】相関係数!$B$3:$B$24,0),MATCH(相関係数の組み合わせ!C830,【インプット】相関係数!$C$2:$X$2,0))</f>
        <v>-0.36847072895988114</v>
      </c>
      <c r="G830" s="23">
        <f>INDEX(【インプット】相関係数!$C$3:$X$24,MATCH(相関係数の組み合わせ!C830,【インプット】相関係数!$B$3:$B$24,0),MATCH(相関係数の組み合わせ!D830,【インプット】相関係数!$C$2:$X$2,0))</f>
        <v>0.38711939603173739</v>
      </c>
      <c r="H830" s="24">
        <f>INDEX(【インプット】相関係数!$C$3:$X$24,MATCH(相関係数の組み合わせ!D830,【インプット】相関係数!$B$3:$B$24,0),MATCH(相関係数の組み合わせ!B830,【インプット】相関係数!$C$2:$X$2,0))</f>
        <v>0.32509740727600334</v>
      </c>
      <c r="J830" s="30" t="str">
        <f t="shared" si="51"/>
        <v>Out</v>
      </c>
      <c r="L830" s="22" t="str">
        <f t="shared" si="52"/>
        <v>日本GDPGAP</v>
      </c>
      <c r="M830" s="23" t="str">
        <f t="shared" si="49"/>
        <v>為替</v>
      </c>
      <c r="N830" s="24" t="str">
        <f t="shared" si="50"/>
        <v>モメンタムビルダー戦略指数</v>
      </c>
    </row>
    <row r="831" spans="2:14" x14ac:dyDescent="0.4">
      <c r="B831" s="11" t="s">
        <v>20</v>
      </c>
      <c r="C831" s="10" t="s">
        <v>28</v>
      </c>
      <c r="D831" s="12" t="s">
        <v>36</v>
      </c>
      <c r="F831" s="22">
        <f>INDEX(【インプット】相関係数!$C$3:$X$24,MATCH(相関係数の組み合わせ!B831,【インプット】相関係数!$B$3:$B$24,0),MATCH(相関係数の組み合わせ!C831,【インプット】相関係数!$C$2:$X$2,0))</f>
        <v>-0.36847072895988114</v>
      </c>
      <c r="G831" s="23">
        <f>INDEX(【インプット】相関係数!$C$3:$X$24,MATCH(相関係数の組み合わせ!C831,【インプット】相関係数!$B$3:$B$24,0),MATCH(相関係数の組み合わせ!D831,【インプット】相関係数!$C$2:$X$2,0))</f>
        <v>0.25924159190969748</v>
      </c>
      <c r="H831" s="24">
        <f>INDEX(【インプット】相関係数!$C$3:$X$24,MATCH(相関係数の組み合わせ!D831,【インプット】相関係数!$B$3:$B$24,0),MATCH(相関係数の組み合わせ!B831,【インプット】相関係数!$C$2:$X$2,0))</f>
        <v>0.17873864424505728</v>
      </c>
      <c r="J831" s="30" t="str">
        <f t="shared" si="51"/>
        <v>Out</v>
      </c>
      <c r="L831" s="22" t="str">
        <f t="shared" si="52"/>
        <v>日本GDPGAP</v>
      </c>
      <c r="M831" s="23" t="str">
        <f t="shared" si="49"/>
        <v>為替</v>
      </c>
      <c r="N831" s="24" t="str">
        <f t="shared" si="50"/>
        <v>為替ボラティリティ</v>
      </c>
    </row>
    <row r="832" spans="2:14" x14ac:dyDescent="0.4">
      <c r="B832" s="11" t="s">
        <v>20</v>
      </c>
      <c r="C832" s="10" t="s">
        <v>29</v>
      </c>
      <c r="D832" s="12" t="s">
        <v>30</v>
      </c>
      <c r="F832" s="22">
        <f>INDEX(【インプット】相関係数!$C$3:$X$24,MATCH(相関係数の組み合わせ!B832,【インプット】相関係数!$B$3:$B$24,0),MATCH(相関係数の組み合わせ!C832,【インプット】相関係数!$C$2:$X$2,0))</f>
        <v>0.23675323933981765</v>
      </c>
      <c r="G832" s="23">
        <f>INDEX(【インプット】相関係数!$C$3:$X$24,MATCH(相関係数の組み合わせ!C832,【インプット】相関係数!$B$3:$B$24,0),MATCH(相関係数の組み合わせ!D832,【インプット】相関係数!$C$2:$X$2,0))</f>
        <v>-4.692089159670015E-3</v>
      </c>
      <c r="H832" s="24">
        <f>INDEX(【インプット】相関係数!$C$3:$X$24,MATCH(相関係数の組み合わせ!D832,【インプット】相関係数!$B$3:$B$24,0),MATCH(相関係数の組み合わせ!B832,【インプット】相関係数!$C$2:$X$2,0))</f>
        <v>-0.11489575358076164</v>
      </c>
      <c r="J832" s="30" t="str">
        <f t="shared" si="51"/>
        <v>Safe</v>
      </c>
      <c r="L832" s="22" t="str">
        <f t="shared" si="52"/>
        <v/>
      </c>
      <c r="M832" s="23" t="str">
        <f t="shared" si="49"/>
        <v/>
      </c>
      <c r="N832" s="24" t="str">
        <f t="shared" si="50"/>
        <v/>
      </c>
    </row>
    <row r="833" spans="2:14" x14ac:dyDescent="0.4">
      <c r="B833" s="11" t="s">
        <v>20</v>
      </c>
      <c r="C833" s="10" t="s">
        <v>29</v>
      </c>
      <c r="D833" s="12" t="s">
        <v>31</v>
      </c>
      <c r="F833" s="22">
        <f>INDEX(【インプット】相関係数!$C$3:$X$24,MATCH(相関係数の組み合わせ!B833,【インプット】相関係数!$B$3:$B$24,0),MATCH(相関係数の組み合わせ!C833,【インプット】相関係数!$C$2:$X$2,0))</f>
        <v>0.23675323933981765</v>
      </c>
      <c r="G833" s="23">
        <f>INDEX(【インプット】相関係数!$C$3:$X$24,MATCH(相関係数の組み合わせ!C833,【インプット】相関係数!$B$3:$B$24,0),MATCH(相関係数の組み合わせ!D833,【インプット】相関係数!$C$2:$X$2,0))</f>
        <v>-4.2416490653499152E-2</v>
      </c>
      <c r="H833" s="24">
        <f>INDEX(【インプット】相関係数!$C$3:$X$24,MATCH(相関係数の組み合わせ!D833,【インプット】相関係数!$B$3:$B$24,0),MATCH(相関係数の組み合わせ!B833,【インプット】相関係数!$C$2:$X$2,0))</f>
        <v>-4.2962863653364443E-2</v>
      </c>
      <c r="J833" s="30" t="str">
        <f t="shared" si="51"/>
        <v>Safe</v>
      </c>
      <c r="L833" s="22" t="str">
        <f t="shared" si="52"/>
        <v/>
      </c>
      <c r="M833" s="23" t="str">
        <f t="shared" si="49"/>
        <v/>
      </c>
      <c r="N833" s="24" t="str">
        <f t="shared" si="50"/>
        <v/>
      </c>
    </row>
    <row r="834" spans="2:14" x14ac:dyDescent="0.4">
      <c r="B834" s="11" t="s">
        <v>20</v>
      </c>
      <c r="C834" s="10" t="s">
        <v>29</v>
      </c>
      <c r="D834" s="12" t="s">
        <v>0</v>
      </c>
      <c r="F834" s="22">
        <f>INDEX(【インプット】相関係数!$C$3:$X$24,MATCH(相関係数の組み合わせ!B834,【インプット】相関係数!$B$3:$B$24,0),MATCH(相関係数の組み合わせ!C834,【インプット】相関係数!$C$2:$X$2,0))</f>
        <v>0.23675323933981765</v>
      </c>
      <c r="G834" s="23">
        <f>INDEX(【インプット】相関係数!$C$3:$X$24,MATCH(相関係数の組み合わせ!C834,【インプット】相関係数!$B$3:$B$24,0),MATCH(相関係数の組み合わせ!D834,【インプット】相関係数!$C$2:$X$2,0))</f>
        <v>4.9962657439122628E-2</v>
      </c>
      <c r="H834" s="24">
        <f>INDEX(【インプット】相関係数!$C$3:$X$24,MATCH(相関係数の組み合わせ!D834,【インプット】相関係数!$B$3:$B$24,0),MATCH(相関係数の組み合わせ!B834,【インプット】相関係数!$C$2:$X$2,0))</f>
        <v>5.1051673239804196E-2</v>
      </c>
      <c r="J834" s="30" t="str">
        <f t="shared" si="51"/>
        <v>Safe</v>
      </c>
      <c r="L834" s="22" t="str">
        <f t="shared" si="52"/>
        <v/>
      </c>
      <c r="M834" s="23" t="str">
        <f t="shared" si="49"/>
        <v/>
      </c>
      <c r="N834" s="24" t="str">
        <f t="shared" si="50"/>
        <v/>
      </c>
    </row>
    <row r="835" spans="2:14" x14ac:dyDescent="0.4">
      <c r="B835" s="11" t="s">
        <v>20</v>
      </c>
      <c r="C835" s="10" t="s">
        <v>29</v>
      </c>
      <c r="D835" s="12" t="s">
        <v>32</v>
      </c>
      <c r="F835" s="22">
        <f>INDEX(【インプット】相関係数!$C$3:$X$24,MATCH(相関係数の組み合わせ!B835,【インプット】相関係数!$B$3:$B$24,0),MATCH(相関係数の組み合わせ!C835,【インプット】相関係数!$C$2:$X$2,0))</f>
        <v>0.23675323933981765</v>
      </c>
      <c r="G835" s="23">
        <f>INDEX(【インプット】相関係数!$C$3:$X$24,MATCH(相関係数の組み合わせ!C835,【インプット】相関係数!$B$3:$B$24,0),MATCH(相関係数の組み合わせ!D835,【インプット】相関係数!$C$2:$X$2,0))</f>
        <v>-5.8311535314923363E-2</v>
      </c>
      <c r="H835" s="24">
        <f>INDEX(【インプット】相関係数!$C$3:$X$24,MATCH(相関係数の組み合わせ!D835,【インプット】相関係数!$B$3:$B$24,0),MATCH(相関係数の組み合わせ!B835,【インプット】相関係数!$C$2:$X$2,0))</f>
        <v>8.9120849808867433E-2</v>
      </c>
      <c r="J835" s="30" t="str">
        <f t="shared" si="51"/>
        <v>Safe</v>
      </c>
      <c r="L835" s="22" t="str">
        <f t="shared" si="52"/>
        <v/>
      </c>
      <c r="M835" s="23" t="str">
        <f t="shared" si="49"/>
        <v/>
      </c>
      <c r="N835" s="24" t="str">
        <f t="shared" si="50"/>
        <v/>
      </c>
    </row>
    <row r="836" spans="2:14" x14ac:dyDescent="0.4">
      <c r="B836" s="11" t="s">
        <v>20</v>
      </c>
      <c r="C836" s="10" t="s">
        <v>29</v>
      </c>
      <c r="D836" s="12" t="s">
        <v>33</v>
      </c>
      <c r="F836" s="22">
        <f>INDEX(【インプット】相関係数!$C$3:$X$24,MATCH(相関係数の組み合わせ!B836,【インプット】相関係数!$B$3:$B$24,0),MATCH(相関係数の組み合わせ!C836,【インプット】相関係数!$C$2:$X$2,0))</f>
        <v>0.23675323933981765</v>
      </c>
      <c r="G836" s="23">
        <f>INDEX(【インプット】相関係数!$C$3:$X$24,MATCH(相関係数の組み合わせ!C836,【インプット】相関係数!$B$3:$B$24,0),MATCH(相関係数の組み合わせ!D836,【インプット】相関係数!$C$2:$X$2,0))</f>
        <v>0.16859381717801963</v>
      </c>
      <c r="H836" s="24">
        <f>INDEX(【インプット】相関係数!$C$3:$X$24,MATCH(相関係数の組み合わせ!D836,【インプット】相関係数!$B$3:$B$24,0),MATCH(相関係数の組み合わせ!B836,【インプット】相関係数!$C$2:$X$2,0))</f>
        <v>0.13334988005479503</v>
      </c>
      <c r="J836" s="30" t="str">
        <f t="shared" si="51"/>
        <v>Safe</v>
      </c>
      <c r="L836" s="22" t="str">
        <f t="shared" si="52"/>
        <v/>
      </c>
      <c r="M836" s="23" t="str">
        <f t="shared" si="49"/>
        <v/>
      </c>
      <c r="N836" s="24" t="str">
        <f t="shared" si="50"/>
        <v/>
      </c>
    </row>
    <row r="837" spans="2:14" x14ac:dyDescent="0.4">
      <c r="B837" s="11" t="s">
        <v>20</v>
      </c>
      <c r="C837" s="10" t="s">
        <v>29</v>
      </c>
      <c r="D837" s="12" t="s">
        <v>34</v>
      </c>
      <c r="F837" s="22">
        <f>INDEX(【インプット】相関係数!$C$3:$X$24,MATCH(相関係数の組み合わせ!B837,【インプット】相関係数!$B$3:$B$24,0),MATCH(相関係数の組み合わせ!C837,【インプット】相関係数!$C$2:$X$2,0))</f>
        <v>0.23675323933981765</v>
      </c>
      <c r="G837" s="23">
        <f>INDEX(【インプット】相関係数!$C$3:$X$24,MATCH(相関係数の組み合わせ!C837,【インプット】相関係数!$B$3:$B$24,0),MATCH(相関係数の組み合わせ!D837,【インプット】相関係数!$C$2:$X$2,0))</f>
        <v>0.32761255397528821</v>
      </c>
      <c r="H837" s="24">
        <f>INDEX(【インプット】相関係数!$C$3:$X$24,MATCH(相関係数の組み合わせ!D837,【インプット】相関係数!$B$3:$B$24,0),MATCH(相関係数の組み合わせ!B837,【インプット】相関係数!$C$2:$X$2,0))</f>
        <v>6.9126622661364587E-2</v>
      </c>
      <c r="J837" s="30" t="str">
        <f t="shared" si="51"/>
        <v>Safe</v>
      </c>
      <c r="L837" s="22" t="str">
        <f t="shared" si="52"/>
        <v/>
      </c>
      <c r="M837" s="23" t="str">
        <f t="shared" si="49"/>
        <v/>
      </c>
      <c r="N837" s="24" t="str">
        <f t="shared" si="50"/>
        <v/>
      </c>
    </row>
    <row r="838" spans="2:14" x14ac:dyDescent="0.4">
      <c r="B838" s="11" t="s">
        <v>20</v>
      </c>
      <c r="C838" s="10" t="s">
        <v>29</v>
      </c>
      <c r="D838" s="12" t="s">
        <v>35</v>
      </c>
      <c r="F838" s="22">
        <f>INDEX(【インプット】相関係数!$C$3:$X$24,MATCH(相関係数の組み合わせ!B838,【インプット】相関係数!$B$3:$B$24,0),MATCH(相関係数の組み合わせ!C838,【インプット】相関係数!$C$2:$X$2,0))</f>
        <v>0.23675323933981765</v>
      </c>
      <c r="G838" s="23">
        <f>INDEX(【インプット】相関係数!$C$3:$X$24,MATCH(相関係数の組み合わせ!C838,【インプット】相関係数!$B$3:$B$24,0),MATCH(相関係数の組み合わせ!D838,【インプット】相関係数!$C$2:$X$2,0))</f>
        <v>0.56672712529409763</v>
      </c>
      <c r="H838" s="24">
        <f>INDEX(【インプット】相関係数!$C$3:$X$24,MATCH(相関係数の組み合わせ!D838,【インプット】相関係数!$B$3:$B$24,0),MATCH(相関係数の組み合わせ!B838,【インプット】相関係数!$C$2:$X$2,0))</f>
        <v>0.32509740727600334</v>
      </c>
      <c r="J838" s="30" t="str">
        <f t="shared" si="51"/>
        <v>Safe</v>
      </c>
      <c r="L838" s="22" t="str">
        <f t="shared" si="52"/>
        <v/>
      </c>
      <c r="M838" s="23" t="str">
        <f t="shared" si="49"/>
        <v/>
      </c>
      <c r="N838" s="24" t="str">
        <f t="shared" si="50"/>
        <v/>
      </c>
    </row>
    <row r="839" spans="2:14" x14ac:dyDescent="0.4">
      <c r="B839" s="11" t="s">
        <v>20</v>
      </c>
      <c r="C839" s="10" t="s">
        <v>29</v>
      </c>
      <c r="D839" s="12" t="s">
        <v>36</v>
      </c>
      <c r="F839" s="22">
        <f>INDEX(【インプット】相関係数!$C$3:$X$24,MATCH(相関係数の組み合わせ!B839,【インプット】相関係数!$B$3:$B$24,0),MATCH(相関係数の組み合わせ!C839,【インプット】相関係数!$C$2:$X$2,0))</f>
        <v>0.23675323933981765</v>
      </c>
      <c r="G839" s="23">
        <f>INDEX(【インプット】相関係数!$C$3:$X$24,MATCH(相関係数の組み合わせ!C839,【インプット】相関係数!$B$3:$B$24,0),MATCH(相関係数の組み合わせ!D839,【インプット】相関係数!$C$2:$X$2,0))</f>
        <v>3.2351759026254444E-2</v>
      </c>
      <c r="H839" s="24">
        <f>INDEX(【インプット】相関係数!$C$3:$X$24,MATCH(相関係数の組み合わせ!D839,【インプット】相関係数!$B$3:$B$24,0),MATCH(相関係数の組み合わせ!B839,【インプット】相関係数!$C$2:$X$2,0))</f>
        <v>0.17873864424505728</v>
      </c>
      <c r="J839" s="30" t="str">
        <f t="shared" si="51"/>
        <v>Safe</v>
      </c>
      <c r="L839" s="22" t="str">
        <f t="shared" si="52"/>
        <v/>
      </c>
      <c r="M839" s="23" t="str">
        <f t="shared" si="49"/>
        <v/>
      </c>
      <c r="N839" s="24" t="str">
        <f t="shared" si="50"/>
        <v/>
      </c>
    </row>
    <row r="840" spans="2:14" x14ac:dyDescent="0.4">
      <c r="B840" s="11" t="s">
        <v>20</v>
      </c>
      <c r="C840" s="10" t="s">
        <v>30</v>
      </c>
      <c r="D840" s="12" t="s">
        <v>31</v>
      </c>
      <c r="F840" s="22">
        <f>INDEX(【インプット】相関係数!$C$3:$X$24,MATCH(相関係数の組み合わせ!B840,【インプット】相関係数!$B$3:$B$24,0),MATCH(相関係数の組み合わせ!C840,【インプット】相関係数!$C$2:$X$2,0))</f>
        <v>-0.11489575358076164</v>
      </c>
      <c r="G840" s="23">
        <f>INDEX(【インプット】相関係数!$C$3:$X$24,MATCH(相関係数の組み合わせ!C840,【インプット】相関係数!$B$3:$B$24,0),MATCH(相関係数の組み合わせ!D840,【インプット】相関係数!$C$2:$X$2,0))</f>
        <v>9.9648401613193535E-2</v>
      </c>
      <c r="H840" s="24">
        <f>INDEX(【インプット】相関係数!$C$3:$X$24,MATCH(相関係数の組み合わせ!D840,【インプット】相関係数!$B$3:$B$24,0),MATCH(相関係数の組み合わせ!B840,【インプット】相関係数!$C$2:$X$2,0))</f>
        <v>-4.2962863653364443E-2</v>
      </c>
      <c r="J840" s="30" t="str">
        <f t="shared" si="51"/>
        <v>Safe</v>
      </c>
      <c r="L840" s="22" t="str">
        <f t="shared" si="52"/>
        <v/>
      </c>
      <c r="M840" s="23" t="str">
        <f t="shared" ref="M840:M903" si="53">IF($J840="Out",C840,"")</f>
        <v/>
      </c>
      <c r="N840" s="24" t="str">
        <f t="shared" ref="N840:N903" si="54">IF($J840="Out",D840,"")</f>
        <v/>
      </c>
    </row>
    <row r="841" spans="2:14" x14ac:dyDescent="0.4">
      <c r="B841" s="11" t="s">
        <v>20</v>
      </c>
      <c r="C841" s="10" t="s">
        <v>30</v>
      </c>
      <c r="D841" s="12" t="s">
        <v>0</v>
      </c>
      <c r="F841" s="22">
        <f>INDEX(【インプット】相関係数!$C$3:$X$24,MATCH(相関係数の組み合わせ!B841,【インプット】相関係数!$B$3:$B$24,0),MATCH(相関係数の組み合わせ!C841,【インプット】相関係数!$C$2:$X$2,0))</f>
        <v>-0.11489575358076164</v>
      </c>
      <c r="G841" s="23">
        <f>INDEX(【インプット】相関係数!$C$3:$X$24,MATCH(相関係数の組み合わせ!C841,【インプット】相関係数!$B$3:$B$24,0),MATCH(相関係数の組み合わせ!D841,【インプット】相関係数!$C$2:$X$2,0))</f>
        <v>-0.14285929423234181</v>
      </c>
      <c r="H841" s="24">
        <f>INDEX(【インプット】相関係数!$C$3:$X$24,MATCH(相関係数の組み合わせ!D841,【インプット】相関係数!$B$3:$B$24,0),MATCH(相関係数の組み合わせ!B841,【インプット】相関係数!$C$2:$X$2,0))</f>
        <v>5.1051673239804196E-2</v>
      </c>
      <c r="J841" s="30" t="str">
        <f t="shared" ref="J841:J904" si="55">IF(AND(F841*G841*H841&lt;0,ABS(F841)&gt;$K$4,ABS(G841)&gt;$K$4,ABS(H841)&gt;$K$4),"Out","Safe")</f>
        <v>Safe</v>
      </c>
      <c r="L841" s="22" t="str">
        <f t="shared" ref="L841:L904" si="56">IF($J841="Out",B841,"")</f>
        <v/>
      </c>
      <c r="M841" s="23" t="str">
        <f t="shared" si="53"/>
        <v/>
      </c>
      <c r="N841" s="24" t="str">
        <f t="shared" si="54"/>
        <v/>
      </c>
    </row>
    <row r="842" spans="2:14" x14ac:dyDescent="0.4">
      <c r="B842" s="11" t="s">
        <v>20</v>
      </c>
      <c r="C842" s="10" t="s">
        <v>30</v>
      </c>
      <c r="D842" s="12" t="s">
        <v>32</v>
      </c>
      <c r="F842" s="22">
        <f>INDEX(【インプット】相関係数!$C$3:$X$24,MATCH(相関係数の組み合わせ!B842,【インプット】相関係数!$B$3:$B$24,0),MATCH(相関係数の組み合わせ!C842,【インプット】相関係数!$C$2:$X$2,0))</f>
        <v>-0.11489575358076164</v>
      </c>
      <c r="G842" s="23">
        <f>INDEX(【インプット】相関係数!$C$3:$X$24,MATCH(相関係数の組み合わせ!C842,【インプット】相関係数!$B$3:$B$24,0),MATCH(相関係数の組み合わせ!D842,【インプット】相関係数!$C$2:$X$2,0))</f>
        <v>8.5275323635790712E-2</v>
      </c>
      <c r="H842" s="24">
        <f>INDEX(【インプット】相関係数!$C$3:$X$24,MATCH(相関係数の組み合わせ!D842,【インプット】相関係数!$B$3:$B$24,0),MATCH(相関係数の組み合わせ!B842,【インプット】相関係数!$C$2:$X$2,0))</f>
        <v>8.9120849808867433E-2</v>
      </c>
      <c r="J842" s="30" t="str">
        <f t="shared" si="55"/>
        <v>Safe</v>
      </c>
      <c r="L842" s="22" t="str">
        <f t="shared" si="56"/>
        <v/>
      </c>
      <c r="M842" s="23" t="str">
        <f t="shared" si="53"/>
        <v/>
      </c>
      <c r="N842" s="24" t="str">
        <f t="shared" si="54"/>
        <v/>
      </c>
    </row>
    <row r="843" spans="2:14" x14ac:dyDescent="0.4">
      <c r="B843" s="11" t="s">
        <v>20</v>
      </c>
      <c r="C843" s="10" t="s">
        <v>30</v>
      </c>
      <c r="D843" s="12" t="s">
        <v>33</v>
      </c>
      <c r="F843" s="22">
        <f>INDEX(【インプット】相関係数!$C$3:$X$24,MATCH(相関係数の組み合わせ!B843,【インプット】相関係数!$B$3:$B$24,0),MATCH(相関係数の組み合わせ!C843,【インプット】相関係数!$C$2:$X$2,0))</f>
        <v>-0.11489575358076164</v>
      </c>
      <c r="G843" s="23">
        <f>INDEX(【インプット】相関係数!$C$3:$X$24,MATCH(相関係数の組み合わせ!C843,【インプット】相関係数!$B$3:$B$24,0),MATCH(相関係数の組み合わせ!D843,【インプット】相関係数!$C$2:$X$2,0))</f>
        <v>-5.670591840697909E-2</v>
      </c>
      <c r="H843" s="24">
        <f>INDEX(【インプット】相関係数!$C$3:$X$24,MATCH(相関係数の組み合わせ!D843,【インプット】相関係数!$B$3:$B$24,0),MATCH(相関係数の組み合わせ!B843,【インプット】相関係数!$C$2:$X$2,0))</f>
        <v>0.13334988005479503</v>
      </c>
      <c r="J843" s="30" t="str">
        <f t="shared" si="55"/>
        <v>Safe</v>
      </c>
      <c r="L843" s="22" t="str">
        <f t="shared" si="56"/>
        <v/>
      </c>
      <c r="M843" s="23" t="str">
        <f t="shared" si="53"/>
        <v/>
      </c>
      <c r="N843" s="24" t="str">
        <f t="shared" si="54"/>
        <v/>
      </c>
    </row>
    <row r="844" spans="2:14" x14ac:dyDescent="0.4">
      <c r="B844" s="11" t="s">
        <v>20</v>
      </c>
      <c r="C844" s="10" t="s">
        <v>30</v>
      </c>
      <c r="D844" s="12" t="s">
        <v>34</v>
      </c>
      <c r="F844" s="22">
        <f>INDEX(【インプット】相関係数!$C$3:$X$24,MATCH(相関係数の組み合わせ!B844,【インプット】相関係数!$B$3:$B$24,0),MATCH(相関係数の組み合わせ!C844,【インプット】相関係数!$C$2:$X$2,0))</f>
        <v>-0.11489575358076164</v>
      </c>
      <c r="G844" s="23">
        <f>INDEX(【インプット】相関係数!$C$3:$X$24,MATCH(相関係数の組み合わせ!C844,【インプット】相関係数!$B$3:$B$24,0),MATCH(相関係数の組み合わせ!D844,【インプット】相関係数!$C$2:$X$2,0))</f>
        <v>6.4160918561303099E-2</v>
      </c>
      <c r="H844" s="24">
        <f>INDEX(【インプット】相関係数!$C$3:$X$24,MATCH(相関係数の組み合わせ!D844,【インプット】相関係数!$B$3:$B$24,0),MATCH(相関係数の組み合わせ!B844,【インプット】相関係数!$C$2:$X$2,0))</f>
        <v>6.9126622661364587E-2</v>
      </c>
      <c r="J844" s="30" t="str">
        <f t="shared" si="55"/>
        <v>Safe</v>
      </c>
      <c r="L844" s="22" t="str">
        <f t="shared" si="56"/>
        <v/>
      </c>
      <c r="M844" s="23" t="str">
        <f t="shared" si="53"/>
        <v/>
      </c>
      <c r="N844" s="24" t="str">
        <f t="shared" si="54"/>
        <v/>
      </c>
    </row>
    <row r="845" spans="2:14" x14ac:dyDescent="0.4">
      <c r="B845" s="11" t="s">
        <v>20</v>
      </c>
      <c r="C845" s="10" t="s">
        <v>30</v>
      </c>
      <c r="D845" s="12" t="s">
        <v>35</v>
      </c>
      <c r="F845" s="22">
        <f>INDEX(【インプット】相関係数!$C$3:$X$24,MATCH(相関係数の組み合わせ!B845,【インプット】相関係数!$B$3:$B$24,0),MATCH(相関係数の組み合わせ!C845,【インプット】相関係数!$C$2:$X$2,0))</f>
        <v>-0.11489575358076164</v>
      </c>
      <c r="G845" s="23">
        <f>INDEX(【インプット】相関係数!$C$3:$X$24,MATCH(相関係数の組み合わせ!C845,【インプット】相関係数!$B$3:$B$24,0),MATCH(相関係数の組み合わせ!D845,【インプット】相関係数!$C$2:$X$2,0))</f>
        <v>0.48967407619435432</v>
      </c>
      <c r="H845" s="24">
        <f>INDEX(【インプット】相関係数!$C$3:$X$24,MATCH(相関係数の組み合わせ!D845,【インプット】相関係数!$B$3:$B$24,0),MATCH(相関係数の組み合わせ!B845,【インプット】相関係数!$C$2:$X$2,0))</f>
        <v>0.32509740727600334</v>
      </c>
      <c r="J845" s="30" t="str">
        <f t="shared" si="55"/>
        <v>Out</v>
      </c>
      <c r="L845" s="22" t="str">
        <f t="shared" si="56"/>
        <v>日本GDPGAP</v>
      </c>
      <c r="M845" s="23" t="str">
        <f t="shared" si="53"/>
        <v>第2総合口</v>
      </c>
      <c r="N845" s="24" t="str">
        <f t="shared" si="54"/>
        <v>モメンタムビルダー戦略指数</v>
      </c>
    </row>
    <row r="846" spans="2:14" x14ac:dyDescent="0.4">
      <c r="B846" s="11" t="s">
        <v>20</v>
      </c>
      <c r="C846" s="10" t="s">
        <v>30</v>
      </c>
      <c r="D846" s="12" t="s">
        <v>36</v>
      </c>
      <c r="F846" s="22">
        <f>INDEX(【インプット】相関係数!$C$3:$X$24,MATCH(相関係数の組み合わせ!B846,【インプット】相関係数!$B$3:$B$24,0),MATCH(相関係数の組み合わせ!C846,【インプット】相関係数!$C$2:$X$2,0))</f>
        <v>-0.11489575358076164</v>
      </c>
      <c r="G846" s="23">
        <f>INDEX(【インプット】相関係数!$C$3:$X$24,MATCH(相関係数の組み合わせ!C846,【インプット】相関係数!$B$3:$B$24,0),MATCH(相関係数の組み合わせ!D846,【インプット】相関係数!$C$2:$X$2,0))</f>
        <v>-3.7581944636111343E-2</v>
      </c>
      <c r="H846" s="24">
        <f>INDEX(【インプット】相関係数!$C$3:$X$24,MATCH(相関係数の組み合わせ!D846,【インプット】相関係数!$B$3:$B$24,0),MATCH(相関係数の組み合わせ!B846,【インプット】相関係数!$C$2:$X$2,0))</f>
        <v>0.17873864424505728</v>
      </c>
      <c r="J846" s="30" t="str">
        <f t="shared" si="55"/>
        <v>Safe</v>
      </c>
      <c r="L846" s="22" t="str">
        <f t="shared" si="56"/>
        <v/>
      </c>
      <c r="M846" s="23" t="str">
        <f t="shared" si="53"/>
        <v/>
      </c>
      <c r="N846" s="24" t="str">
        <f t="shared" si="54"/>
        <v/>
      </c>
    </row>
    <row r="847" spans="2:14" x14ac:dyDescent="0.4">
      <c r="B847" s="11" t="s">
        <v>20</v>
      </c>
      <c r="C847" s="10" t="s">
        <v>31</v>
      </c>
      <c r="D847" s="12" t="s">
        <v>0</v>
      </c>
      <c r="F847" s="22">
        <f>INDEX(【インプット】相関係数!$C$3:$X$24,MATCH(相関係数の組み合わせ!B847,【インプット】相関係数!$B$3:$B$24,0),MATCH(相関係数の組み合わせ!C847,【インプット】相関係数!$C$2:$X$2,0))</f>
        <v>-4.2962863653364443E-2</v>
      </c>
      <c r="G847" s="23">
        <f>INDEX(【インプット】相関係数!$C$3:$X$24,MATCH(相関係数の組み合わせ!C847,【インプット】相関係数!$B$3:$B$24,0),MATCH(相関係数の組み合わせ!D847,【インプット】相関係数!$C$2:$X$2,0))</f>
        <v>9.8276251062207783E-3</v>
      </c>
      <c r="H847" s="24">
        <f>INDEX(【インプット】相関係数!$C$3:$X$24,MATCH(相関係数の組み合わせ!D847,【インプット】相関係数!$B$3:$B$24,0),MATCH(相関係数の組み合わせ!B847,【インプット】相関係数!$C$2:$X$2,0))</f>
        <v>5.1051673239804196E-2</v>
      </c>
      <c r="J847" s="30" t="str">
        <f t="shared" si="55"/>
        <v>Safe</v>
      </c>
      <c r="L847" s="22" t="str">
        <f t="shared" si="56"/>
        <v/>
      </c>
      <c r="M847" s="23" t="str">
        <f t="shared" si="53"/>
        <v/>
      </c>
      <c r="N847" s="24" t="str">
        <f t="shared" si="54"/>
        <v/>
      </c>
    </row>
    <row r="848" spans="2:14" x14ac:dyDescent="0.4">
      <c r="B848" s="11" t="s">
        <v>20</v>
      </c>
      <c r="C848" s="10" t="s">
        <v>31</v>
      </c>
      <c r="D848" s="12" t="s">
        <v>32</v>
      </c>
      <c r="F848" s="22">
        <f>INDEX(【インプット】相関係数!$C$3:$X$24,MATCH(相関係数の組み合わせ!B848,【インプット】相関係数!$B$3:$B$24,0),MATCH(相関係数の組み合わせ!C848,【インプット】相関係数!$C$2:$X$2,0))</f>
        <v>-4.2962863653364443E-2</v>
      </c>
      <c r="G848" s="23">
        <f>INDEX(【インプット】相関係数!$C$3:$X$24,MATCH(相関係数の組み合わせ!C848,【インプット】相関係数!$B$3:$B$24,0),MATCH(相関係数の組み合わせ!D848,【インプット】相関係数!$C$2:$X$2,0))</f>
        <v>0.30921062074331579</v>
      </c>
      <c r="H848" s="24">
        <f>INDEX(【インプット】相関係数!$C$3:$X$24,MATCH(相関係数の組み合わせ!D848,【インプット】相関係数!$B$3:$B$24,0),MATCH(相関係数の組み合わせ!B848,【インプット】相関係数!$C$2:$X$2,0))</f>
        <v>8.9120849808867433E-2</v>
      </c>
      <c r="J848" s="30" t="str">
        <f t="shared" si="55"/>
        <v>Safe</v>
      </c>
      <c r="L848" s="22" t="str">
        <f t="shared" si="56"/>
        <v/>
      </c>
      <c r="M848" s="23" t="str">
        <f t="shared" si="53"/>
        <v/>
      </c>
      <c r="N848" s="24" t="str">
        <f t="shared" si="54"/>
        <v/>
      </c>
    </row>
    <row r="849" spans="2:14" x14ac:dyDescent="0.4">
      <c r="B849" s="11" t="s">
        <v>20</v>
      </c>
      <c r="C849" s="10" t="s">
        <v>31</v>
      </c>
      <c r="D849" s="12" t="s">
        <v>33</v>
      </c>
      <c r="F849" s="22">
        <f>INDEX(【インプット】相関係数!$C$3:$X$24,MATCH(相関係数の組み合わせ!B849,【インプット】相関係数!$B$3:$B$24,0),MATCH(相関係数の組み合わせ!C849,【インプット】相関係数!$C$2:$X$2,0))</f>
        <v>-4.2962863653364443E-2</v>
      </c>
      <c r="G849" s="23">
        <f>INDEX(【インプット】相関係数!$C$3:$X$24,MATCH(相関係数の組み合わせ!C849,【インプット】相関係数!$B$3:$B$24,0),MATCH(相関係数の組み合わせ!D849,【インプット】相関係数!$C$2:$X$2,0))</f>
        <v>-8.8309912384133105E-2</v>
      </c>
      <c r="H849" s="24">
        <f>INDEX(【インプット】相関係数!$C$3:$X$24,MATCH(相関係数の組み合わせ!D849,【インプット】相関係数!$B$3:$B$24,0),MATCH(相関係数の組み合わせ!B849,【インプット】相関係数!$C$2:$X$2,0))</f>
        <v>0.13334988005479503</v>
      </c>
      <c r="J849" s="30" t="str">
        <f t="shared" si="55"/>
        <v>Safe</v>
      </c>
      <c r="L849" s="22" t="str">
        <f t="shared" si="56"/>
        <v/>
      </c>
      <c r="M849" s="23" t="str">
        <f t="shared" si="53"/>
        <v/>
      </c>
      <c r="N849" s="24" t="str">
        <f t="shared" si="54"/>
        <v/>
      </c>
    </row>
    <row r="850" spans="2:14" x14ac:dyDescent="0.4">
      <c r="B850" s="11" t="s">
        <v>20</v>
      </c>
      <c r="C850" s="10" t="s">
        <v>31</v>
      </c>
      <c r="D850" s="12" t="s">
        <v>34</v>
      </c>
      <c r="F850" s="22">
        <f>INDEX(【インプット】相関係数!$C$3:$X$24,MATCH(相関係数の組み合わせ!B850,【インプット】相関係数!$B$3:$B$24,0),MATCH(相関係数の組み合わせ!C850,【インプット】相関係数!$C$2:$X$2,0))</f>
        <v>-4.2962863653364443E-2</v>
      </c>
      <c r="G850" s="23">
        <f>INDEX(【インプット】相関係数!$C$3:$X$24,MATCH(相関係数の組み合わせ!C850,【インプット】相関係数!$B$3:$B$24,0),MATCH(相関係数の組み合わせ!D850,【インプット】相関係数!$C$2:$X$2,0))</f>
        <v>-0.2227341805685327</v>
      </c>
      <c r="H850" s="24">
        <f>INDEX(【インプット】相関係数!$C$3:$X$24,MATCH(相関係数の組み合わせ!D850,【インプット】相関係数!$B$3:$B$24,0),MATCH(相関係数の組み合わせ!B850,【インプット】相関係数!$C$2:$X$2,0))</f>
        <v>6.9126622661364587E-2</v>
      </c>
      <c r="J850" s="30" t="str">
        <f t="shared" si="55"/>
        <v>Safe</v>
      </c>
      <c r="L850" s="22" t="str">
        <f t="shared" si="56"/>
        <v/>
      </c>
      <c r="M850" s="23" t="str">
        <f t="shared" si="53"/>
        <v/>
      </c>
      <c r="N850" s="24" t="str">
        <f t="shared" si="54"/>
        <v/>
      </c>
    </row>
    <row r="851" spans="2:14" x14ac:dyDescent="0.4">
      <c r="B851" s="11" t="s">
        <v>20</v>
      </c>
      <c r="C851" s="10" t="s">
        <v>31</v>
      </c>
      <c r="D851" s="12" t="s">
        <v>35</v>
      </c>
      <c r="F851" s="22">
        <f>INDEX(【インプット】相関係数!$C$3:$X$24,MATCH(相関係数の組み合わせ!B851,【インプット】相関係数!$B$3:$B$24,0),MATCH(相関係数の組み合わせ!C851,【インプット】相関係数!$C$2:$X$2,0))</f>
        <v>-4.2962863653364443E-2</v>
      </c>
      <c r="G851" s="23">
        <f>INDEX(【インプット】相関係数!$C$3:$X$24,MATCH(相関係数の組み合わせ!C851,【インプット】相関係数!$B$3:$B$24,0),MATCH(相関係数の組み合わせ!D851,【インプット】相関係数!$C$2:$X$2,0))</f>
        <v>0.492267404098231</v>
      </c>
      <c r="H851" s="24">
        <f>INDEX(【インプット】相関係数!$C$3:$X$24,MATCH(相関係数の組み合わせ!D851,【インプット】相関係数!$B$3:$B$24,0),MATCH(相関係数の組み合わせ!B851,【インプット】相関係数!$C$2:$X$2,0))</f>
        <v>0.32509740727600334</v>
      </c>
      <c r="J851" s="30" t="str">
        <f t="shared" si="55"/>
        <v>Safe</v>
      </c>
      <c r="L851" s="22" t="str">
        <f t="shared" si="56"/>
        <v/>
      </c>
      <c r="M851" s="23" t="str">
        <f t="shared" si="53"/>
        <v/>
      </c>
      <c r="N851" s="24" t="str">
        <f t="shared" si="54"/>
        <v/>
      </c>
    </row>
    <row r="852" spans="2:14" x14ac:dyDescent="0.4">
      <c r="B852" s="11" t="s">
        <v>20</v>
      </c>
      <c r="C852" s="10" t="s">
        <v>31</v>
      </c>
      <c r="D852" s="12" t="s">
        <v>36</v>
      </c>
      <c r="F852" s="22">
        <f>INDEX(【インプット】相関係数!$C$3:$X$24,MATCH(相関係数の組み合わせ!B852,【インプット】相関係数!$B$3:$B$24,0),MATCH(相関係数の組み合わせ!C852,【インプット】相関係数!$C$2:$X$2,0))</f>
        <v>-4.2962863653364443E-2</v>
      </c>
      <c r="G852" s="23">
        <f>INDEX(【インプット】相関係数!$C$3:$X$24,MATCH(相関係数の組み合わせ!C852,【インプット】相関係数!$B$3:$B$24,0),MATCH(相関係数の組み合わせ!D852,【インプット】相関係数!$C$2:$X$2,0))</f>
        <v>-0.1019638152861915</v>
      </c>
      <c r="H852" s="24">
        <f>INDEX(【インプット】相関係数!$C$3:$X$24,MATCH(相関係数の組み合わせ!D852,【インプット】相関係数!$B$3:$B$24,0),MATCH(相関係数の組み合わせ!B852,【インプット】相関係数!$C$2:$X$2,0))</f>
        <v>0.17873864424505728</v>
      </c>
      <c r="J852" s="30" t="str">
        <f t="shared" si="55"/>
        <v>Safe</v>
      </c>
      <c r="L852" s="22" t="str">
        <f t="shared" si="56"/>
        <v/>
      </c>
      <c r="M852" s="23" t="str">
        <f t="shared" si="53"/>
        <v/>
      </c>
      <c r="N852" s="24" t="str">
        <f t="shared" si="54"/>
        <v/>
      </c>
    </row>
    <row r="853" spans="2:14" x14ac:dyDescent="0.4">
      <c r="B853" s="11" t="s">
        <v>20</v>
      </c>
      <c r="C853" s="10" t="s">
        <v>0</v>
      </c>
      <c r="D853" s="12" t="s">
        <v>32</v>
      </c>
      <c r="F853" s="22">
        <f>INDEX(【インプット】相関係数!$C$3:$X$24,MATCH(相関係数の組み合わせ!B853,【インプット】相関係数!$B$3:$B$24,0),MATCH(相関係数の組み合わせ!C853,【インプット】相関係数!$C$2:$X$2,0))</f>
        <v>5.1051673239804196E-2</v>
      </c>
      <c r="G853" s="23">
        <f>INDEX(【インプット】相関係数!$C$3:$X$24,MATCH(相関係数の組み合わせ!C853,【インプット】相関係数!$B$3:$B$24,0),MATCH(相関係数の組み合わせ!D853,【インプット】相関係数!$C$2:$X$2,0))</f>
        <v>0.26245584625205198</v>
      </c>
      <c r="H853" s="24">
        <f>INDEX(【インプット】相関係数!$C$3:$X$24,MATCH(相関係数の組み合わせ!D853,【インプット】相関係数!$B$3:$B$24,0),MATCH(相関係数の組み合わせ!B853,【インプット】相関係数!$C$2:$X$2,0))</f>
        <v>8.9120849808867433E-2</v>
      </c>
      <c r="J853" s="30" t="str">
        <f t="shared" si="55"/>
        <v>Safe</v>
      </c>
      <c r="L853" s="22" t="str">
        <f t="shared" si="56"/>
        <v/>
      </c>
      <c r="M853" s="23" t="str">
        <f t="shared" si="53"/>
        <v/>
      </c>
      <c r="N853" s="24" t="str">
        <f t="shared" si="54"/>
        <v/>
      </c>
    </row>
    <row r="854" spans="2:14" x14ac:dyDescent="0.4">
      <c r="B854" s="11" t="s">
        <v>20</v>
      </c>
      <c r="C854" s="10" t="s">
        <v>0</v>
      </c>
      <c r="D854" s="12" t="s">
        <v>33</v>
      </c>
      <c r="F854" s="22">
        <f>INDEX(【インプット】相関係数!$C$3:$X$24,MATCH(相関係数の組み合わせ!B854,【インプット】相関係数!$B$3:$B$24,0),MATCH(相関係数の組み合わせ!C854,【インプット】相関係数!$C$2:$X$2,0))</f>
        <v>5.1051673239804196E-2</v>
      </c>
      <c r="G854" s="23">
        <f>INDEX(【インプット】相関係数!$C$3:$X$24,MATCH(相関係数の組み合わせ!C854,【インプット】相関係数!$B$3:$B$24,0),MATCH(相関係数の組み合わせ!D854,【インプット】相関係数!$C$2:$X$2,0))</f>
        <v>-0.10213384086646682</v>
      </c>
      <c r="H854" s="24">
        <f>INDEX(【インプット】相関係数!$C$3:$X$24,MATCH(相関係数の組み合わせ!D854,【インプット】相関係数!$B$3:$B$24,0),MATCH(相関係数の組み合わせ!B854,【インプット】相関係数!$C$2:$X$2,0))</f>
        <v>0.13334988005479503</v>
      </c>
      <c r="J854" s="30" t="str">
        <f t="shared" si="55"/>
        <v>Safe</v>
      </c>
      <c r="L854" s="22" t="str">
        <f t="shared" si="56"/>
        <v/>
      </c>
      <c r="M854" s="23" t="str">
        <f t="shared" si="53"/>
        <v/>
      </c>
      <c r="N854" s="24" t="str">
        <f t="shared" si="54"/>
        <v/>
      </c>
    </row>
    <row r="855" spans="2:14" x14ac:dyDescent="0.4">
      <c r="B855" s="11" t="s">
        <v>20</v>
      </c>
      <c r="C855" s="10" t="s">
        <v>0</v>
      </c>
      <c r="D855" s="12" t="s">
        <v>34</v>
      </c>
      <c r="F855" s="22">
        <f>INDEX(【インプット】相関係数!$C$3:$X$24,MATCH(相関係数の組み合わせ!B855,【インプット】相関係数!$B$3:$B$24,0),MATCH(相関係数の組み合わせ!C855,【インプット】相関係数!$C$2:$X$2,0))</f>
        <v>5.1051673239804196E-2</v>
      </c>
      <c r="G855" s="23">
        <f>INDEX(【インプット】相関係数!$C$3:$X$24,MATCH(相関係数の組み合わせ!C855,【インプット】相関係数!$B$3:$B$24,0),MATCH(相関係数の組み合わせ!D855,【インプット】相関係数!$C$2:$X$2,0))</f>
        <v>1.9196488389132564E-2</v>
      </c>
      <c r="H855" s="24">
        <f>INDEX(【インプット】相関係数!$C$3:$X$24,MATCH(相関係数の組み合わせ!D855,【インプット】相関係数!$B$3:$B$24,0),MATCH(相関係数の組み合わせ!B855,【インプット】相関係数!$C$2:$X$2,0))</f>
        <v>6.9126622661364587E-2</v>
      </c>
      <c r="J855" s="30" t="str">
        <f t="shared" si="55"/>
        <v>Safe</v>
      </c>
      <c r="L855" s="22" t="str">
        <f t="shared" si="56"/>
        <v/>
      </c>
      <c r="M855" s="23" t="str">
        <f t="shared" si="53"/>
        <v/>
      </c>
      <c r="N855" s="24" t="str">
        <f t="shared" si="54"/>
        <v/>
      </c>
    </row>
    <row r="856" spans="2:14" x14ac:dyDescent="0.4">
      <c r="B856" s="11" t="s">
        <v>20</v>
      </c>
      <c r="C856" s="10" t="s">
        <v>0</v>
      </c>
      <c r="D856" s="12" t="s">
        <v>35</v>
      </c>
      <c r="F856" s="22">
        <f>INDEX(【インプット】相関係数!$C$3:$X$24,MATCH(相関係数の組み合わせ!B856,【インプット】相関係数!$B$3:$B$24,0),MATCH(相関係数の組み合わせ!C856,【インプット】相関係数!$C$2:$X$2,0))</f>
        <v>5.1051673239804196E-2</v>
      </c>
      <c r="G856" s="23">
        <f>INDEX(【インプット】相関係数!$C$3:$X$24,MATCH(相関係数の組み合わせ!C856,【インプット】相関係数!$B$3:$B$24,0),MATCH(相関係数の組み合わせ!D856,【インプット】相関係数!$C$2:$X$2,0))</f>
        <v>3.2103948839848129E-2</v>
      </c>
      <c r="H856" s="24">
        <f>INDEX(【インプット】相関係数!$C$3:$X$24,MATCH(相関係数の組み合わせ!D856,【インプット】相関係数!$B$3:$B$24,0),MATCH(相関係数の組み合わせ!B856,【インプット】相関係数!$C$2:$X$2,0))</f>
        <v>0.32509740727600334</v>
      </c>
      <c r="J856" s="30" t="str">
        <f t="shared" si="55"/>
        <v>Safe</v>
      </c>
      <c r="L856" s="22" t="str">
        <f t="shared" si="56"/>
        <v/>
      </c>
      <c r="M856" s="23" t="str">
        <f t="shared" si="53"/>
        <v/>
      </c>
      <c r="N856" s="24" t="str">
        <f t="shared" si="54"/>
        <v/>
      </c>
    </row>
    <row r="857" spans="2:14" x14ac:dyDescent="0.4">
      <c r="B857" s="11" t="s">
        <v>20</v>
      </c>
      <c r="C857" s="10" t="s">
        <v>0</v>
      </c>
      <c r="D857" s="12" t="s">
        <v>36</v>
      </c>
      <c r="F857" s="22">
        <f>INDEX(【インプット】相関係数!$C$3:$X$24,MATCH(相関係数の組み合わせ!B857,【インプット】相関係数!$B$3:$B$24,0),MATCH(相関係数の組み合わせ!C857,【インプット】相関係数!$C$2:$X$2,0))</f>
        <v>5.1051673239804196E-2</v>
      </c>
      <c r="G857" s="23">
        <f>INDEX(【インプット】相関係数!$C$3:$X$24,MATCH(相関係数の組み合わせ!C857,【インプット】相関係数!$B$3:$B$24,0),MATCH(相関係数の組み合わせ!D857,【インプット】相関係数!$C$2:$X$2,0))</f>
        <v>7.5810612005134823E-2</v>
      </c>
      <c r="H857" s="24">
        <f>INDEX(【インプット】相関係数!$C$3:$X$24,MATCH(相関係数の組み合わせ!D857,【インプット】相関係数!$B$3:$B$24,0),MATCH(相関係数の組み合わせ!B857,【インプット】相関係数!$C$2:$X$2,0))</f>
        <v>0.17873864424505728</v>
      </c>
      <c r="J857" s="30" t="str">
        <f t="shared" si="55"/>
        <v>Safe</v>
      </c>
      <c r="L857" s="22" t="str">
        <f t="shared" si="56"/>
        <v/>
      </c>
      <c r="M857" s="23" t="str">
        <f t="shared" si="53"/>
        <v/>
      </c>
      <c r="N857" s="24" t="str">
        <f t="shared" si="54"/>
        <v/>
      </c>
    </row>
    <row r="858" spans="2:14" x14ac:dyDescent="0.4">
      <c r="B858" s="11" t="s">
        <v>20</v>
      </c>
      <c r="C858" s="10" t="s">
        <v>32</v>
      </c>
      <c r="D858" s="12" t="s">
        <v>33</v>
      </c>
      <c r="F858" s="22">
        <f>INDEX(【インプット】相関係数!$C$3:$X$24,MATCH(相関係数の組み合わせ!B858,【インプット】相関係数!$B$3:$B$24,0),MATCH(相関係数の組み合わせ!C858,【インプット】相関係数!$C$2:$X$2,0))</f>
        <v>8.9120849808867433E-2</v>
      </c>
      <c r="G858" s="23">
        <f>INDEX(【インプット】相関係数!$C$3:$X$24,MATCH(相関係数の組み合わせ!C858,【インプット】相関係数!$B$3:$B$24,0),MATCH(相関係数の組み合わせ!D858,【インプット】相関係数!$C$2:$X$2,0))</f>
        <v>8.8581015674379926E-2</v>
      </c>
      <c r="H858" s="24">
        <f>INDEX(【インプット】相関係数!$C$3:$X$24,MATCH(相関係数の組み合わせ!D858,【インプット】相関係数!$B$3:$B$24,0),MATCH(相関係数の組み合わせ!B858,【インプット】相関係数!$C$2:$X$2,0))</f>
        <v>0.13334988005479503</v>
      </c>
      <c r="J858" s="30" t="str">
        <f t="shared" si="55"/>
        <v>Safe</v>
      </c>
      <c r="L858" s="22" t="str">
        <f t="shared" si="56"/>
        <v/>
      </c>
      <c r="M858" s="23" t="str">
        <f t="shared" si="53"/>
        <v/>
      </c>
      <c r="N858" s="24" t="str">
        <f t="shared" si="54"/>
        <v/>
      </c>
    </row>
    <row r="859" spans="2:14" x14ac:dyDescent="0.4">
      <c r="B859" s="11" t="s">
        <v>20</v>
      </c>
      <c r="C859" s="10" t="s">
        <v>32</v>
      </c>
      <c r="D859" s="12" t="s">
        <v>34</v>
      </c>
      <c r="F859" s="22">
        <f>INDEX(【インプット】相関係数!$C$3:$X$24,MATCH(相関係数の組み合わせ!B859,【インプット】相関係数!$B$3:$B$24,0),MATCH(相関係数の組み合わせ!C859,【インプット】相関係数!$C$2:$X$2,0))</f>
        <v>8.9120849808867433E-2</v>
      </c>
      <c r="G859" s="23">
        <f>INDEX(【インプット】相関係数!$C$3:$X$24,MATCH(相関係数の組み合わせ!C859,【インプット】相関係数!$B$3:$B$24,0),MATCH(相関係数の組み合わせ!D859,【インプット】相関係数!$C$2:$X$2,0))</f>
        <v>-0.11132315217421855</v>
      </c>
      <c r="H859" s="24">
        <f>INDEX(【インプット】相関係数!$C$3:$X$24,MATCH(相関係数の組み合わせ!D859,【インプット】相関係数!$B$3:$B$24,0),MATCH(相関係数の組み合わせ!B859,【インプット】相関係数!$C$2:$X$2,0))</f>
        <v>6.9126622661364587E-2</v>
      </c>
      <c r="J859" s="30" t="str">
        <f t="shared" si="55"/>
        <v>Safe</v>
      </c>
      <c r="L859" s="22" t="str">
        <f t="shared" si="56"/>
        <v/>
      </c>
      <c r="M859" s="23" t="str">
        <f t="shared" si="53"/>
        <v/>
      </c>
      <c r="N859" s="24" t="str">
        <f t="shared" si="54"/>
        <v/>
      </c>
    </row>
    <row r="860" spans="2:14" x14ac:dyDescent="0.4">
      <c r="B860" s="11" t="s">
        <v>20</v>
      </c>
      <c r="C860" s="10" t="s">
        <v>32</v>
      </c>
      <c r="D860" s="12" t="s">
        <v>35</v>
      </c>
      <c r="F860" s="22">
        <f>INDEX(【インプット】相関係数!$C$3:$X$24,MATCH(相関係数の組み合わせ!B860,【インプット】相関係数!$B$3:$B$24,0),MATCH(相関係数の組み合わせ!C860,【インプット】相関係数!$C$2:$X$2,0))</f>
        <v>8.9120849808867433E-2</v>
      </c>
      <c r="G860" s="23">
        <f>INDEX(【インプット】相関係数!$C$3:$X$24,MATCH(相関係数の組み合わせ!C860,【インプット】相関係数!$B$3:$B$24,0),MATCH(相関係数の組み合わせ!D860,【インプット】相関係数!$C$2:$X$2,0))</f>
        <v>0.2533509627485675</v>
      </c>
      <c r="H860" s="24">
        <f>INDEX(【インプット】相関係数!$C$3:$X$24,MATCH(相関係数の組み合わせ!D860,【インプット】相関係数!$B$3:$B$24,0),MATCH(相関係数の組み合わせ!B860,【インプット】相関係数!$C$2:$X$2,0))</f>
        <v>0.32509740727600334</v>
      </c>
      <c r="J860" s="30" t="str">
        <f t="shared" si="55"/>
        <v>Safe</v>
      </c>
      <c r="L860" s="22" t="str">
        <f t="shared" si="56"/>
        <v/>
      </c>
      <c r="M860" s="23" t="str">
        <f t="shared" si="53"/>
        <v/>
      </c>
      <c r="N860" s="24" t="str">
        <f t="shared" si="54"/>
        <v/>
      </c>
    </row>
    <row r="861" spans="2:14" x14ac:dyDescent="0.4">
      <c r="B861" s="11" t="s">
        <v>20</v>
      </c>
      <c r="C861" s="10" t="s">
        <v>32</v>
      </c>
      <c r="D861" s="12" t="s">
        <v>36</v>
      </c>
      <c r="F861" s="22">
        <f>INDEX(【インプット】相関係数!$C$3:$X$24,MATCH(相関係数の組み合わせ!B861,【インプット】相関係数!$B$3:$B$24,0),MATCH(相関係数の組み合わせ!C861,【インプット】相関係数!$C$2:$X$2,0))</f>
        <v>8.9120849808867433E-2</v>
      </c>
      <c r="G861" s="23">
        <f>INDEX(【インプット】相関係数!$C$3:$X$24,MATCH(相関係数の組み合わせ!C861,【インプット】相関係数!$B$3:$B$24,0),MATCH(相関係数の組み合わせ!D861,【インプット】相関係数!$C$2:$X$2,0))</f>
        <v>-8.1117900195278592E-2</v>
      </c>
      <c r="H861" s="24">
        <f>INDEX(【インプット】相関係数!$C$3:$X$24,MATCH(相関係数の組み合わせ!D861,【インプット】相関係数!$B$3:$B$24,0),MATCH(相関係数の組み合わせ!B861,【インプット】相関係数!$C$2:$X$2,0))</f>
        <v>0.17873864424505728</v>
      </c>
      <c r="J861" s="30" t="str">
        <f t="shared" si="55"/>
        <v>Safe</v>
      </c>
      <c r="L861" s="22" t="str">
        <f t="shared" si="56"/>
        <v/>
      </c>
      <c r="M861" s="23" t="str">
        <f t="shared" si="53"/>
        <v/>
      </c>
      <c r="N861" s="24" t="str">
        <f t="shared" si="54"/>
        <v/>
      </c>
    </row>
    <row r="862" spans="2:14" x14ac:dyDescent="0.4">
      <c r="B862" s="11" t="s">
        <v>20</v>
      </c>
      <c r="C862" s="10" t="s">
        <v>33</v>
      </c>
      <c r="D862" s="12" t="s">
        <v>34</v>
      </c>
      <c r="F862" s="22">
        <f>INDEX(【インプット】相関係数!$C$3:$X$24,MATCH(相関係数の組み合わせ!B862,【インプット】相関係数!$B$3:$B$24,0),MATCH(相関係数の組み合わせ!C862,【インプット】相関係数!$C$2:$X$2,0))</f>
        <v>0.13334988005479503</v>
      </c>
      <c r="G862" s="23">
        <f>INDEX(【インプット】相関係数!$C$3:$X$24,MATCH(相関係数の組み合わせ!C862,【インプット】相関係数!$B$3:$B$24,0),MATCH(相関係数の組み合わせ!D862,【インプット】相関係数!$C$2:$X$2,0))</f>
        <v>0.30206475665754762</v>
      </c>
      <c r="H862" s="24">
        <f>INDEX(【インプット】相関係数!$C$3:$X$24,MATCH(相関係数の組み合わせ!D862,【インプット】相関係数!$B$3:$B$24,0),MATCH(相関係数の組み合わせ!B862,【インプット】相関係数!$C$2:$X$2,0))</f>
        <v>6.9126622661364587E-2</v>
      </c>
      <c r="J862" s="30" t="str">
        <f t="shared" si="55"/>
        <v>Safe</v>
      </c>
      <c r="L862" s="22" t="str">
        <f t="shared" si="56"/>
        <v/>
      </c>
      <c r="M862" s="23" t="str">
        <f t="shared" si="53"/>
        <v/>
      </c>
      <c r="N862" s="24" t="str">
        <f t="shared" si="54"/>
        <v/>
      </c>
    </row>
    <row r="863" spans="2:14" x14ac:dyDescent="0.4">
      <c r="B863" s="11" t="s">
        <v>20</v>
      </c>
      <c r="C863" s="10" t="s">
        <v>33</v>
      </c>
      <c r="D863" s="12" t="s">
        <v>35</v>
      </c>
      <c r="F863" s="22">
        <f>INDEX(【インプット】相関係数!$C$3:$X$24,MATCH(相関係数の組み合わせ!B863,【インプット】相関係数!$B$3:$B$24,0),MATCH(相関係数の組み合わせ!C863,【インプット】相関係数!$C$2:$X$2,0))</f>
        <v>0.13334988005479503</v>
      </c>
      <c r="G863" s="23">
        <f>INDEX(【インプット】相関係数!$C$3:$X$24,MATCH(相関係数の組み合わせ!C863,【インプット】相関係数!$B$3:$B$24,0),MATCH(相関係数の組み合わせ!D863,【インプット】相関係数!$C$2:$X$2,0))</f>
        <v>0.35128513337096534</v>
      </c>
      <c r="H863" s="24">
        <f>INDEX(【インプット】相関係数!$C$3:$X$24,MATCH(相関係数の組み合わせ!D863,【インプット】相関係数!$B$3:$B$24,0),MATCH(相関係数の組み合わせ!B863,【インプット】相関係数!$C$2:$X$2,0))</f>
        <v>0.32509740727600334</v>
      </c>
      <c r="J863" s="30" t="str">
        <f t="shared" si="55"/>
        <v>Safe</v>
      </c>
      <c r="L863" s="22" t="str">
        <f t="shared" si="56"/>
        <v/>
      </c>
      <c r="M863" s="23" t="str">
        <f t="shared" si="53"/>
        <v/>
      </c>
      <c r="N863" s="24" t="str">
        <f t="shared" si="54"/>
        <v/>
      </c>
    </row>
    <row r="864" spans="2:14" x14ac:dyDescent="0.4">
      <c r="B864" s="11" t="s">
        <v>20</v>
      </c>
      <c r="C864" s="10" t="s">
        <v>33</v>
      </c>
      <c r="D864" s="12" t="s">
        <v>36</v>
      </c>
      <c r="F864" s="22">
        <f>INDEX(【インプット】相関係数!$C$3:$X$24,MATCH(相関係数の組み合わせ!B864,【インプット】相関係数!$B$3:$B$24,0),MATCH(相関係数の組み合わせ!C864,【インプット】相関係数!$C$2:$X$2,0))</f>
        <v>0.13334988005479503</v>
      </c>
      <c r="G864" s="23">
        <f>INDEX(【インプット】相関係数!$C$3:$X$24,MATCH(相関係数の組み合わせ!C864,【インプット】相関係数!$B$3:$B$24,0),MATCH(相関係数の組み合わせ!D864,【インプット】相関係数!$C$2:$X$2,0))</f>
        <v>0.25907031564863342</v>
      </c>
      <c r="H864" s="24">
        <f>INDEX(【インプット】相関係数!$C$3:$X$24,MATCH(相関係数の組み合わせ!D864,【インプット】相関係数!$B$3:$B$24,0),MATCH(相関係数の組み合わせ!B864,【インプット】相関係数!$C$2:$X$2,0))</f>
        <v>0.17873864424505728</v>
      </c>
      <c r="J864" s="30" t="str">
        <f t="shared" si="55"/>
        <v>Safe</v>
      </c>
      <c r="L864" s="22" t="str">
        <f t="shared" si="56"/>
        <v/>
      </c>
      <c r="M864" s="23" t="str">
        <f t="shared" si="53"/>
        <v/>
      </c>
      <c r="N864" s="24" t="str">
        <f t="shared" si="54"/>
        <v/>
      </c>
    </row>
    <row r="865" spans="2:14" x14ac:dyDescent="0.4">
      <c r="B865" s="11" t="s">
        <v>20</v>
      </c>
      <c r="C865" s="10" t="s">
        <v>34</v>
      </c>
      <c r="D865" s="12" t="s">
        <v>35</v>
      </c>
      <c r="F865" s="22">
        <f>INDEX(【インプット】相関係数!$C$3:$X$24,MATCH(相関係数の組み合わせ!B865,【インプット】相関係数!$B$3:$B$24,0),MATCH(相関係数の組み合わせ!C865,【インプット】相関係数!$C$2:$X$2,0))</f>
        <v>6.9126622661364587E-2</v>
      </c>
      <c r="G865" s="23">
        <f>INDEX(【インプット】相関係数!$C$3:$X$24,MATCH(相関係数の組み合わせ!C865,【インプット】相関係数!$B$3:$B$24,0),MATCH(相関係数の組み合わせ!D865,【インプット】相関係数!$C$2:$X$2,0))</f>
        <v>0.450432474902142</v>
      </c>
      <c r="H865" s="24">
        <f>INDEX(【インプット】相関係数!$C$3:$X$24,MATCH(相関係数の組み合わせ!D865,【インプット】相関係数!$B$3:$B$24,0),MATCH(相関係数の組み合わせ!B865,【インプット】相関係数!$C$2:$X$2,0))</f>
        <v>0.32509740727600334</v>
      </c>
      <c r="J865" s="30" t="str">
        <f t="shared" si="55"/>
        <v>Safe</v>
      </c>
      <c r="L865" s="22" t="str">
        <f t="shared" si="56"/>
        <v/>
      </c>
      <c r="M865" s="23" t="str">
        <f t="shared" si="53"/>
        <v/>
      </c>
      <c r="N865" s="24" t="str">
        <f t="shared" si="54"/>
        <v/>
      </c>
    </row>
    <row r="866" spans="2:14" x14ac:dyDescent="0.4">
      <c r="B866" s="11" t="s">
        <v>20</v>
      </c>
      <c r="C866" s="10" t="s">
        <v>34</v>
      </c>
      <c r="D866" s="12" t="s">
        <v>36</v>
      </c>
      <c r="F866" s="22">
        <f>INDEX(【インプット】相関係数!$C$3:$X$24,MATCH(相関係数の組み合わせ!B866,【インプット】相関係数!$B$3:$B$24,0),MATCH(相関係数の組み合わせ!C866,【インプット】相関係数!$C$2:$X$2,0))</f>
        <v>6.9126622661364587E-2</v>
      </c>
      <c r="G866" s="23">
        <f>INDEX(【インプット】相関係数!$C$3:$X$24,MATCH(相関係数の組み合わせ!C866,【インプット】相関係数!$B$3:$B$24,0),MATCH(相関係数の組み合わせ!D866,【インプット】相関係数!$C$2:$X$2,0))</f>
        <v>0.27327180551994823</v>
      </c>
      <c r="H866" s="24">
        <f>INDEX(【インプット】相関係数!$C$3:$X$24,MATCH(相関係数の組み合わせ!D866,【インプット】相関係数!$B$3:$B$24,0),MATCH(相関係数の組み合わせ!B866,【インプット】相関係数!$C$2:$X$2,0))</f>
        <v>0.17873864424505728</v>
      </c>
      <c r="J866" s="30" t="str">
        <f t="shared" si="55"/>
        <v>Safe</v>
      </c>
      <c r="L866" s="22" t="str">
        <f t="shared" si="56"/>
        <v/>
      </c>
      <c r="M866" s="23" t="str">
        <f t="shared" si="53"/>
        <v/>
      </c>
      <c r="N866" s="24" t="str">
        <f t="shared" si="54"/>
        <v/>
      </c>
    </row>
    <row r="867" spans="2:14" x14ac:dyDescent="0.4">
      <c r="B867" s="11" t="s">
        <v>20</v>
      </c>
      <c r="C867" s="10" t="s">
        <v>35</v>
      </c>
      <c r="D867" s="12" t="s">
        <v>36</v>
      </c>
      <c r="F867" s="22">
        <f>INDEX(【インプット】相関係数!$C$3:$X$24,MATCH(相関係数の組み合わせ!B867,【インプット】相関係数!$B$3:$B$24,0),MATCH(相関係数の組み合わせ!C867,【インプット】相関係数!$C$2:$X$2,0))</f>
        <v>0.32509740727600334</v>
      </c>
      <c r="G867" s="23">
        <f>INDEX(【インプット】相関係数!$C$3:$X$24,MATCH(相関係数の組み合わせ!C867,【インプット】相関係数!$B$3:$B$24,0),MATCH(相関係数の組み合わせ!D867,【インプット】相関係数!$C$2:$X$2,0))</f>
        <v>0.54292931130652244</v>
      </c>
      <c r="H867" s="24">
        <f>INDEX(【インプット】相関係数!$C$3:$X$24,MATCH(相関係数の組み合わせ!D867,【インプット】相関係数!$B$3:$B$24,0),MATCH(相関係数の組み合わせ!B867,【インプット】相関係数!$C$2:$X$2,0))</f>
        <v>0.17873864424505728</v>
      </c>
      <c r="J867" s="30" t="str">
        <f t="shared" si="55"/>
        <v>Safe</v>
      </c>
      <c r="L867" s="22" t="str">
        <f t="shared" si="56"/>
        <v/>
      </c>
      <c r="M867" s="23" t="str">
        <f t="shared" si="53"/>
        <v/>
      </c>
      <c r="N867" s="24" t="str">
        <f t="shared" si="54"/>
        <v/>
      </c>
    </row>
    <row r="868" spans="2:14" x14ac:dyDescent="0.4">
      <c r="B868" s="11" t="s">
        <v>21</v>
      </c>
      <c r="C868" s="10" t="s">
        <v>22</v>
      </c>
      <c r="D868" s="12" t="s">
        <v>23</v>
      </c>
      <c r="F868" s="22">
        <f>INDEX(【インプット】相関係数!$C$3:$X$24,MATCH(相関係数の組み合わせ!B868,【インプット】相関係数!$B$3:$B$24,0),MATCH(相関係数の組み合わせ!C868,【インプット】相関係数!$C$2:$X$2,0))</f>
        <v>-9.8311987249110389E-2</v>
      </c>
      <c r="G868" s="23">
        <f>INDEX(【インプット】相関係数!$C$3:$X$24,MATCH(相関係数の組み合わせ!C868,【インプット】相関係数!$B$3:$B$24,0),MATCH(相関係数の組み合わせ!D868,【インプット】相関係数!$C$2:$X$2,0))</f>
        <v>-9.4119167142307308E-2</v>
      </c>
      <c r="H868" s="24">
        <f>INDEX(【インプット】相関係数!$C$3:$X$24,MATCH(相関係数の組み合わせ!D868,【インプット】相関係数!$B$3:$B$24,0),MATCH(相関係数の組み合わせ!B868,【インプット】相関係数!$C$2:$X$2,0))</f>
        <v>-7.1249258342748881E-2</v>
      </c>
      <c r="J868" s="30" t="str">
        <f t="shared" si="55"/>
        <v>Safe</v>
      </c>
      <c r="L868" s="22" t="str">
        <f t="shared" si="56"/>
        <v/>
      </c>
      <c r="M868" s="23" t="str">
        <f t="shared" si="53"/>
        <v/>
      </c>
      <c r="N868" s="24" t="str">
        <f t="shared" si="54"/>
        <v/>
      </c>
    </row>
    <row r="869" spans="2:14" x14ac:dyDescent="0.4">
      <c r="B869" s="11" t="s">
        <v>21</v>
      </c>
      <c r="C869" s="10" t="s">
        <v>22</v>
      </c>
      <c r="D869" s="12" t="s">
        <v>24</v>
      </c>
      <c r="F869" s="22">
        <f>INDEX(【インプット】相関係数!$C$3:$X$24,MATCH(相関係数の組み合わせ!B869,【インプット】相関係数!$B$3:$B$24,0),MATCH(相関係数の組み合わせ!C869,【インプット】相関係数!$C$2:$X$2,0))</f>
        <v>-9.8311987249110389E-2</v>
      </c>
      <c r="G869" s="23">
        <f>INDEX(【インプット】相関係数!$C$3:$X$24,MATCH(相関係数の組み合わせ!C869,【インプット】相関係数!$B$3:$B$24,0),MATCH(相関係数の組み合わせ!D869,【インプット】相関係数!$C$2:$X$2,0))</f>
        <v>0.36842334588734699</v>
      </c>
      <c r="H869" s="24">
        <f>INDEX(【インプット】相関係数!$C$3:$X$24,MATCH(相関係数の組み合わせ!D869,【インプット】相関係数!$B$3:$B$24,0),MATCH(相関係数の組み合わせ!B869,【インプット】相関係数!$C$2:$X$2,0))</f>
        <v>-0.39472711135191174</v>
      </c>
      <c r="J869" s="30" t="str">
        <f t="shared" si="55"/>
        <v>Safe</v>
      </c>
      <c r="L869" s="22" t="str">
        <f t="shared" si="56"/>
        <v/>
      </c>
      <c r="M869" s="23" t="str">
        <f t="shared" si="53"/>
        <v/>
      </c>
      <c r="N869" s="24" t="str">
        <f t="shared" si="54"/>
        <v/>
      </c>
    </row>
    <row r="870" spans="2:14" x14ac:dyDescent="0.4">
      <c r="B870" s="11" t="s">
        <v>21</v>
      </c>
      <c r="C870" s="10" t="s">
        <v>22</v>
      </c>
      <c r="D870" s="12" t="s">
        <v>25</v>
      </c>
      <c r="F870" s="22">
        <f>INDEX(【インプット】相関係数!$C$3:$X$24,MATCH(相関係数の組み合わせ!B870,【インプット】相関係数!$B$3:$B$24,0),MATCH(相関係数の組み合わせ!C870,【インプット】相関係数!$C$2:$X$2,0))</f>
        <v>-9.8311987249110389E-2</v>
      </c>
      <c r="G870" s="23">
        <f>INDEX(【インプット】相関係数!$C$3:$X$24,MATCH(相関係数の組み合わせ!C870,【インプット】相関係数!$B$3:$B$24,0),MATCH(相関係数の組み合わせ!D870,【インプット】相関係数!$C$2:$X$2,0))</f>
        <v>1.5609683880174825E-3</v>
      </c>
      <c r="H870" s="24">
        <f>INDEX(【インプット】相関係数!$C$3:$X$24,MATCH(相関係数の組み合わせ!D870,【インプット】相関係数!$B$3:$B$24,0),MATCH(相関係数の組み合わせ!B870,【インプット】相関係数!$C$2:$X$2,0))</f>
        <v>3.1680574665947245E-2</v>
      </c>
      <c r="J870" s="30" t="str">
        <f t="shared" si="55"/>
        <v>Safe</v>
      </c>
      <c r="L870" s="22" t="str">
        <f t="shared" si="56"/>
        <v/>
      </c>
      <c r="M870" s="23" t="str">
        <f t="shared" si="53"/>
        <v/>
      </c>
      <c r="N870" s="24" t="str">
        <f t="shared" si="54"/>
        <v/>
      </c>
    </row>
    <row r="871" spans="2:14" x14ac:dyDescent="0.4">
      <c r="B871" s="11" t="s">
        <v>21</v>
      </c>
      <c r="C871" s="10" t="s">
        <v>22</v>
      </c>
      <c r="D871" s="12" t="s">
        <v>26</v>
      </c>
      <c r="F871" s="22">
        <f>INDEX(【インプット】相関係数!$C$3:$X$24,MATCH(相関係数の組み合わせ!B871,【インプット】相関係数!$B$3:$B$24,0),MATCH(相関係数の組み合わせ!C871,【インプット】相関係数!$C$2:$X$2,0))</f>
        <v>-9.8311987249110389E-2</v>
      </c>
      <c r="G871" s="23">
        <f>INDEX(【インプット】相関係数!$C$3:$X$24,MATCH(相関係数の組み合わせ!C871,【インプット】相関係数!$B$3:$B$24,0),MATCH(相関係数の組み合わせ!D871,【インプット】相関係数!$C$2:$X$2,0))</f>
        <v>1.4163908802298258E-2</v>
      </c>
      <c r="H871" s="24">
        <f>INDEX(【インプット】相関係数!$C$3:$X$24,MATCH(相関係数の組み合わせ!D871,【インプット】相関係数!$B$3:$B$24,0),MATCH(相関係数の組み合わせ!B871,【インプット】相関係数!$C$2:$X$2,0))</f>
        <v>-0.26737620762264724</v>
      </c>
      <c r="J871" s="30" t="str">
        <f t="shared" si="55"/>
        <v>Safe</v>
      </c>
      <c r="L871" s="22" t="str">
        <f t="shared" si="56"/>
        <v/>
      </c>
      <c r="M871" s="23" t="str">
        <f t="shared" si="53"/>
        <v/>
      </c>
      <c r="N871" s="24" t="str">
        <f t="shared" si="54"/>
        <v/>
      </c>
    </row>
    <row r="872" spans="2:14" x14ac:dyDescent="0.4">
      <c r="B872" s="11" t="s">
        <v>21</v>
      </c>
      <c r="C872" s="10" t="s">
        <v>22</v>
      </c>
      <c r="D872" s="12" t="s">
        <v>27</v>
      </c>
      <c r="F872" s="22">
        <f>INDEX(【インプット】相関係数!$C$3:$X$24,MATCH(相関係数の組み合わせ!B872,【インプット】相関係数!$B$3:$B$24,0),MATCH(相関係数の組み合わせ!C872,【インプット】相関係数!$C$2:$X$2,0))</f>
        <v>-9.8311987249110389E-2</v>
      </c>
      <c r="G872" s="23">
        <f>INDEX(【インプット】相関係数!$C$3:$X$24,MATCH(相関係数の組み合わせ!C872,【インプット】相関係数!$B$3:$B$24,0),MATCH(相関係数の組み合わせ!D872,【インプット】相関係数!$C$2:$X$2,0))</f>
        <v>-0.18134978401044832</v>
      </c>
      <c r="H872" s="24">
        <f>INDEX(【インプット】相関係数!$C$3:$X$24,MATCH(相関係数の組み合わせ!D872,【インプット】相関係数!$B$3:$B$24,0),MATCH(相関係数の組み合わせ!B872,【インプット】相関係数!$C$2:$X$2,0))</f>
        <v>-4.0838186245182317E-2</v>
      </c>
      <c r="J872" s="30" t="str">
        <f t="shared" si="55"/>
        <v>Safe</v>
      </c>
      <c r="L872" s="22" t="str">
        <f t="shared" si="56"/>
        <v/>
      </c>
      <c r="M872" s="23" t="str">
        <f t="shared" si="53"/>
        <v/>
      </c>
      <c r="N872" s="24" t="str">
        <f t="shared" si="54"/>
        <v/>
      </c>
    </row>
    <row r="873" spans="2:14" x14ac:dyDescent="0.4">
      <c r="B873" s="11" t="s">
        <v>21</v>
      </c>
      <c r="C873" s="10" t="s">
        <v>22</v>
      </c>
      <c r="D873" s="12" t="s">
        <v>28</v>
      </c>
      <c r="F873" s="22">
        <f>INDEX(【インプット】相関係数!$C$3:$X$24,MATCH(相関係数の組み合わせ!B873,【インプット】相関係数!$B$3:$B$24,0),MATCH(相関係数の組み合わせ!C873,【インプット】相関係数!$C$2:$X$2,0))</f>
        <v>-9.8311987249110389E-2</v>
      </c>
      <c r="G873" s="23">
        <f>INDEX(【インプット】相関係数!$C$3:$X$24,MATCH(相関係数の組み合わせ!C873,【インプット】相関係数!$B$3:$B$24,0),MATCH(相関係数の組み合わせ!D873,【インプット】相関係数!$C$2:$X$2,0))</f>
        <v>0.38200784123374454</v>
      </c>
      <c r="H873" s="24">
        <f>INDEX(【インプット】相関係数!$C$3:$X$24,MATCH(相関係数の組み合わせ!D873,【インプット】相関係数!$B$3:$B$24,0),MATCH(相関係数の組み合わせ!B873,【インプット】相関係数!$C$2:$X$2,0))</f>
        <v>-6.1575238090118091E-2</v>
      </c>
      <c r="J873" s="30" t="str">
        <f t="shared" si="55"/>
        <v>Safe</v>
      </c>
      <c r="L873" s="22" t="str">
        <f t="shared" si="56"/>
        <v/>
      </c>
      <c r="M873" s="23" t="str">
        <f t="shared" si="53"/>
        <v/>
      </c>
      <c r="N873" s="24" t="str">
        <f t="shared" si="54"/>
        <v/>
      </c>
    </row>
    <row r="874" spans="2:14" x14ac:dyDescent="0.4">
      <c r="B874" s="11" t="s">
        <v>21</v>
      </c>
      <c r="C874" s="10" t="s">
        <v>22</v>
      </c>
      <c r="D874" s="12" t="s">
        <v>29</v>
      </c>
      <c r="F874" s="22">
        <f>INDEX(【インプット】相関係数!$C$3:$X$24,MATCH(相関係数の組み合わせ!B874,【インプット】相関係数!$B$3:$B$24,0),MATCH(相関係数の組み合わせ!C874,【インプット】相関係数!$C$2:$X$2,0))</f>
        <v>-9.8311987249110389E-2</v>
      </c>
      <c r="G874" s="23">
        <f>INDEX(【インプット】相関係数!$C$3:$X$24,MATCH(相関係数の組み合わせ!C874,【インプット】相関係数!$B$3:$B$24,0),MATCH(相関係数の組み合わせ!D874,【インプット】相関係数!$C$2:$X$2,0))</f>
        <v>0.11441101858639485</v>
      </c>
      <c r="H874" s="24">
        <f>INDEX(【インプット】相関係数!$C$3:$X$24,MATCH(相関係数の組み合わせ!D874,【インプット】相関係数!$B$3:$B$24,0),MATCH(相関係数の組み合わせ!B874,【インプット】相関係数!$C$2:$X$2,0))</f>
        <v>8.9556484321965932E-2</v>
      </c>
      <c r="J874" s="30" t="str">
        <f t="shared" si="55"/>
        <v>Safe</v>
      </c>
      <c r="L874" s="22" t="str">
        <f t="shared" si="56"/>
        <v/>
      </c>
      <c r="M874" s="23" t="str">
        <f t="shared" si="53"/>
        <v/>
      </c>
      <c r="N874" s="24" t="str">
        <f t="shared" si="54"/>
        <v/>
      </c>
    </row>
    <row r="875" spans="2:14" x14ac:dyDescent="0.4">
      <c r="B875" s="11" t="s">
        <v>21</v>
      </c>
      <c r="C875" s="10" t="s">
        <v>22</v>
      </c>
      <c r="D875" s="12" t="s">
        <v>30</v>
      </c>
      <c r="F875" s="22">
        <f>INDEX(【インプット】相関係数!$C$3:$X$24,MATCH(相関係数の組み合わせ!B875,【インプット】相関係数!$B$3:$B$24,0),MATCH(相関係数の組み合わせ!C875,【インプット】相関係数!$C$2:$X$2,0))</f>
        <v>-9.8311987249110389E-2</v>
      </c>
      <c r="G875" s="23">
        <f>INDEX(【インプット】相関係数!$C$3:$X$24,MATCH(相関係数の組み合わせ!C875,【インプット】相関係数!$B$3:$B$24,0),MATCH(相関係数の組み合わせ!D875,【インプット】相関係数!$C$2:$X$2,0))</f>
        <v>-7.3548427476835002E-2</v>
      </c>
      <c r="H875" s="24">
        <f>INDEX(【インプット】相関係数!$C$3:$X$24,MATCH(相関係数の組み合わせ!D875,【インプット】相関係数!$B$3:$B$24,0),MATCH(相関係数の組み合わせ!B875,【インプット】相関係数!$C$2:$X$2,0))</f>
        <v>-6.3657030780406521E-2</v>
      </c>
      <c r="J875" s="30" t="str">
        <f t="shared" si="55"/>
        <v>Safe</v>
      </c>
      <c r="L875" s="22" t="str">
        <f t="shared" si="56"/>
        <v/>
      </c>
      <c r="M875" s="23" t="str">
        <f t="shared" si="53"/>
        <v/>
      </c>
      <c r="N875" s="24" t="str">
        <f t="shared" si="54"/>
        <v/>
      </c>
    </row>
    <row r="876" spans="2:14" x14ac:dyDescent="0.4">
      <c r="B876" s="11" t="s">
        <v>21</v>
      </c>
      <c r="C876" s="10" t="s">
        <v>22</v>
      </c>
      <c r="D876" s="12" t="s">
        <v>31</v>
      </c>
      <c r="F876" s="22">
        <f>INDEX(【インプット】相関係数!$C$3:$X$24,MATCH(相関係数の組み合わせ!B876,【インプット】相関係数!$B$3:$B$24,0),MATCH(相関係数の組み合わせ!C876,【インプット】相関係数!$C$2:$X$2,0))</f>
        <v>-9.8311987249110389E-2</v>
      </c>
      <c r="G876" s="23">
        <f>INDEX(【インプット】相関係数!$C$3:$X$24,MATCH(相関係数の組み合わせ!C876,【インプット】相関係数!$B$3:$B$24,0),MATCH(相関係数の組み合わせ!D876,【インプット】相関係数!$C$2:$X$2,0))</f>
        <v>-0.40955298005334873</v>
      </c>
      <c r="H876" s="24">
        <f>INDEX(【インプット】相関係数!$C$3:$X$24,MATCH(相関係数の組み合わせ!D876,【インプット】相関係数!$B$3:$B$24,0),MATCH(相関係数の組み合わせ!B876,【インプット】相関係数!$C$2:$X$2,0))</f>
        <v>0.1160590566560069</v>
      </c>
      <c r="J876" s="30" t="str">
        <f t="shared" si="55"/>
        <v>Safe</v>
      </c>
      <c r="L876" s="22" t="str">
        <f t="shared" si="56"/>
        <v/>
      </c>
      <c r="M876" s="23" t="str">
        <f t="shared" si="53"/>
        <v/>
      </c>
      <c r="N876" s="24" t="str">
        <f t="shared" si="54"/>
        <v/>
      </c>
    </row>
    <row r="877" spans="2:14" x14ac:dyDescent="0.4">
      <c r="B877" s="11" t="s">
        <v>21</v>
      </c>
      <c r="C877" s="10" t="s">
        <v>22</v>
      </c>
      <c r="D877" s="12" t="s">
        <v>0</v>
      </c>
      <c r="F877" s="22">
        <f>INDEX(【インプット】相関係数!$C$3:$X$24,MATCH(相関係数の組み合わせ!B877,【インプット】相関係数!$B$3:$B$24,0),MATCH(相関係数の組み合わせ!C877,【インプット】相関係数!$C$2:$X$2,0))</f>
        <v>-9.8311987249110389E-2</v>
      </c>
      <c r="G877" s="23">
        <f>INDEX(【インプット】相関係数!$C$3:$X$24,MATCH(相関係数の組み合わせ!C877,【インプット】相関係数!$B$3:$B$24,0),MATCH(相関係数の組み合わせ!D877,【インプット】相関係数!$C$2:$X$2,0))</f>
        <v>-0.17197906475478453</v>
      </c>
      <c r="H877" s="24">
        <f>INDEX(【インプット】相関係数!$C$3:$X$24,MATCH(相関係数の組み合わせ!D877,【インプット】相関係数!$B$3:$B$24,0),MATCH(相関係数の組み合わせ!B877,【インプット】相関係数!$C$2:$X$2,0))</f>
        <v>0.1855056798276388</v>
      </c>
      <c r="J877" s="30" t="str">
        <f t="shared" si="55"/>
        <v>Safe</v>
      </c>
      <c r="L877" s="22" t="str">
        <f t="shared" si="56"/>
        <v/>
      </c>
      <c r="M877" s="23" t="str">
        <f t="shared" si="53"/>
        <v/>
      </c>
      <c r="N877" s="24" t="str">
        <f t="shared" si="54"/>
        <v/>
      </c>
    </row>
    <row r="878" spans="2:14" x14ac:dyDescent="0.4">
      <c r="B878" s="11" t="s">
        <v>21</v>
      </c>
      <c r="C878" s="10" t="s">
        <v>22</v>
      </c>
      <c r="D878" s="12" t="s">
        <v>32</v>
      </c>
      <c r="F878" s="22">
        <f>INDEX(【インプット】相関係数!$C$3:$X$24,MATCH(相関係数の組み合わせ!B878,【インプット】相関係数!$B$3:$B$24,0),MATCH(相関係数の組み合わせ!C878,【インプット】相関係数!$C$2:$X$2,0))</f>
        <v>-9.8311987249110389E-2</v>
      </c>
      <c r="G878" s="23">
        <f>INDEX(【インプット】相関係数!$C$3:$X$24,MATCH(相関係数の組み合わせ!C878,【インプット】相関係数!$B$3:$B$24,0),MATCH(相関係数の組み合わせ!D878,【インプット】相関係数!$C$2:$X$2,0))</f>
        <v>-0.12813693650364821</v>
      </c>
      <c r="H878" s="24">
        <f>INDEX(【インプット】相関係数!$C$3:$X$24,MATCH(相関係数の組み合わせ!D878,【インプット】相関係数!$B$3:$B$24,0),MATCH(相関係数の組み合わせ!B878,【インプット】相関係数!$C$2:$X$2,0))</f>
        <v>1.1074246527790028E-2</v>
      </c>
      <c r="J878" s="30" t="str">
        <f t="shared" si="55"/>
        <v>Safe</v>
      </c>
      <c r="L878" s="22" t="str">
        <f t="shared" si="56"/>
        <v/>
      </c>
      <c r="M878" s="23" t="str">
        <f t="shared" si="53"/>
        <v/>
      </c>
      <c r="N878" s="24" t="str">
        <f t="shared" si="54"/>
        <v/>
      </c>
    </row>
    <row r="879" spans="2:14" x14ac:dyDescent="0.4">
      <c r="B879" s="11" t="s">
        <v>21</v>
      </c>
      <c r="C879" s="10" t="s">
        <v>22</v>
      </c>
      <c r="D879" s="12" t="s">
        <v>33</v>
      </c>
      <c r="F879" s="22">
        <f>INDEX(【インプット】相関係数!$C$3:$X$24,MATCH(相関係数の組み合わせ!B879,【インプット】相関係数!$B$3:$B$24,0),MATCH(相関係数の組み合わせ!C879,【インプット】相関係数!$C$2:$X$2,0))</f>
        <v>-9.8311987249110389E-2</v>
      </c>
      <c r="G879" s="23">
        <f>INDEX(【インプット】相関係数!$C$3:$X$24,MATCH(相関係数の組み合わせ!C879,【インプット】相関係数!$B$3:$B$24,0),MATCH(相関係数の組み合わせ!D879,【インプット】相関係数!$C$2:$X$2,0))</f>
        <v>0.26650023843068282</v>
      </c>
      <c r="H879" s="24">
        <f>INDEX(【インプット】相関係数!$C$3:$X$24,MATCH(相関係数の組み合わせ!D879,【インプット】相関係数!$B$3:$B$24,0),MATCH(相関係数の組み合わせ!B879,【インプット】相関係数!$C$2:$X$2,0))</f>
        <v>3.5555025172219193E-3</v>
      </c>
      <c r="J879" s="30" t="str">
        <f t="shared" si="55"/>
        <v>Safe</v>
      </c>
      <c r="L879" s="22" t="str">
        <f t="shared" si="56"/>
        <v/>
      </c>
      <c r="M879" s="23" t="str">
        <f t="shared" si="53"/>
        <v/>
      </c>
      <c r="N879" s="24" t="str">
        <f t="shared" si="54"/>
        <v/>
      </c>
    </row>
    <row r="880" spans="2:14" x14ac:dyDescent="0.4">
      <c r="B880" s="11" t="s">
        <v>21</v>
      </c>
      <c r="C880" s="10" t="s">
        <v>22</v>
      </c>
      <c r="D880" s="12" t="s">
        <v>34</v>
      </c>
      <c r="F880" s="22">
        <f>INDEX(【インプット】相関係数!$C$3:$X$24,MATCH(相関係数の組み合わせ!B880,【インプット】相関係数!$B$3:$B$24,0),MATCH(相関係数の組み合わせ!C880,【インプット】相関係数!$C$2:$X$2,0))</f>
        <v>-9.8311987249110389E-2</v>
      </c>
      <c r="G880" s="23">
        <f>INDEX(【インプット】相関係数!$C$3:$X$24,MATCH(相関係数の組み合わせ!C880,【インプット】相関係数!$B$3:$B$24,0),MATCH(相関係数の組み合わせ!D880,【インプット】相関係数!$C$2:$X$2,0))</f>
        <v>0.35220535662248637</v>
      </c>
      <c r="H880" s="24">
        <f>INDEX(【インプット】相関係数!$C$3:$X$24,MATCH(相関係数の組み合わせ!D880,【インプット】相関係数!$B$3:$B$24,0),MATCH(相関係数の組み合わせ!B880,【インプット】相関係数!$C$2:$X$2,0))</f>
        <v>-6.914580440135068E-2</v>
      </c>
      <c r="J880" s="30" t="str">
        <f t="shared" si="55"/>
        <v>Safe</v>
      </c>
      <c r="L880" s="22" t="str">
        <f t="shared" si="56"/>
        <v/>
      </c>
      <c r="M880" s="23" t="str">
        <f t="shared" si="53"/>
        <v/>
      </c>
      <c r="N880" s="24" t="str">
        <f t="shared" si="54"/>
        <v/>
      </c>
    </row>
    <row r="881" spans="2:14" x14ac:dyDescent="0.4">
      <c r="B881" s="11" t="s">
        <v>21</v>
      </c>
      <c r="C881" s="10" t="s">
        <v>22</v>
      </c>
      <c r="D881" s="12" t="s">
        <v>35</v>
      </c>
      <c r="F881" s="22">
        <f>INDEX(【インプット】相関係数!$C$3:$X$24,MATCH(相関係数の組み合わせ!B881,【インプット】相関係数!$B$3:$B$24,0),MATCH(相関係数の組み合わせ!C881,【インプット】相関係数!$C$2:$X$2,0))</f>
        <v>-9.8311987249110389E-2</v>
      </c>
      <c r="G881" s="23">
        <f>INDEX(【インプット】相関係数!$C$3:$X$24,MATCH(相関係数の組み合わせ!C881,【インプット】相関係数!$B$3:$B$24,0),MATCH(相関係数の組み合わせ!D881,【インプット】相関係数!$C$2:$X$2,0))</f>
        <v>0.16512792249464137</v>
      </c>
      <c r="H881" s="24">
        <f>INDEX(【インプット】相関係数!$C$3:$X$24,MATCH(相関係数の組み合わせ!D881,【インプット】相関係数!$B$3:$B$24,0),MATCH(相関係数の組み合わせ!B881,【インプット】相関係数!$C$2:$X$2,0))</f>
        <v>0.2692091625665507</v>
      </c>
      <c r="J881" s="30" t="str">
        <f t="shared" si="55"/>
        <v>Safe</v>
      </c>
      <c r="L881" s="22" t="str">
        <f t="shared" si="56"/>
        <v/>
      </c>
      <c r="M881" s="23" t="str">
        <f t="shared" si="53"/>
        <v/>
      </c>
      <c r="N881" s="24" t="str">
        <f t="shared" si="54"/>
        <v/>
      </c>
    </row>
    <row r="882" spans="2:14" x14ac:dyDescent="0.4">
      <c r="B882" s="11" t="s">
        <v>21</v>
      </c>
      <c r="C882" s="10" t="s">
        <v>22</v>
      </c>
      <c r="D882" s="12" t="s">
        <v>36</v>
      </c>
      <c r="F882" s="22">
        <f>INDEX(【インプット】相関係数!$C$3:$X$24,MATCH(相関係数の組み合わせ!B882,【インプット】相関係数!$B$3:$B$24,0),MATCH(相関係数の組み合わせ!C882,【インプット】相関係数!$C$2:$X$2,0))</f>
        <v>-9.8311987249110389E-2</v>
      </c>
      <c r="G882" s="23">
        <f>INDEX(【インプット】相関係数!$C$3:$X$24,MATCH(相関係数の組み合わせ!C882,【インプット】相関係数!$B$3:$B$24,0),MATCH(相関係数の組み合わせ!D882,【インプット】相関係数!$C$2:$X$2,0))</f>
        <v>3.1068510522842169E-2</v>
      </c>
      <c r="H882" s="24">
        <f>INDEX(【インプット】相関係数!$C$3:$X$24,MATCH(相関係数の組み合わせ!D882,【インプット】相関係数!$B$3:$B$24,0),MATCH(相関係数の組み合わせ!B882,【インプット】相関係数!$C$2:$X$2,0))</f>
        <v>0.181711644686742</v>
      </c>
      <c r="J882" s="30" t="str">
        <f t="shared" si="55"/>
        <v>Safe</v>
      </c>
      <c r="L882" s="22" t="str">
        <f t="shared" si="56"/>
        <v/>
      </c>
      <c r="M882" s="23" t="str">
        <f t="shared" si="53"/>
        <v/>
      </c>
      <c r="N882" s="24" t="str">
        <f t="shared" si="54"/>
        <v/>
      </c>
    </row>
    <row r="883" spans="2:14" x14ac:dyDescent="0.4">
      <c r="B883" s="11" t="s">
        <v>21</v>
      </c>
      <c r="C883" s="10" t="s">
        <v>23</v>
      </c>
      <c r="D883" s="12" t="s">
        <v>24</v>
      </c>
      <c r="F883" s="22">
        <f>INDEX(【インプット】相関係数!$C$3:$X$24,MATCH(相関係数の組み合わせ!B883,【インプット】相関係数!$B$3:$B$24,0),MATCH(相関係数の組み合わせ!C883,【インプット】相関係数!$C$2:$X$2,0))</f>
        <v>-7.1249258342748881E-2</v>
      </c>
      <c r="G883" s="23">
        <f>INDEX(【インプット】相関係数!$C$3:$X$24,MATCH(相関係数の組み合わせ!C883,【インプット】相関係数!$B$3:$B$24,0),MATCH(相関係数の組み合わせ!D883,【インプット】相関係数!$C$2:$X$2,0))</f>
        <v>0.15822204972515883</v>
      </c>
      <c r="H883" s="24">
        <f>INDEX(【インプット】相関係数!$C$3:$X$24,MATCH(相関係数の組み合わせ!D883,【インプット】相関係数!$B$3:$B$24,0),MATCH(相関係数の組み合わせ!B883,【インプット】相関係数!$C$2:$X$2,0))</f>
        <v>-0.39472711135191174</v>
      </c>
      <c r="J883" s="30" t="str">
        <f t="shared" si="55"/>
        <v>Safe</v>
      </c>
      <c r="L883" s="22" t="str">
        <f t="shared" si="56"/>
        <v/>
      </c>
      <c r="M883" s="23" t="str">
        <f t="shared" si="53"/>
        <v/>
      </c>
      <c r="N883" s="24" t="str">
        <f t="shared" si="54"/>
        <v/>
      </c>
    </row>
    <row r="884" spans="2:14" x14ac:dyDescent="0.4">
      <c r="B884" s="11" t="s">
        <v>21</v>
      </c>
      <c r="C884" s="10" t="s">
        <v>23</v>
      </c>
      <c r="D884" s="12" t="s">
        <v>25</v>
      </c>
      <c r="F884" s="22">
        <f>INDEX(【インプット】相関係数!$C$3:$X$24,MATCH(相関係数の組み合わせ!B884,【インプット】相関係数!$B$3:$B$24,0),MATCH(相関係数の組み合わせ!C884,【インプット】相関係数!$C$2:$X$2,0))</f>
        <v>-7.1249258342748881E-2</v>
      </c>
      <c r="G884" s="23">
        <f>INDEX(【インプット】相関係数!$C$3:$X$24,MATCH(相関係数の組み合わせ!C884,【インプット】相関係数!$B$3:$B$24,0),MATCH(相関係数の組み合わせ!D884,【インプット】相関係数!$C$2:$X$2,0))</f>
        <v>-9.0516045848824694E-2</v>
      </c>
      <c r="H884" s="24">
        <f>INDEX(【インプット】相関係数!$C$3:$X$24,MATCH(相関係数の組み合わせ!D884,【インプット】相関係数!$B$3:$B$24,0),MATCH(相関係数の組み合わせ!B884,【インプット】相関係数!$C$2:$X$2,0))</f>
        <v>3.1680574665947245E-2</v>
      </c>
      <c r="J884" s="30" t="str">
        <f t="shared" si="55"/>
        <v>Safe</v>
      </c>
      <c r="L884" s="22" t="str">
        <f t="shared" si="56"/>
        <v/>
      </c>
      <c r="M884" s="23" t="str">
        <f t="shared" si="53"/>
        <v/>
      </c>
      <c r="N884" s="24" t="str">
        <f t="shared" si="54"/>
        <v/>
      </c>
    </row>
    <row r="885" spans="2:14" x14ac:dyDescent="0.4">
      <c r="B885" s="11" t="s">
        <v>21</v>
      </c>
      <c r="C885" s="10" t="s">
        <v>23</v>
      </c>
      <c r="D885" s="12" t="s">
        <v>26</v>
      </c>
      <c r="F885" s="22">
        <f>INDEX(【インプット】相関係数!$C$3:$X$24,MATCH(相関係数の組み合わせ!B885,【インプット】相関係数!$B$3:$B$24,0),MATCH(相関係数の組み合わせ!C885,【インプット】相関係数!$C$2:$X$2,0))</f>
        <v>-7.1249258342748881E-2</v>
      </c>
      <c r="G885" s="23">
        <f>INDEX(【インプット】相関係数!$C$3:$X$24,MATCH(相関係数の組み合わせ!C885,【インプット】相関係数!$B$3:$B$24,0),MATCH(相関係数の組み合わせ!D885,【インプット】相関係数!$C$2:$X$2,0))</f>
        <v>-0.19365793337488652</v>
      </c>
      <c r="H885" s="24">
        <f>INDEX(【インプット】相関係数!$C$3:$X$24,MATCH(相関係数の組み合わせ!D885,【インプット】相関係数!$B$3:$B$24,0),MATCH(相関係数の組み合わせ!B885,【インプット】相関係数!$C$2:$X$2,0))</f>
        <v>-0.26737620762264724</v>
      </c>
      <c r="J885" s="30" t="str">
        <f t="shared" si="55"/>
        <v>Safe</v>
      </c>
      <c r="L885" s="22" t="str">
        <f t="shared" si="56"/>
        <v/>
      </c>
      <c r="M885" s="23" t="str">
        <f t="shared" si="53"/>
        <v/>
      </c>
      <c r="N885" s="24" t="str">
        <f t="shared" si="54"/>
        <v/>
      </c>
    </row>
    <row r="886" spans="2:14" x14ac:dyDescent="0.4">
      <c r="B886" s="11" t="s">
        <v>21</v>
      </c>
      <c r="C886" s="10" t="s">
        <v>23</v>
      </c>
      <c r="D886" s="12" t="s">
        <v>27</v>
      </c>
      <c r="F886" s="22">
        <f>INDEX(【インプット】相関係数!$C$3:$X$24,MATCH(相関係数の組み合わせ!B886,【インプット】相関係数!$B$3:$B$24,0),MATCH(相関係数の組み合わせ!C886,【インプット】相関係数!$C$2:$X$2,0))</f>
        <v>-7.1249258342748881E-2</v>
      </c>
      <c r="G886" s="23">
        <f>INDEX(【インプット】相関係数!$C$3:$X$24,MATCH(相関係数の組み合わせ!C886,【インプット】相関係数!$B$3:$B$24,0),MATCH(相関係数の組み合わせ!D886,【インプット】相関係数!$C$2:$X$2,0))</f>
        <v>0.27221945571516365</v>
      </c>
      <c r="H886" s="24">
        <f>INDEX(【インプット】相関係数!$C$3:$X$24,MATCH(相関係数の組み合わせ!D886,【インプット】相関係数!$B$3:$B$24,0),MATCH(相関係数の組み合わせ!B886,【インプット】相関係数!$C$2:$X$2,0))</f>
        <v>-4.0838186245182317E-2</v>
      </c>
      <c r="J886" s="30" t="str">
        <f t="shared" si="55"/>
        <v>Safe</v>
      </c>
      <c r="L886" s="22" t="str">
        <f t="shared" si="56"/>
        <v/>
      </c>
      <c r="M886" s="23" t="str">
        <f t="shared" si="53"/>
        <v/>
      </c>
      <c r="N886" s="24" t="str">
        <f t="shared" si="54"/>
        <v/>
      </c>
    </row>
    <row r="887" spans="2:14" x14ac:dyDescent="0.4">
      <c r="B887" s="11" t="s">
        <v>21</v>
      </c>
      <c r="C887" s="10" t="s">
        <v>23</v>
      </c>
      <c r="D887" s="12" t="s">
        <v>28</v>
      </c>
      <c r="F887" s="22">
        <f>INDEX(【インプット】相関係数!$C$3:$X$24,MATCH(相関係数の組み合わせ!B887,【インプット】相関係数!$B$3:$B$24,0),MATCH(相関係数の組み合わせ!C887,【インプット】相関係数!$C$2:$X$2,0))</f>
        <v>-7.1249258342748881E-2</v>
      </c>
      <c r="G887" s="23">
        <f>INDEX(【インプット】相関係数!$C$3:$X$24,MATCH(相関係数の組み合わせ!C887,【インプット】相関係数!$B$3:$B$24,0),MATCH(相関係数の組み合わせ!D887,【インプット】相関係数!$C$2:$X$2,0))</f>
        <v>-4.5961241267093229E-2</v>
      </c>
      <c r="H887" s="24">
        <f>INDEX(【インプット】相関係数!$C$3:$X$24,MATCH(相関係数の組み合わせ!D887,【インプット】相関係数!$B$3:$B$24,0),MATCH(相関係数の組み合わせ!B887,【インプット】相関係数!$C$2:$X$2,0))</f>
        <v>-6.1575238090118091E-2</v>
      </c>
      <c r="J887" s="30" t="str">
        <f t="shared" si="55"/>
        <v>Safe</v>
      </c>
      <c r="L887" s="22" t="str">
        <f t="shared" si="56"/>
        <v/>
      </c>
      <c r="M887" s="23" t="str">
        <f t="shared" si="53"/>
        <v/>
      </c>
      <c r="N887" s="24" t="str">
        <f t="shared" si="54"/>
        <v/>
      </c>
    </row>
    <row r="888" spans="2:14" x14ac:dyDescent="0.4">
      <c r="B888" s="11" t="s">
        <v>21</v>
      </c>
      <c r="C888" s="10" t="s">
        <v>23</v>
      </c>
      <c r="D888" s="12" t="s">
        <v>29</v>
      </c>
      <c r="F888" s="22">
        <f>INDEX(【インプット】相関係数!$C$3:$X$24,MATCH(相関係数の組み合わせ!B888,【インプット】相関係数!$B$3:$B$24,0),MATCH(相関係数の組み合わせ!C888,【インプット】相関係数!$C$2:$X$2,0))</f>
        <v>-7.1249258342748881E-2</v>
      </c>
      <c r="G888" s="23">
        <f>INDEX(【インプット】相関係数!$C$3:$X$24,MATCH(相関係数の組み合わせ!C888,【インプット】相関係数!$B$3:$B$24,0),MATCH(相関係数の組み合わせ!D888,【インプット】相関係数!$C$2:$X$2,0))</f>
        <v>0.39194638697301498</v>
      </c>
      <c r="H888" s="24">
        <f>INDEX(【インプット】相関係数!$C$3:$X$24,MATCH(相関係数の組み合わせ!D888,【インプット】相関係数!$B$3:$B$24,0),MATCH(相関係数の組み合わせ!B888,【インプット】相関係数!$C$2:$X$2,0))</f>
        <v>8.9556484321965932E-2</v>
      </c>
      <c r="J888" s="30" t="str">
        <f t="shared" si="55"/>
        <v>Safe</v>
      </c>
      <c r="L888" s="22" t="str">
        <f t="shared" si="56"/>
        <v/>
      </c>
      <c r="M888" s="23" t="str">
        <f t="shared" si="53"/>
        <v/>
      </c>
      <c r="N888" s="24" t="str">
        <f t="shared" si="54"/>
        <v/>
      </c>
    </row>
    <row r="889" spans="2:14" x14ac:dyDescent="0.4">
      <c r="B889" s="11" t="s">
        <v>21</v>
      </c>
      <c r="C889" s="10" t="s">
        <v>23</v>
      </c>
      <c r="D889" s="12" t="s">
        <v>30</v>
      </c>
      <c r="F889" s="22">
        <f>INDEX(【インプット】相関係数!$C$3:$X$24,MATCH(相関係数の組み合わせ!B889,【インプット】相関係数!$B$3:$B$24,0),MATCH(相関係数の組み合わせ!C889,【インプット】相関係数!$C$2:$X$2,0))</f>
        <v>-7.1249258342748881E-2</v>
      </c>
      <c r="G889" s="23">
        <f>INDEX(【インプット】相関係数!$C$3:$X$24,MATCH(相関係数の組み合わせ!C889,【インプット】相関係数!$B$3:$B$24,0),MATCH(相関係数の組み合わせ!D889,【インプット】相関係数!$C$2:$X$2,0))</f>
        <v>-0.21098217032343675</v>
      </c>
      <c r="H889" s="24">
        <f>INDEX(【インプット】相関係数!$C$3:$X$24,MATCH(相関係数の組み合わせ!D889,【インプット】相関係数!$B$3:$B$24,0),MATCH(相関係数の組み合わせ!B889,【インプット】相関係数!$C$2:$X$2,0))</f>
        <v>-6.3657030780406521E-2</v>
      </c>
      <c r="J889" s="30" t="str">
        <f t="shared" si="55"/>
        <v>Safe</v>
      </c>
      <c r="L889" s="22" t="str">
        <f t="shared" si="56"/>
        <v/>
      </c>
      <c r="M889" s="23" t="str">
        <f t="shared" si="53"/>
        <v/>
      </c>
      <c r="N889" s="24" t="str">
        <f t="shared" si="54"/>
        <v/>
      </c>
    </row>
    <row r="890" spans="2:14" x14ac:dyDescent="0.4">
      <c r="B890" s="11" t="s">
        <v>21</v>
      </c>
      <c r="C890" s="10" t="s">
        <v>23</v>
      </c>
      <c r="D890" s="12" t="s">
        <v>31</v>
      </c>
      <c r="F890" s="22">
        <f>INDEX(【インプット】相関係数!$C$3:$X$24,MATCH(相関係数の組み合わせ!B890,【インプット】相関係数!$B$3:$B$24,0),MATCH(相関係数の組み合わせ!C890,【インプット】相関係数!$C$2:$X$2,0))</f>
        <v>-7.1249258342748881E-2</v>
      </c>
      <c r="G890" s="23">
        <f>INDEX(【インプット】相関係数!$C$3:$X$24,MATCH(相関係数の組み合わせ!C890,【インプット】相関係数!$B$3:$B$24,0),MATCH(相関係数の組み合わせ!D890,【インプット】相関係数!$C$2:$X$2,0))</f>
        <v>0.18570801018742536</v>
      </c>
      <c r="H890" s="24">
        <f>INDEX(【インプット】相関係数!$C$3:$X$24,MATCH(相関係数の組み合わせ!D890,【インプット】相関係数!$B$3:$B$24,0),MATCH(相関係数の組み合わせ!B890,【インプット】相関係数!$C$2:$X$2,0))</f>
        <v>0.1160590566560069</v>
      </c>
      <c r="J890" s="30" t="str">
        <f t="shared" si="55"/>
        <v>Safe</v>
      </c>
      <c r="L890" s="22" t="str">
        <f t="shared" si="56"/>
        <v/>
      </c>
      <c r="M890" s="23" t="str">
        <f t="shared" si="53"/>
        <v/>
      </c>
      <c r="N890" s="24" t="str">
        <f t="shared" si="54"/>
        <v/>
      </c>
    </row>
    <row r="891" spans="2:14" x14ac:dyDescent="0.4">
      <c r="B891" s="11" t="s">
        <v>21</v>
      </c>
      <c r="C891" s="10" t="s">
        <v>23</v>
      </c>
      <c r="D891" s="12" t="s">
        <v>0</v>
      </c>
      <c r="F891" s="22">
        <f>INDEX(【インプット】相関係数!$C$3:$X$24,MATCH(相関係数の組み合わせ!B891,【インプット】相関係数!$B$3:$B$24,0),MATCH(相関係数の組み合わせ!C891,【インプット】相関係数!$C$2:$X$2,0))</f>
        <v>-7.1249258342748881E-2</v>
      </c>
      <c r="G891" s="23">
        <f>INDEX(【インプット】相関係数!$C$3:$X$24,MATCH(相関係数の組み合わせ!C891,【インプット】相関係数!$B$3:$B$24,0),MATCH(相関係数の組み合わせ!D891,【インプット】相関係数!$C$2:$X$2,0))</f>
        <v>-7.6323725854209962E-2</v>
      </c>
      <c r="H891" s="24">
        <f>INDEX(【インプット】相関係数!$C$3:$X$24,MATCH(相関係数の組み合わせ!D891,【インプット】相関係数!$B$3:$B$24,0),MATCH(相関係数の組み合わせ!B891,【インプット】相関係数!$C$2:$X$2,0))</f>
        <v>0.1855056798276388</v>
      </c>
      <c r="J891" s="30" t="str">
        <f t="shared" si="55"/>
        <v>Safe</v>
      </c>
      <c r="L891" s="22" t="str">
        <f t="shared" si="56"/>
        <v/>
      </c>
      <c r="M891" s="23" t="str">
        <f t="shared" si="53"/>
        <v/>
      </c>
      <c r="N891" s="24" t="str">
        <f t="shared" si="54"/>
        <v/>
      </c>
    </row>
    <row r="892" spans="2:14" x14ac:dyDescent="0.4">
      <c r="B892" s="11" t="s">
        <v>21</v>
      </c>
      <c r="C892" s="10" t="s">
        <v>23</v>
      </c>
      <c r="D892" s="12" t="s">
        <v>32</v>
      </c>
      <c r="F892" s="22">
        <f>INDEX(【インプット】相関係数!$C$3:$X$24,MATCH(相関係数の組み合わせ!B892,【インプット】相関係数!$B$3:$B$24,0),MATCH(相関係数の組み合わせ!C892,【インプット】相関係数!$C$2:$X$2,0))</f>
        <v>-7.1249258342748881E-2</v>
      </c>
      <c r="G892" s="23">
        <f>INDEX(【インプット】相関係数!$C$3:$X$24,MATCH(相関係数の組み合わせ!C892,【インプット】相関係数!$B$3:$B$24,0),MATCH(相関係数の組み合わせ!D892,【インプット】相関係数!$C$2:$X$2,0))</f>
        <v>-0.16687658360881771</v>
      </c>
      <c r="H892" s="24">
        <f>INDEX(【インプット】相関係数!$C$3:$X$24,MATCH(相関係数の組み合わせ!D892,【インプット】相関係数!$B$3:$B$24,0),MATCH(相関係数の組み合わせ!B892,【インプット】相関係数!$C$2:$X$2,0))</f>
        <v>1.1074246527790028E-2</v>
      </c>
      <c r="J892" s="30" t="str">
        <f t="shared" si="55"/>
        <v>Safe</v>
      </c>
      <c r="L892" s="22" t="str">
        <f t="shared" si="56"/>
        <v/>
      </c>
      <c r="M892" s="23" t="str">
        <f t="shared" si="53"/>
        <v/>
      </c>
      <c r="N892" s="24" t="str">
        <f t="shared" si="54"/>
        <v/>
      </c>
    </row>
    <row r="893" spans="2:14" x14ac:dyDescent="0.4">
      <c r="B893" s="11" t="s">
        <v>21</v>
      </c>
      <c r="C893" s="10" t="s">
        <v>23</v>
      </c>
      <c r="D893" s="12" t="s">
        <v>33</v>
      </c>
      <c r="F893" s="22">
        <f>INDEX(【インプット】相関係数!$C$3:$X$24,MATCH(相関係数の組み合わせ!B893,【インプット】相関係数!$B$3:$B$24,0),MATCH(相関係数の組み合わせ!C893,【インプット】相関係数!$C$2:$X$2,0))</f>
        <v>-7.1249258342748881E-2</v>
      </c>
      <c r="G893" s="23">
        <f>INDEX(【インプット】相関係数!$C$3:$X$24,MATCH(相関係数の組み合わせ!C893,【インプット】相関係数!$B$3:$B$24,0),MATCH(相関係数の組み合わせ!D893,【インプット】相関係数!$C$2:$X$2,0))</f>
        <v>0.38271887002708505</v>
      </c>
      <c r="H893" s="24">
        <f>INDEX(【インプット】相関係数!$C$3:$X$24,MATCH(相関係数の組み合わせ!D893,【インプット】相関係数!$B$3:$B$24,0),MATCH(相関係数の組み合わせ!B893,【インプット】相関係数!$C$2:$X$2,0))</f>
        <v>3.5555025172219193E-3</v>
      </c>
      <c r="J893" s="30" t="str">
        <f t="shared" si="55"/>
        <v>Safe</v>
      </c>
      <c r="L893" s="22" t="str">
        <f t="shared" si="56"/>
        <v/>
      </c>
      <c r="M893" s="23" t="str">
        <f t="shared" si="53"/>
        <v/>
      </c>
      <c r="N893" s="24" t="str">
        <f t="shared" si="54"/>
        <v/>
      </c>
    </row>
    <row r="894" spans="2:14" x14ac:dyDescent="0.4">
      <c r="B894" s="11" t="s">
        <v>21</v>
      </c>
      <c r="C894" s="10" t="s">
        <v>23</v>
      </c>
      <c r="D894" s="12" t="s">
        <v>34</v>
      </c>
      <c r="F894" s="22">
        <f>INDEX(【インプット】相関係数!$C$3:$X$24,MATCH(相関係数の組み合わせ!B894,【インプット】相関係数!$B$3:$B$24,0),MATCH(相関係数の組み合わせ!C894,【インプット】相関係数!$C$2:$X$2,0))</f>
        <v>-7.1249258342748881E-2</v>
      </c>
      <c r="G894" s="23">
        <f>INDEX(【インプット】相関係数!$C$3:$X$24,MATCH(相関係数の組み合わせ!C894,【インプット】相関係数!$B$3:$B$24,0),MATCH(相関係数の組み合わせ!D894,【インプット】相関係数!$C$2:$X$2,0))</f>
        <v>0.14064484614018863</v>
      </c>
      <c r="H894" s="24">
        <f>INDEX(【インプット】相関係数!$C$3:$X$24,MATCH(相関係数の組み合わせ!D894,【インプット】相関係数!$B$3:$B$24,0),MATCH(相関係数の組み合わせ!B894,【インプット】相関係数!$C$2:$X$2,0))</f>
        <v>-6.914580440135068E-2</v>
      </c>
      <c r="J894" s="30" t="str">
        <f t="shared" si="55"/>
        <v>Safe</v>
      </c>
      <c r="L894" s="22" t="str">
        <f t="shared" si="56"/>
        <v/>
      </c>
      <c r="M894" s="23" t="str">
        <f t="shared" si="53"/>
        <v/>
      </c>
      <c r="N894" s="24" t="str">
        <f t="shared" si="54"/>
        <v/>
      </c>
    </row>
    <row r="895" spans="2:14" x14ac:dyDescent="0.4">
      <c r="B895" s="11" t="s">
        <v>21</v>
      </c>
      <c r="C895" s="10" t="s">
        <v>23</v>
      </c>
      <c r="D895" s="12" t="s">
        <v>35</v>
      </c>
      <c r="F895" s="22">
        <f>INDEX(【インプット】相関係数!$C$3:$X$24,MATCH(相関係数の組み合わせ!B895,【インプット】相関係数!$B$3:$B$24,0),MATCH(相関係数の組み合わせ!C895,【インプット】相関係数!$C$2:$X$2,0))</f>
        <v>-7.1249258342748881E-2</v>
      </c>
      <c r="G895" s="23">
        <f>INDEX(【インプット】相関係数!$C$3:$X$24,MATCH(相関係数の組み合わせ!C895,【インプット】相関係数!$B$3:$B$24,0),MATCH(相関係数の組み合わせ!D895,【インプット】相関係数!$C$2:$X$2,0))</f>
        <v>0.81738721234237932</v>
      </c>
      <c r="H895" s="24">
        <f>INDEX(【インプット】相関係数!$C$3:$X$24,MATCH(相関係数の組み合わせ!D895,【インプット】相関係数!$B$3:$B$24,0),MATCH(相関係数の組み合わせ!B895,【インプット】相関係数!$C$2:$X$2,0))</f>
        <v>0.2692091625665507</v>
      </c>
      <c r="J895" s="30" t="str">
        <f t="shared" si="55"/>
        <v>Safe</v>
      </c>
      <c r="L895" s="22" t="str">
        <f t="shared" si="56"/>
        <v/>
      </c>
      <c r="M895" s="23" t="str">
        <f t="shared" si="53"/>
        <v/>
      </c>
      <c r="N895" s="24" t="str">
        <f t="shared" si="54"/>
        <v/>
      </c>
    </row>
    <row r="896" spans="2:14" x14ac:dyDescent="0.4">
      <c r="B896" s="11" t="s">
        <v>21</v>
      </c>
      <c r="C896" s="10" t="s">
        <v>23</v>
      </c>
      <c r="D896" s="12" t="s">
        <v>36</v>
      </c>
      <c r="F896" s="22">
        <f>INDEX(【インプット】相関係数!$C$3:$X$24,MATCH(相関係数の組み合わせ!B896,【インプット】相関係数!$B$3:$B$24,0),MATCH(相関係数の組み合わせ!C896,【インプット】相関係数!$C$2:$X$2,0))</f>
        <v>-7.1249258342748881E-2</v>
      </c>
      <c r="G896" s="23">
        <f>INDEX(【インプット】相関係数!$C$3:$X$24,MATCH(相関係数の組み合わせ!C896,【インプット】相関係数!$B$3:$B$24,0),MATCH(相関係数の組み合わせ!D896,【インプット】相関係数!$C$2:$X$2,0))</f>
        <v>6.1353908276698871E-2</v>
      </c>
      <c r="H896" s="24">
        <f>INDEX(【インプット】相関係数!$C$3:$X$24,MATCH(相関係数の組み合わせ!D896,【インプット】相関係数!$B$3:$B$24,0),MATCH(相関係数の組み合わせ!B896,【インプット】相関係数!$C$2:$X$2,0))</f>
        <v>0.181711644686742</v>
      </c>
      <c r="J896" s="30" t="str">
        <f t="shared" si="55"/>
        <v>Safe</v>
      </c>
      <c r="L896" s="22" t="str">
        <f t="shared" si="56"/>
        <v/>
      </c>
      <c r="M896" s="23" t="str">
        <f t="shared" si="53"/>
        <v/>
      </c>
      <c r="N896" s="24" t="str">
        <f t="shared" si="54"/>
        <v/>
      </c>
    </row>
    <row r="897" spans="2:14" x14ac:dyDescent="0.4">
      <c r="B897" s="11" t="s">
        <v>21</v>
      </c>
      <c r="C897" s="10" t="s">
        <v>24</v>
      </c>
      <c r="D897" s="12" t="s">
        <v>25</v>
      </c>
      <c r="F897" s="22">
        <f>INDEX(【インプット】相関係数!$C$3:$X$24,MATCH(相関係数の組み合わせ!B897,【インプット】相関係数!$B$3:$B$24,0),MATCH(相関係数の組み合わせ!C897,【インプット】相関係数!$C$2:$X$2,0))</f>
        <v>-0.39472711135191174</v>
      </c>
      <c r="G897" s="23">
        <f>INDEX(【インプット】相関係数!$C$3:$X$24,MATCH(相関係数の組み合わせ!C897,【インプット】相関係数!$B$3:$B$24,0),MATCH(相関係数の組み合わせ!D897,【インプット】相関係数!$C$2:$X$2,0))</f>
        <v>0.12479871858599988</v>
      </c>
      <c r="H897" s="24">
        <f>INDEX(【インプット】相関係数!$C$3:$X$24,MATCH(相関係数の組み合わせ!D897,【インプット】相関係数!$B$3:$B$24,0),MATCH(相関係数の組み合わせ!B897,【インプット】相関係数!$C$2:$X$2,0))</f>
        <v>3.1680574665947245E-2</v>
      </c>
      <c r="J897" s="30" t="str">
        <f t="shared" si="55"/>
        <v>Safe</v>
      </c>
      <c r="L897" s="22" t="str">
        <f t="shared" si="56"/>
        <v/>
      </c>
      <c r="M897" s="23" t="str">
        <f t="shared" si="53"/>
        <v/>
      </c>
      <c r="N897" s="24" t="str">
        <f t="shared" si="54"/>
        <v/>
      </c>
    </row>
    <row r="898" spans="2:14" x14ac:dyDescent="0.4">
      <c r="B898" s="11" t="s">
        <v>21</v>
      </c>
      <c r="C898" s="10" t="s">
        <v>24</v>
      </c>
      <c r="D898" s="12" t="s">
        <v>26</v>
      </c>
      <c r="F898" s="22">
        <f>INDEX(【インプット】相関係数!$C$3:$X$24,MATCH(相関係数の組み合わせ!B898,【インプット】相関係数!$B$3:$B$24,0),MATCH(相関係数の組み合わせ!C898,【インプット】相関係数!$C$2:$X$2,0))</f>
        <v>-0.39472711135191174</v>
      </c>
      <c r="G898" s="23">
        <f>INDEX(【インプット】相関係数!$C$3:$X$24,MATCH(相関係数の組み合わせ!C898,【インプット】相関係数!$B$3:$B$24,0),MATCH(相関係数の組み合わせ!D898,【インプット】相関係数!$C$2:$X$2,0))</f>
        <v>7.3458110612730707E-2</v>
      </c>
      <c r="H898" s="24">
        <f>INDEX(【インプット】相関係数!$C$3:$X$24,MATCH(相関係数の組み合わせ!D898,【インプット】相関係数!$B$3:$B$24,0),MATCH(相関係数の組み合わせ!B898,【インプット】相関係数!$C$2:$X$2,0))</f>
        <v>-0.26737620762264724</v>
      </c>
      <c r="J898" s="30" t="str">
        <f t="shared" si="55"/>
        <v>Safe</v>
      </c>
      <c r="L898" s="22" t="str">
        <f t="shared" si="56"/>
        <v/>
      </c>
      <c r="M898" s="23" t="str">
        <f t="shared" si="53"/>
        <v/>
      </c>
      <c r="N898" s="24" t="str">
        <f t="shared" si="54"/>
        <v/>
      </c>
    </row>
    <row r="899" spans="2:14" x14ac:dyDescent="0.4">
      <c r="B899" s="11" t="s">
        <v>21</v>
      </c>
      <c r="C899" s="10" t="s">
        <v>24</v>
      </c>
      <c r="D899" s="12" t="s">
        <v>27</v>
      </c>
      <c r="F899" s="22">
        <f>INDEX(【インプット】相関係数!$C$3:$X$24,MATCH(相関係数の組み合わせ!B899,【インプット】相関係数!$B$3:$B$24,0),MATCH(相関係数の組み合わせ!C899,【インプット】相関係数!$C$2:$X$2,0))</f>
        <v>-0.39472711135191174</v>
      </c>
      <c r="G899" s="23">
        <f>INDEX(【インプット】相関係数!$C$3:$X$24,MATCH(相関係数の組み合わせ!C899,【インプット】相関係数!$B$3:$B$24,0),MATCH(相関係数の組み合わせ!D899,【インプット】相関係数!$C$2:$X$2,0))</f>
        <v>5.6767787827840581E-2</v>
      </c>
      <c r="H899" s="24">
        <f>INDEX(【インプット】相関係数!$C$3:$X$24,MATCH(相関係数の組み合わせ!D899,【インプット】相関係数!$B$3:$B$24,0),MATCH(相関係数の組み合わせ!B899,【インプット】相関係数!$C$2:$X$2,0))</f>
        <v>-4.0838186245182317E-2</v>
      </c>
      <c r="J899" s="30" t="str">
        <f t="shared" si="55"/>
        <v>Safe</v>
      </c>
      <c r="L899" s="22" t="str">
        <f t="shared" si="56"/>
        <v/>
      </c>
      <c r="M899" s="23" t="str">
        <f t="shared" si="53"/>
        <v/>
      </c>
      <c r="N899" s="24" t="str">
        <f t="shared" si="54"/>
        <v/>
      </c>
    </row>
    <row r="900" spans="2:14" x14ac:dyDescent="0.4">
      <c r="B900" s="11" t="s">
        <v>21</v>
      </c>
      <c r="C900" s="10" t="s">
        <v>24</v>
      </c>
      <c r="D900" s="12" t="s">
        <v>28</v>
      </c>
      <c r="F900" s="22">
        <f>INDEX(【インプット】相関係数!$C$3:$X$24,MATCH(相関係数の組み合わせ!B900,【インプット】相関係数!$B$3:$B$24,0),MATCH(相関係数の組み合わせ!C900,【インプット】相関係数!$C$2:$X$2,0))</f>
        <v>-0.39472711135191174</v>
      </c>
      <c r="G900" s="23">
        <f>INDEX(【インプット】相関係数!$C$3:$X$24,MATCH(相関係数の組み合わせ!C900,【インプット】相関係数!$B$3:$B$24,0),MATCH(相関係数の組み合わせ!D900,【インプット】相関係数!$C$2:$X$2,0))</f>
        <v>0.14022581775591741</v>
      </c>
      <c r="H900" s="24">
        <f>INDEX(【インプット】相関係数!$C$3:$X$24,MATCH(相関係数の組み合わせ!D900,【インプット】相関係数!$B$3:$B$24,0),MATCH(相関係数の組み合わせ!B900,【インプット】相関係数!$C$2:$X$2,0))</f>
        <v>-6.1575238090118091E-2</v>
      </c>
      <c r="J900" s="30" t="str">
        <f t="shared" si="55"/>
        <v>Safe</v>
      </c>
      <c r="L900" s="22" t="str">
        <f t="shared" si="56"/>
        <v/>
      </c>
      <c r="M900" s="23" t="str">
        <f t="shared" si="53"/>
        <v/>
      </c>
      <c r="N900" s="24" t="str">
        <f t="shared" si="54"/>
        <v/>
      </c>
    </row>
    <row r="901" spans="2:14" x14ac:dyDescent="0.4">
      <c r="B901" s="11" t="s">
        <v>21</v>
      </c>
      <c r="C901" s="10" t="s">
        <v>24</v>
      </c>
      <c r="D901" s="12" t="s">
        <v>29</v>
      </c>
      <c r="F901" s="22">
        <f>INDEX(【インプット】相関係数!$C$3:$X$24,MATCH(相関係数の組み合わせ!B901,【インプット】相関係数!$B$3:$B$24,0),MATCH(相関係数の組み合わせ!C901,【インプット】相関係数!$C$2:$X$2,0))</f>
        <v>-0.39472711135191174</v>
      </c>
      <c r="G901" s="23">
        <f>INDEX(【インプット】相関係数!$C$3:$X$24,MATCH(相関係数の組み合わせ!C901,【インプット】相関係数!$B$3:$B$24,0),MATCH(相関係数の組み合わせ!D901,【インプット】相関係数!$C$2:$X$2,0))</f>
        <v>8.0925079823240778E-2</v>
      </c>
      <c r="H901" s="24">
        <f>INDEX(【インプット】相関係数!$C$3:$X$24,MATCH(相関係数の組み合わせ!D901,【インプット】相関係数!$B$3:$B$24,0),MATCH(相関係数の組み合わせ!B901,【インプット】相関係数!$C$2:$X$2,0))</f>
        <v>8.9556484321965932E-2</v>
      </c>
      <c r="J901" s="30" t="str">
        <f t="shared" si="55"/>
        <v>Safe</v>
      </c>
      <c r="L901" s="22" t="str">
        <f t="shared" si="56"/>
        <v/>
      </c>
      <c r="M901" s="23" t="str">
        <f t="shared" si="53"/>
        <v/>
      </c>
      <c r="N901" s="24" t="str">
        <f t="shared" si="54"/>
        <v/>
      </c>
    </row>
    <row r="902" spans="2:14" x14ac:dyDescent="0.4">
      <c r="B902" s="11" t="s">
        <v>21</v>
      </c>
      <c r="C902" s="10" t="s">
        <v>24</v>
      </c>
      <c r="D902" s="12" t="s">
        <v>30</v>
      </c>
      <c r="F902" s="22">
        <f>INDEX(【インプット】相関係数!$C$3:$X$24,MATCH(相関係数の組み合わせ!B902,【インプット】相関係数!$B$3:$B$24,0),MATCH(相関係数の組み合わせ!C902,【インプット】相関係数!$C$2:$X$2,0))</f>
        <v>-0.39472711135191174</v>
      </c>
      <c r="G902" s="23">
        <f>INDEX(【インプット】相関係数!$C$3:$X$24,MATCH(相関係数の組み合わせ!C902,【インプット】相関係数!$B$3:$B$24,0),MATCH(相関係数の組み合わせ!D902,【インプット】相関係数!$C$2:$X$2,0))</f>
        <v>-0.21859463084260405</v>
      </c>
      <c r="H902" s="24">
        <f>INDEX(【インプット】相関係数!$C$3:$X$24,MATCH(相関係数の組み合わせ!D902,【インプット】相関係数!$B$3:$B$24,0),MATCH(相関係数の組み合わせ!B902,【インプット】相関係数!$C$2:$X$2,0))</f>
        <v>-6.3657030780406521E-2</v>
      </c>
      <c r="J902" s="30" t="str">
        <f t="shared" si="55"/>
        <v>Safe</v>
      </c>
      <c r="L902" s="22" t="str">
        <f t="shared" si="56"/>
        <v/>
      </c>
      <c r="M902" s="23" t="str">
        <f t="shared" si="53"/>
        <v/>
      </c>
      <c r="N902" s="24" t="str">
        <f t="shared" si="54"/>
        <v/>
      </c>
    </row>
    <row r="903" spans="2:14" x14ac:dyDescent="0.4">
      <c r="B903" s="11" t="s">
        <v>21</v>
      </c>
      <c r="C903" s="10" t="s">
        <v>24</v>
      </c>
      <c r="D903" s="12" t="s">
        <v>31</v>
      </c>
      <c r="F903" s="22">
        <f>INDEX(【インプット】相関係数!$C$3:$X$24,MATCH(相関係数の組み合わせ!B903,【インプット】相関係数!$B$3:$B$24,0),MATCH(相関係数の組み合わせ!C903,【インプット】相関係数!$C$2:$X$2,0))</f>
        <v>-0.39472711135191174</v>
      </c>
      <c r="G903" s="23">
        <f>INDEX(【インプット】相関係数!$C$3:$X$24,MATCH(相関係数の組み合わせ!C903,【インプット】相関係数!$B$3:$B$24,0),MATCH(相関係数の組み合わせ!D903,【インプット】相関係数!$C$2:$X$2,0))</f>
        <v>-0.24579291080690344</v>
      </c>
      <c r="H903" s="24">
        <f>INDEX(【インプット】相関係数!$C$3:$X$24,MATCH(相関係数の組み合わせ!D903,【インプット】相関係数!$B$3:$B$24,0),MATCH(相関係数の組み合わせ!B903,【インプット】相関係数!$C$2:$X$2,0))</f>
        <v>0.1160590566560069</v>
      </c>
      <c r="J903" s="30" t="str">
        <f t="shared" si="55"/>
        <v>Safe</v>
      </c>
      <c r="L903" s="22" t="str">
        <f t="shared" si="56"/>
        <v/>
      </c>
      <c r="M903" s="23" t="str">
        <f t="shared" si="53"/>
        <v/>
      </c>
      <c r="N903" s="24" t="str">
        <f t="shared" si="54"/>
        <v/>
      </c>
    </row>
    <row r="904" spans="2:14" x14ac:dyDescent="0.4">
      <c r="B904" s="11" t="s">
        <v>21</v>
      </c>
      <c r="C904" s="10" t="s">
        <v>24</v>
      </c>
      <c r="D904" s="12" t="s">
        <v>0</v>
      </c>
      <c r="F904" s="22">
        <f>INDEX(【インプット】相関係数!$C$3:$X$24,MATCH(相関係数の組み合わせ!B904,【インプット】相関係数!$B$3:$B$24,0),MATCH(相関係数の組み合わせ!C904,【インプット】相関係数!$C$2:$X$2,0))</f>
        <v>-0.39472711135191174</v>
      </c>
      <c r="G904" s="23">
        <f>INDEX(【インプット】相関係数!$C$3:$X$24,MATCH(相関係数の組み合わせ!C904,【インプット】相関係数!$B$3:$B$24,0),MATCH(相関係数の組み合わせ!D904,【インプット】相関係数!$C$2:$X$2,0))</f>
        <v>0.14270595302368735</v>
      </c>
      <c r="H904" s="24">
        <f>INDEX(【インプット】相関係数!$C$3:$X$24,MATCH(相関係数の組み合わせ!D904,【インプット】相関係数!$B$3:$B$24,0),MATCH(相関係数の組み合わせ!B904,【インプット】相関係数!$C$2:$X$2,0))</f>
        <v>0.1855056798276388</v>
      </c>
      <c r="J904" s="30" t="str">
        <f t="shared" si="55"/>
        <v>Out</v>
      </c>
      <c r="L904" s="22" t="str">
        <f t="shared" si="56"/>
        <v>米国L</v>
      </c>
      <c r="M904" s="23" t="str">
        <f t="shared" ref="M904:M967" si="57">IF($J904="Out",C904,"")</f>
        <v>米国CPI変化率</v>
      </c>
      <c r="N904" s="24" t="str">
        <f t="shared" ref="N904:N967" si="58">IF($J904="Out",D904,"")</f>
        <v>オルタナティブ</v>
      </c>
    </row>
    <row r="905" spans="2:14" x14ac:dyDescent="0.4">
      <c r="B905" s="11" t="s">
        <v>21</v>
      </c>
      <c r="C905" s="10" t="s">
        <v>24</v>
      </c>
      <c r="D905" s="12" t="s">
        <v>32</v>
      </c>
      <c r="F905" s="22">
        <f>INDEX(【インプット】相関係数!$C$3:$X$24,MATCH(相関係数の組み合わせ!B905,【インプット】相関係数!$B$3:$B$24,0),MATCH(相関係数の組み合わせ!C905,【インプット】相関係数!$C$2:$X$2,0))</f>
        <v>-0.39472711135191174</v>
      </c>
      <c r="G905" s="23">
        <f>INDEX(【インプット】相関係数!$C$3:$X$24,MATCH(相関係数の組み合わせ!C905,【インプット】相関係数!$B$3:$B$24,0),MATCH(相関係数の組み合わせ!D905,【インプット】相関係数!$C$2:$X$2,0))</f>
        <v>-0.20658893244472878</v>
      </c>
      <c r="H905" s="24">
        <f>INDEX(【インプット】相関係数!$C$3:$X$24,MATCH(相関係数の組み合わせ!D905,【インプット】相関係数!$B$3:$B$24,0),MATCH(相関係数の組み合わせ!B905,【インプット】相関係数!$C$2:$X$2,0))</f>
        <v>1.1074246527790028E-2</v>
      </c>
      <c r="J905" s="30" t="str">
        <f t="shared" ref="J905:J968" si="59">IF(AND(F905*G905*H905&lt;0,ABS(F905)&gt;$K$4,ABS(G905)&gt;$K$4,ABS(H905)&gt;$K$4),"Out","Safe")</f>
        <v>Safe</v>
      </c>
      <c r="L905" s="22" t="str">
        <f t="shared" ref="L905:L968" si="60">IF($J905="Out",B905,"")</f>
        <v/>
      </c>
      <c r="M905" s="23" t="str">
        <f t="shared" si="57"/>
        <v/>
      </c>
      <c r="N905" s="24" t="str">
        <f t="shared" si="58"/>
        <v/>
      </c>
    </row>
    <row r="906" spans="2:14" x14ac:dyDescent="0.4">
      <c r="B906" s="11" t="s">
        <v>21</v>
      </c>
      <c r="C906" s="10" t="s">
        <v>24</v>
      </c>
      <c r="D906" s="12" t="s">
        <v>33</v>
      </c>
      <c r="F906" s="22">
        <f>INDEX(【インプット】相関係数!$C$3:$X$24,MATCH(相関係数の組み合わせ!B906,【インプット】相関係数!$B$3:$B$24,0),MATCH(相関係数の組み合わせ!C906,【インプット】相関係数!$C$2:$X$2,0))</f>
        <v>-0.39472711135191174</v>
      </c>
      <c r="G906" s="23">
        <f>INDEX(【インプット】相関係数!$C$3:$X$24,MATCH(相関係数の組み合わせ!C906,【インプット】相関係数!$B$3:$B$24,0),MATCH(相関係数の組み合わせ!D906,【インプット】相関係数!$C$2:$X$2,0))</f>
        <v>0.15516860291442261</v>
      </c>
      <c r="H906" s="24">
        <f>INDEX(【インプット】相関係数!$C$3:$X$24,MATCH(相関係数の組み合わせ!D906,【インプット】相関係数!$B$3:$B$24,0),MATCH(相関係数の組み合わせ!B906,【インプット】相関係数!$C$2:$X$2,0))</f>
        <v>3.5555025172219193E-3</v>
      </c>
      <c r="J906" s="30" t="str">
        <f t="shared" si="59"/>
        <v>Safe</v>
      </c>
      <c r="L906" s="22" t="str">
        <f t="shared" si="60"/>
        <v/>
      </c>
      <c r="M906" s="23" t="str">
        <f t="shared" si="57"/>
        <v/>
      </c>
      <c r="N906" s="24" t="str">
        <f t="shared" si="58"/>
        <v/>
      </c>
    </row>
    <row r="907" spans="2:14" x14ac:dyDescent="0.4">
      <c r="B907" s="11" t="s">
        <v>21</v>
      </c>
      <c r="C907" s="10" t="s">
        <v>24</v>
      </c>
      <c r="D907" s="12" t="s">
        <v>34</v>
      </c>
      <c r="F907" s="22">
        <f>INDEX(【インプット】相関係数!$C$3:$X$24,MATCH(相関係数の組み合わせ!B907,【インプット】相関係数!$B$3:$B$24,0),MATCH(相関係数の組み合わせ!C907,【インプット】相関係数!$C$2:$X$2,0))</f>
        <v>-0.39472711135191174</v>
      </c>
      <c r="G907" s="23">
        <f>INDEX(【インプット】相関係数!$C$3:$X$24,MATCH(相関係数の組み合わせ!C907,【インプット】相関係数!$B$3:$B$24,0),MATCH(相関係数の組み合わせ!D907,【インプット】相関係数!$C$2:$X$2,0))</f>
        <v>0.28272333787690995</v>
      </c>
      <c r="H907" s="24">
        <f>INDEX(【インプット】相関係数!$C$3:$X$24,MATCH(相関係数の組み合わせ!D907,【インプット】相関係数!$B$3:$B$24,0),MATCH(相関係数の組み合わせ!B907,【インプット】相関係数!$C$2:$X$2,0))</f>
        <v>-6.914580440135068E-2</v>
      </c>
      <c r="J907" s="30" t="str">
        <f t="shared" si="59"/>
        <v>Safe</v>
      </c>
      <c r="L907" s="22" t="str">
        <f t="shared" si="60"/>
        <v/>
      </c>
      <c r="M907" s="23" t="str">
        <f t="shared" si="57"/>
        <v/>
      </c>
      <c r="N907" s="24" t="str">
        <f t="shared" si="58"/>
        <v/>
      </c>
    </row>
    <row r="908" spans="2:14" x14ac:dyDescent="0.4">
      <c r="B908" s="11" t="s">
        <v>21</v>
      </c>
      <c r="C908" s="10" t="s">
        <v>24</v>
      </c>
      <c r="D908" s="12" t="s">
        <v>35</v>
      </c>
      <c r="F908" s="22">
        <f>INDEX(【インプット】相関係数!$C$3:$X$24,MATCH(相関係数の組み合わせ!B908,【インプット】相関係数!$B$3:$B$24,0),MATCH(相関係数の組み合わせ!C908,【インプット】相関係数!$C$2:$X$2,0))</f>
        <v>-0.39472711135191174</v>
      </c>
      <c r="G908" s="23">
        <f>INDEX(【インプット】相関係数!$C$3:$X$24,MATCH(相関係数の組み合わせ!C908,【インプット】相関係数!$B$3:$B$24,0),MATCH(相関係数の組み合わせ!D908,【インプット】相関係数!$C$2:$X$2,0))</f>
        <v>0.56274988010790439</v>
      </c>
      <c r="H908" s="24">
        <f>INDEX(【インプット】相関係数!$C$3:$X$24,MATCH(相関係数の組み合わせ!D908,【インプット】相関係数!$B$3:$B$24,0),MATCH(相関係数の組み合わせ!B908,【インプット】相関係数!$C$2:$X$2,0))</f>
        <v>0.2692091625665507</v>
      </c>
      <c r="J908" s="30" t="str">
        <f t="shared" si="59"/>
        <v>Out</v>
      </c>
      <c r="L908" s="22" t="str">
        <f t="shared" si="60"/>
        <v>米国L</v>
      </c>
      <c r="M908" s="23" t="str">
        <f t="shared" si="57"/>
        <v>米国CPI変化率</v>
      </c>
      <c r="N908" s="24" t="str">
        <f t="shared" si="58"/>
        <v>モメンタムビルダー戦略指数</v>
      </c>
    </row>
    <row r="909" spans="2:14" x14ac:dyDescent="0.4">
      <c r="B909" s="11" t="s">
        <v>21</v>
      </c>
      <c r="C909" s="10" t="s">
        <v>24</v>
      </c>
      <c r="D909" s="12" t="s">
        <v>36</v>
      </c>
      <c r="F909" s="22">
        <f>INDEX(【インプット】相関係数!$C$3:$X$24,MATCH(相関係数の組み合わせ!B909,【インプット】相関係数!$B$3:$B$24,0),MATCH(相関係数の組み合わせ!C909,【インプット】相関係数!$C$2:$X$2,0))</f>
        <v>-0.39472711135191174</v>
      </c>
      <c r="G909" s="23">
        <f>INDEX(【インプット】相関係数!$C$3:$X$24,MATCH(相関係数の組み合わせ!C909,【インプット】相関係数!$B$3:$B$24,0),MATCH(相関係数の組み合わせ!D909,【インプット】相関係数!$C$2:$X$2,0))</f>
        <v>-3.4905200733866102E-3</v>
      </c>
      <c r="H909" s="24">
        <f>INDEX(【インプット】相関係数!$C$3:$X$24,MATCH(相関係数の組み合わせ!D909,【インプット】相関係数!$B$3:$B$24,0),MATCH(相関係数の組み合わせ!B909,【インプット】相関係数!$C$2:$X$2,0))</f>
        <v>0.181711644686742</v>
      </c>
      <c r="J909" s="30" t="str">
        <f t="shared" si="59"/>
        <v>Safe</v>
      </c>
      <c r="L909" s="22" t="str">
        <f t="shared" si="60"/>
        <v/>
      </c>
      <c r="M909" s="23" t="str">
        <f t="shared" si="57"/>
        <v/>
      </c>
      <c r="N909" s="24" t="str">
        <f t="shared" si="58"/>
        <v/>
      </c>
    </row>
    <row r="910" spans="2:14" x14ac:dyDescent="0.4">
      <c r="B910" s="11" t="s">
        <v>21</v>
      </c>
      <c r="C910" s="10" t="s">
        <v>25</v>
      </c>
      <c r="D910" s="12" t="s">
        <v>26</v>
      </c>
      <c r="F910" s="22">
        <f>INDEX(【インプット】相関係数!$C$3:$X$24,MATCH(相関係数の組み合わせ!B910,【インプット】相関係数!$B$3:$B$24,0),MATCH(相関係数の組み合わせ!C910,【インプット】相関係数!$C$2:$X$2,0))</f>
        <v>3.1680574665947245E-2</v>
      </c>
      <c r="G910" s="23">
        <f>INDEX(【インプット】相関係数!$C$3:$X$24,MATCH(相関係数の組み合わせ!C910,【インプット】相関係数!$B$3:$B$24,0),MATCH(相関係数の組み合わせ!D910,【インプット】相関係数!$C$2:$X$2,0))</f>
        <v>-3.5094226127668125E-2</v>
      </c>
      <c r="H910" s="24">
        <f>INDEX(【インプット】相関係数!$C$3:$X$24,MATCH(相関係数の組み合わせ!D910,【インプット】相関係数!$B$3:$B$24,0),MATCH(相関係数の組み合わせ!B910,【インプット】相関係数!$C$2:$X$2,0))</f>
        <v>-0.26737620762264724</v>
      </c>
      <c r="J910" s="30" t="str">
        <f t="shared" si="59"/>
        <v>Safe</v>
      </c>
      <c r="L910" s="22" t="str">
        <f t="shared" si="60"/>
        <v/>
      </c>
      <c r="M910" s="23" t="str">
        <f t="shared" si="57"/>
        <v/>
      </c>
      <c r="N910" s="24" t="str">
        <f t="shared" si="58"/>
        <v/>
      </c>
    </row>
    <row r="911" spans="2:14" x14ac:dyDescent="0.4">
      <c r="B911" s="11" t="s">
        <v>21</v>
      </c>
      <c r="C911" s="10" t="s">
        <v>25</v>
      </c>
      <c r="D911" s="12" t="s">
        <v>27</v>
      </c>
      <c r="F911" s="22">
        <f>INDEX(【インプット】相関係数!$C$3:$X$24,MATCH(相関係数の組み合わせ!B911,【インプット】相関係数!$B$3:$B$24,0),MATCH(相関係数の組み合わせ!C911,【インプット】相関係数!$C$2:$X$2,0))</f>
        <v>3.1680574665947245E-2</v>
      </c>
      <c r="G911" s="23">
        <f>INDEX(【インプット】相関係数!$C$3:$X$24,MATCH(相関係数の組み合わせ!C911,【インプット】相関係数!$B$3:$B$24,0),MATCH(相関係数の組み合わせ!D911,【インプット】相関係数!$C$2:$X$2,0))</f>
        <v>0.1562272646095694</v>
      </c>
      <c r="H911" s="24">
        <f>INDEX(【インプット】相関係数!$C$3:$X$24,MATCH(相関係数の組み合わせ!D911,【インプット】相関係数!$B$3:$B$24,0),MATCH(相関係数の組み合わせ!B911,【インプット】相関係数!$C$2:$X$2,0))</f>
        <v>-4.0838186245182317E-2</v>
      </c>
      <c r="J911" s="30" t="str">
        <f t="shared" si="59"/>
        <v>Safe</v>
      </c>
      <c r="L911" s="22" t="str">
        <f t="shared" si="60"/>
        <v/>
      </c>
      <c r="M911" s="23" t="str">
        <f t="shared" si="57"/>
        <v/>
      </c>
      <c r="N911" s="24" t="str">
        <f t="shared" si="58"/>
        <v/>
      </c>
    </row>
    <row r="912" spans="2:14" x14ac:dyDescent="0.4">
      <c r="B912" s="11" t="s">
        <v>21</v>
      </c>
      <c r="C912" s="10" t="s">
        <v>25</v>
      </c>
      <c r="D912" s="12" t="s">
        <v>28</v>
      </c>
      <c r="F912" s="22">
        <f>INDEX(【インプット】相関係数!$C$3:$X$24,MATCH(相関係数の組み合わせ!B912,【インプット】相関係数!$B$3:$B$24,0),MATCH(相関係数の組み合わせ!C912,【インプット】相関係数!$C$2:$X$2,0))</f>
        <v>3.1680574665947245E-2</v>
      </c>
      <c r="G912" s="23">
        <f>INDEX(【インプット】相関係数!$C$3:$X$24,MATCH(相関係数の組み合わせ!C912,【インプット】相関係数!$B$3:$B$24,0),MATCH(相関係数の組み合わせ!D912,【インプット】相関係数!$C$2:$X$2,0))</f>
        <v>0.28511616186236532</v>
      </c>
      <c r="H912" s="24">
        <f>INDEX(【インプット】相関係数!$C$3:$X$24,MATCH(相関係数の組み合わせ!D912,【インプット】相関係数!$B$3:$B$24,0),MATCH(相関係数の組み合わせ!B912,【インプット】相関係数!$C$2:$X$2,0))</f>
        <v>-6.1575238090118091E-2</v>
      </c>
      <c r="J912" s="30" t="str">
        <f t="shared" si="59"/>
        <v>Safe</v>
      </c>
      <c r="L912" s="22" t="str">
        <f t="shared" si="60"/>
        <v/>
      </c>
      <c r="M912" s="23" t="str">
        <f t="shared" si="57"/>
        <v/>
      </c>
      <c r="N912" s="24" t="str">
        <f t="shared" si="58"/>
        <v/>
      </c>
    </row>
    <row r="913" spans="2:14" x14ac:dyDescent="0.4">
      <c r="B913" s="11" t="s">
        <v>21</v>
      </c>
      <c r="C913" s="10" t="s">
        <v>25</v>
      </c>
      <c r="D913" s="12" t="s">
        <v>29</v>
      </c>
      <c r="F913" s="22">
        <f>INDEX(【インプット】相関係数!$C$3:$X$24,MATCH(相関係数の組み合わせ!B913,【インプット】相関係数!$B$3:$B$24,0),MATCH(相関係数の組み合わせ!C913,【インプット】相関係数!$C$2:$X$2,0))</f>
        <v>3.1680574665947245E-2</v>
      </c>
      <c r="G913" s="23">
        <f>INDEX(【インプット】相関係数!$C$3:$X$24,MATCH(相関係数の組み合わせ!C913,【インプット】相関係数!$B$3:$B$24,0),MATCH(相関係数の組み合わせ!D913,【インプット】相関係数!$C$2:$X$2,0))</f>
        <v>5.6454088430015328E-2</v>
      </c>
      <c r="H913" s="24">
        <f>INDEX(【インプット】相関係数!$C$3:$X$24,MATCH(相関係数の組み合わせ!D913,【インプット】相関係数!$B$3:$B$24,0),MATCH(相関係数の組み合わせ!B913,【インプット】相関係数!$C$2:$X$2,0))</f>
        <v>8.9556484321965932E-2</v>
      </c>
      <c r="J913" s="30" t="str">
        <f t="shared" si="59"/>
        <v>Safe</v>
      </c>
      <c r="L913" s="22" t="str">
        <f t="shared" si="60"/>
        <v/>
      </c>
      <c r="M913" s="23" t="str">
        <f t="shared" si="57"/>
        <v/>
      </c>
      <c r="N913" s="24" t="str">
        <f t="shared" si="58"/>
        <v/>
      </c>
    </row>
    <row r="914" spans="2:14" x14ac:dyDescent="0.4">
      <c r="B914" s="11" t="s">
        <v>21</v>
      </c>
      <c r="C914" s="10" t="s">
        <v>25</v>
      </c>
      <c r="D914" s="12" t="s">
        <v>30</v>
      </c>
      <c r="F914" s="22">
        <f>INDEX(【インプット】相関係数!$C$3:$X$24,MATCH(相関係数の組み合わせ!B914,【インプット】相関係数!$B$3:$B$24,0),MATCH(相関係数の組み合わせ!C914,【インプット】相関係数!$C$2:$X$2,0))</f>
        <v>3.1680574665947245E-2</v>
      </c>
      <c r="G914" s="23">
        <f>INDEX(【インプット】相関係数!$C$3:$X$24,MATCH(相関係数の組み合わせ!C914,【インプット】相関係数!$B$3:$B$24,0),MATCH(相関係数の組み合わせ!D914,【インプット】相関係数!$C$2:$X$2,0))</f>
        <v>-0.12700120023130951</v>
      </c>
      <c r="H914" s="24">
        <f>INDEX(【インプット】相関係数!$C$3:$X$24,MATCH(相関係数の組み合わせ!D914,【インプット】相関係数!$B$3:$B$24,0),MATCH(相関係数の組み合わせ!B914,【インプット】相関係数!$C$2:$X$2,0))</f>
        <v>-6.3657030780406521E-2</v>
      </c>
      <c r="J914" s="30" t="str">
        <f t="shared" si="59"/>
        <v>Safe</v>
      </c>
      <c r="L914" s="22" t="str">
        <f t="shared" si="60"/>
        <v/>
      </c>
      <c r="M914" s="23" t="str">
        <f t="shared" si="57"/>
        <v/>
      </c>
      <c r="N914" s="24" t="str">
        <f t="shared" si="58"/>
        <v/>
      </c>
    </row>
    <row r="915" spans="2:14" x14ac:dyDescent="0.4">
      <c r="B915" s="11" t="s">
        <v>21</v>
      </c>
      <c r="C915" s="10" t="s">
        <v>25</v>
      </c>
      <c r="D915" s="12" t="s">
        <v>31</v>
      </c>
      <c r="F915" s="22">
        <f>INDEX(【インプット】相関係数!$C$3:$X$24,MATCH(相関係数の組み合わせ!B915,【インプット】相関係数!$B$3:$B$24,0),MATCH(相関係数の組み合わせ!C915,【インプット】相関係数!$C$2:$X$2,0))</f>
        <v>3.1680574665947245E-2</v>
      </c>
      <c r="G915" s="23">
        <f>INDEX(【インプット】相関係数!$C$3:$X$24,MATCH(相関係数の組み合わせ!C915,【インプット】相関係数!$B$3:$B$24,0),MATCH(相関係数の組み合わせ!D915,【インプット】相関係数!$C$2:$X$2,0))</f>
        <v>-0.28092246213741684</v>
      </c>
      <c r="H915" s="24">
        <f>INDEX(【インプット】相関係数!$C$3:$X$24,MATCH(相関係数の組み合わせ!D915,【インプット】相関係数!$B$3:$B$24,0),MATCH(相関係数の組み合わせ!B915,【インプット】相関係数!$C$2:$X$2,0))</f>
        <v>0.1160590566560069</v>
      </c>
      <c r="J915" s="30" t="str">
        <f t="shared" si="59"/>
        <v>Safe</v>
      </c>
      <c r="L915" s="22" t="str">
        <f t="shared" si="60"/>
        <v/>
      </c>
      <c r="M915" s="23" t="str">
        <f t="shared" si="57"/>
        <v/>
      </c>
      <c r="N915" s="24" t="str">
        <f t="shared" si="58"/>
        <v/>
      </c>
    </row>
    <row r="916" spans="2:14" x14ac:dyDescent="0.4">
      <c r="B916" s="11" t="s">
        <v>21</v>
      </c>
      <c r="C916" s="10" t="s">
        <v>25</v>
      </c>
      <c r="D916" s="12" t="s">
        <v>0</v>
      </c>
      <c r="F916" s="22">
        <f>INDEX(【インプット】相関係数!$C$3:$X$24,MATCH(相関係数の組み合わせ!B916,【インプット】相関係数!$B$3:$B$24,0),MATCH(相関係数の組み合わせ!C916,【インプット】相関係数!$C$2:$X$2,0))</f>
        <v>3.1680574665947245E-2</v>
      </c>
      <c r="G916" s="23">
        <f>INDEX(【インプット】相関係数!$C$3:$X$24,MATCH(相関係数の組み合わせ!C916,【インプット】相関係数!$B$3:$B$24,0),MATCH(相関係数の組み合わせ!D916,【インプット】相関係数!$C$2:$X$2,0))</f>
        <v>0.13930956485633011</v>
      </c>
      <c r="H916" s="24">
        <f>INDEX(【インプット】相関係数!$C$3:$X$24,MATCH(相関係数の組み合わせ!D916,【インプット】相関係数!$B$3:$B$24,0),MATCH(相関係数の組み合わせ!B916,【インプット】相関係数!$C$2:$X$2,0))</f>
        <v>0.1855056798276388</v>
      </c>
      <c r="J916" s="30" t="str">
        <f t="shared" si="59"/>
        <v>Safe</v>
      </c>
      <c r="L916" s="22" t="str">
        <f t="shared" si="60"/>
        <v/>
      </c>
      <c r="M916" s="23" t="str">
        <f t="shared" si="57"/>
        <v/>
      </c>
      <c r="N916" s="24" t="str">
        <f t="shared" si="58"/>
        <v/>
      </c>
    </row>
    <row r="917" spans="2:14" x14ac:dyDescent="0.4">
      <c r="B917" s="11" t="s">
        <v>21</v>
      </c>
      <c r="C917" s="10" t="s">
        <v>25</v>
      </c>
      <c r="D917" s="12" t="s">
        <v>32</v>
      </c>
      <c r="F917" s="22">
        <f>INDEX(【インプット】相関係数!$C$3:$X$24,MATCH(相関係数の組み合わせ!B917,【インプット】相関係数!$B$3:$B$24,0),MATCH(相関係数の組み合わせ!C917,【インプット】相関係数!$C$2:$X$2,0))</f>
        <v>3.1680574665947245E-2</v>
      </c>
      <c r="G917" s="23">
        <f>INDEX(【インプット】相関係数!$C$3:$X$24,MATCH(相関係数の組み合わせ!C917,【インプット】相関係数!$B$3:$B$24,0),MATCH(相関係数の組み合わせ!D917,【インプット】相関係数!$C$2:$X$2,0))</f>
        <v>-0.33495117844406047</v>
      </c>
      <c r="H917" s="24">
        <f>INDEX(【インプット】相関係数!$C$3:$X$24,MATCH(相関係数の組み合わせ!D917,【インプット】相関係数!$B$3:$B$24,0),MATCH(相関係数の組み合わせ!B917,【インプット】相関係数!$C$2:$X$2,0))</f>
        <v>1.1074246527790028E-2</v>
      </c>
      <c r="J917" s="30" t="str">
        <f t="shared" si="59"/>
        <v>Safe</v>
      </c>
      <c r="L917" s="22" t="str">
        <f t="shared" si="60"/>
        <v/>
      </c>
      <c r="M917" s="23" t="str">
        <f t="shared" si="57"/>
        <v/>
      </c>
      <c r="N917" s="24" t="str">
        <f t="shared" si="58"/>
        <v/>
      </c>
    </row>
    <row r="918" spans="2:14" x14ac:dyDescent="0.4">
      <c r="B918" s="11" t="s">
        <v>21</v>
      </c>
      <c r="C918" s="10" t="s">
        <v>25</v>
      </c>
      <c r="D918" s="12" t="s">
        <v>33</v>
      </c>
      <c r="F918" s="22">
        <f>INDEX(【インプット】相関係数!$C$3:$X$24,MATCH(相関係数の組み合わせ!B918,【インプット】相関係数!$B$3:$B$24,0),MATCH(相関係数の組み合わせ!C918,【インプット】相関係数!$C$2:$X$2,0))</f>
        <v>3.1680574665947245E-2</v>
      </c>
      <c r="G918" s="23">
        <f>INDEX(【インプット】相関係数!$C$3:$X$24,MATCH(相関係数の組み合わせ!C918,【インプット】相関係数!$B$3:$B$24,0),MATCH(相関係数の組み合わせ!D918,【インプット】相関係数!$C$2:$X$2,0))</f>
        <v>-0.14605851904293823</v>
      </c>
      <c r="H918" s="24">
        <f>INDEX(【インプット】相関係数!$C$3:$X$24,MATCH(相関係数の組み合わせ!D918,【インプット】相関係数!$B$3:$B$24,0),MATCH(相関係数の組み合わせ!B918,【インプット】相関係数!$C$2:$X$2,0))</f>
        <v>3.5555025172219193E-3</v>
      </c>
      <c r="J918" s="30" t="str">
        <f t="shared" si="59"/>
        <v>Safe</v>
      </c>
      <c r="L918" s="22" t="str">
        <f t="shared" si="60"/>
        <v/>
      </c>
      <c r="M918" s="23" t="str">
        <f t="shared" si="57"/>
        <v/>
      </c>
      <c r="N918" s="24" t="str">
        <f t="shared" si="58"/>
        <v/>
      </c>
    </row>
    <row r="919" spans="2:14" x14ac:dyDescent="0.4">
      <c r="B919" s="11" t="s">
        <v>21</v>
      </c>
      <c r="C919" s="10" t="s">
        <v>25</v>
      </c>
      <c r="D919" s="12" t="s">
        <v>34</v>
      </c>
      <c r="F919" s="22">
        <f>INDEX(【インプット】相関係数!$C$3:$X$24,MATCH(相関係数の組み合わせ!B919,【インプット】相関係数!$B$3:$B$24,0),MATCH(相関係数の組み合わせ!C919,【インプット】相関係数!$C$2:$X$2,0))</f>
        <v>3.1680574665947245E-2</v>
      </c>
      <c r="G919" s="23">
        <f>INDEX(【インプット】相関係数!$C$3:$X$24,MATCH(相関係数の組み合わせ!C919,【インプット】相関係数!$B$3:$B$24,0),MATCH(相関係数の組み合わせ!D919,【インプット】相関係数!$C$2:$X$2,0))</f>
        <v>0.32795355467229376</v>
      </c>
      <c r="H919" s="24">
        <f>INDEX(【インプット】相関係数!$C$3:$X$24,MATCH(相関係数の組み合わせ!D919,【インプット】相関係数!$B$3:$B$24,0),MATCH(相関係数の組み合わせ!B919,【インプット】相関係数!$C$2:$X$2,0))</f>
        <v>-6.914580440135068E-2</v>
      </c>
      <c r="J919" s="30" t="str">
        <f t="shared" si="59"/>
        <v>Safe</v>
      </c>
      <c r="L919" s="22" t="str">
        <f t="shared" si="60"/>
        <v/>
      </c>
      <c r="M919" s="23" t="str">
        <f t="shared" si="57"/>
        <v/>
      </c>
      <c r="N919" s="24" t="str">
        <f t="shared" si="58"/>
        <v/>
      </c>
    </row>
    <row r="920" spans="2:14" x14ac:dyDescent="0.4">
      <c r="B920" s="11" t="s">
        <v>21</v>
      </c>
      <c r="C920" s="10" t="s">
        <v>25</v>
      </c>
      <c r="D920" s="12" t="s">
        <v>35</v>
      </c>
      <c r="F920" s="22">
        <f>INDEX(【インプット】相関係数!$C$3:$X$24,MATCH(相関係数の組み合わせ!B920,【インプット】相関係数!$B$3:$B$24,0),MATCH(相関係数の組み合わせ!C920,【インプット】相関係数!$C$2:$X$2,0))</f>
        <v>3.1680574665947245E-2</v>
      </c>
      <c r="G920" s="23">
        <f>INDEX(【インプット】相関係数!$C$3:$X$24,MATCH(相関係数の組み合わせ!C920,【インプット】相関係数!$B$3:$B$24,0),MATCH(相関係数の組み合わせ!D920,【インプット】相関係数!$C$2:$X$2,0))</f>
        <v>0.48970228624546663</v>
      </c>
      <c r="H920" s="24">
        <f>INDEX(【インプット】相関係数!$C$3:$X$24,MATCH(相関係数の組み合わせ!D920,【インプット】相関係数!$B$3:$B$24,0),MATCH(相関係数の組み合わせ!B920,【インプット】相関係数!$C$2:$X$2,0))</f>
        <v>0.2692091625665507</v>
      </c>
      <c r="J920" s="30" t="str">
        <f t="shared" si="59"/>
        <v>Safe</v>
      </c>
      <c r="L920" s="22" t="str">
        <f t="shared" si="60"/>
        <v/>
      </c>
      <c r="M920" s="23" t="str">
        <f t="shared" si="57"/>
        <v/>
      </c>
      <c r="N920" s="24" t="str">
        <f t="shared" si="58"/>
        <v/>
      </c>
    </row>
    <row r="921" spans="2:14" x14ac:dyDescent="0.4">
      <c r="B921" s="11" t="s">
        <v>21</v>
      </c>
      <c r="C921" s="10" t="s">
        <v>25</v>
      </c>
      <c r="D921" s="12" t="s">
        <v>36</v>
      </c>
      <c r="F921" s="22">
        <f>INDEX(【インプット】相関係数!$C$3:$X$24,MATCH(相関係数の組み合わせ!B921,【インプット】相関係数!$B$3:$B$24,0),MATCH(相関係数の組み合わせ!C921,【インプット】相関係数!$C$2:$X$2,0))</f>
        <v>3.1680574665947245E-2</v>
      </c>
      <c r="G921" s="23">
        <f>INDEX(【インプット】相関係数!$C$3:$X$24,MATCH(相関係数の組み合わせ!C921,【インプット】相関係数!$B$3:$B$24,0),MATCH(相関係数の組み合わせ!D921,【インプット】相関係数!$C$2:$X$2,0))</f>
        <v>5.3371146443234721E-2</v>
      </c>
      <c r="H921" s="24">
        <f>INDEX(【インプット】相関係数!$C$3:$X$24,MATCH(相関係数の組み合わせ!D921,【インプット】相関係数!$B$3:$B$24,0),MATCH(相関係数の組み合わせ!B921,【インプット】相関係数!$C$2:$X$2,0))</f>
        <v>0.181711644686742</v>
      </c>
      <c r="J921" s="30" t="str">
        <f t="shared" si="59"/>
        <v>Safe</v>
      </c>
      <c r="L921" s="22" t="str">
        <f t="shared" si="60"/>
        <v/>
      </c>
      <c r="M921" s="23" t="str">
        <f t="shared" si="57"/>
        <v/>
      </c>
      <c r="N921" s="24" t="str">
        <f t="shared" si="58"/>
        <v/>
      </c>
    </row>
    <row r="922" spans="2:14" x14ac:dyDescent="0.4">
      <c r="B922" s="11" t="s">
        <v>21</v>
      </c>
      <c r="C922" s="10" t="s">
        <v>26</v>
      </c>
      <c r="D922" s="12" t="s">
        <v>27</v>
      </c>
      <c r="F922" s="22">
        <f>INDEX(【インプット】相関係数!$C$3:$X$24,MATCH(相関係数の組み合わせ!B922,【インプット】相関係数!$B$3:$B$24,0),MATCH(相関係数の組み合わせ!C922,【インプット】相関係数!$C$2:$X$2,0))</f>
        <v>-0.26737620762264724</v>
      </c>
      <c r="G922" s="23">
        <f>INDEX(【インプット】相関係数!$C$3:$X$24,MATCH(相関係数の組み合わせ!C922,【インプット】相関係数!$B$3:$B$24,0),MATCH(相関係数の組み合わせ!D922,【インプット】相関係数!$C$2:$X$2,0))</f>
        <v>-0.15473471391714047</v>
      </c>
      <c r="H922" s="24">
        <f>INDEX(【インプット】相関係数!$C$3:$X$24,MATCH(相関係数の組み合わせ!D922,【インプット】相関係数!$B$3:$B$24,0),MATCH(相関係数の組み合わせ!B922,【インプット】相関係数!$C$2:$X$2,0))</f>
        <v>-4.0838186245182317E-2</v>
      </c>
      <c r="J922" s="30" t="str">
        <f t="shared" si="59"/>
        <v>Safe</v>
      </c>
      <c r="L922" s="22" t="str">
        <f t="shared" si="60"/>
        <v/>
      </c>
      <c r="M922" s="23" t="str">
        <f t="shared" si="57"/>
        <v/>
      </c>
      <c r="N922" s="24" t="str">
        <f t="shared" si="58"/>
        <v/>
      </c>
    </row>
    <row r="923" spans="2:14" x14ac:dyDescent="0.4">
      <c r="B923" s="11" t="s">
        <v>21</v>
      </c>
      <c r="C923" s="10" t="s">
        <v>26</v>
      </c>
      <c r="D923" s="12" t="s">
        <v>28</v>
      </c>
      <c r="F923" s="22">
        <f>INDEX(【インプット】相関係数!$C$3:$X$24,MATCH(相関係数の組み合わせ!B923,【インプット】相関係数!$B$3:$B$24,0),MATCH(相関係数の組み合わせ!C923,【インプット】相関係数!$C$2:$X$2,0))</f>
        <v>-0.26737620762264724</v>
      </c>
      <c r="G923" s="23">
        <f>INDEX(【インプット】相関係数!$C$3:$X$24,MATCH(相関係数の組み合わせ!C923,【インプット】相関係数!$B$3:$B$24,0),MATCH(相関係数の組み合わせ!D923,【インプット】相関係数!$C$2:$X$2,0))</f>
        <v>-4.2365289155590735E-2</v>
      </c>
      <c r="H923" s="24">
        <f>INDEX(【インプット】相関係数!$C$3:$X$24,MATCH(相関係数の組み合わせ!D923,【インプット】相関係数!$B$3:$B$24,0),MATCH(相関係数の組み合わせ!B923,【インプット】相関係数!$C$2:$X$2,0))</f>
        <v>-6.1575238090118091E-2</v>
      </c>
      <c r="J923" s="30" t="str">
        <f t="shared" si="59"/>
        <v>Safe</v>
      </c>
      <c r="L923" s="22" t="str">
        <f t="shared" si="60"/>
        <v/>
      </c>
      <c r="M923" s="23" t="str">
        <f t="shared" si="57"/>
        <v/>
      </c>
      <c r="N923" s="24" t="str">
        <f t="shared" si="58"/>
        <v/>
      </c>
    </row>
    <row r="924" spans="2:14" x14ac:dyDescent="0.4">
      <c r="B924" s="11" t="s">
        <v>21</v>
      </c>
      <c r="C924" s="10" t="s">
        <v>26</v>
      </c>
      <c r="D924" s="12" t="s">
        <v>29</v>
      </c>
      <c r="F924" s="22">
        <f>INDEX(【インプット】相関係数!$C$3:$X$24,MATCH(相関係数の組み合わせ!B924,【インプット】相関係数!$B$3:$B$24,0),MATCH(相関係数の組み合わせ!C924,【インプット】相関係数!$C$2:$X$2,0))</f>
        <v>-0.26737620762264724</v>
      </c>
      <c r="G924" s="23">
        <f>INDEX(【インプット】相関係数!$C$3:$X$24,MATCH(相関係数の組み合わせ!C924,【インプット】相関係数!$B$3:$B$24,0),MATCH(相関係数の組み合わせ!D924,【インプット】相関係数!$C$2:$X$2,0))</f>
        <v>-0.24154421924609376</v>
      </c>
      <c r="H924" s="24">
        <f>INDEX(【インプット】相関係数!$C$3:$X$24,MATCH(相関係数の組み合わせ!D924,【インプット】相関係数!$B$3:$B$24,0),MATCH(相関係数の組み合わせ!B924,【インプット】相関係数!$C$2:$X$2,0))</f>
        <v>8.9556484321965932E-2</v>
      </c>
      <c r="J924" s="30" t="str">
        <f t="shared" si="59"/>
        <v>Safe</v>
      </c>
      <c r="L924" s="22" t="str">
        <f t="shared" si="60"/>
        <v/>
      </c>
      <c r="M924" s="23" t="str">
        <f t="shared" si="57"/>
        <v/>
      </c>
      <c r="N924" s="24" t="str">
        <f t="shared" si="58"/>
        <v/>
      </c>
    </row>
    <row r="925" spans="2:14" x14ac:dyDescent="0.4">
      <c r="B925" s="11" t="s">
        <v>21</v>
      </c>
      <c r="C925" s="10" t="s">
        <v>26</v>
      </c>
      <c r="D925" s="12" t="s">
        <v>30</v>
      </c>
      <c r="F925" s="22">
        <f>INDEX(【インプット】相関係数!$C$3:$X$24,MATCH(相関係数の組み合わせ!B925,【インプット】相関係数!$B$3:$B$24,0),MATCH(相関係数の組み合わせ!C925,【インプット】相関係数!$C$2:$X$2,0))</f>
        <v>-0.26737620762264724</v>
      </c>
      <c r="G925" s="23">
        <f>INDEX(【インプット】相関係数!$C$3:$X$24,MATCH(相関係数の組み合わせ!C925,【インプット】相関係数!$B$3:$B$24,0),MATCH(相関係数の組み合わせ!D925,【インプット】相関係数!$C$2:$X$2,0))</f>
        <v>0.21770926369340077</v>
      </c>
      <c r="H925" s="24">
        <f>INDEX(【インプット】相関係数!$C$3:$X$24,MATCH(相関係数の組み合わせ!D925,【インプット】相関係数!$B$3:$B$24,0),MATCH(相関係数の組み合わせ!B925,【インプット】相関係数!$C$2:$X$2,0))</f>
        <v>-6.3657030780406521E-2</v>
      </c>
      <c r="J925" s="30" t="str">
        <f t="shared" si="59"/>
        <v>Safe</v>
      </c>
      <c r="L925" s="22" t="str">
        <f t="shared" si="60"/>
        <v/>
      </c>
      <c r="M925" s="23" t="str">
        <f t="shared" si="57"/>
        <v/>
      </c>
      <c r="N925" s="24" t="str">
        <f t="shared" si="58"/>
        <v/>
      </c>
    </row>
    <row r="926" spans="2:14" x14ac:dyDescent="0.4">
      <c r="B926" s="11" t="s">
        <v>21</v>
      </c>
      <c r="C926" s="10" t="s">
        <v>26</v>
      </c>
      <c r="D926" s="12" t="s">
        <v>31</v>
      </c>
      <c r="F926" s="22">
        <f>INDEX(【インプット】相関係数!$C$3:$X$24,MATCH(相関係数の組み合わせ!B926,【インプット】相関係数!$B$3:$B$24,0),MATCH(相関係数の組み合わせ!C926,【インプット】相関係数!$C$2:$X$2,0))</f>
        <v>-0.26737620762264724</v>
      </c>
      <c r="G926" s="23">
        <f>INDEX(【インプット】相関係数!$C$3:$X$24,MATCH(相関係数の組み合わせ!C926,【インプット】相関係数!$B$3:$B$24,0),MATCH(相関係数の組み合わせ!D926,【インプット】相関係数!$C$2:$X$2,0))</f>
        <v>-5.9410228031237062E-3</v>
      </c>
      <c r="H926" s="24">
        <f>INDEX(【インプット】相関係数!$C$3:$X$24,MATCH(相関係数の組み合わせ!D926,【インプット】相関係数!$B$3:$B$24,0),MATCH(相関係数の組み合わせ!B926,【インプット】相関係数!$C$2:$X$2,0))</f>
        <v>0.1160590566560069</v>
      </c>
      <c r="J926" s="30" t="str">
        <f t="shared" si="59"/>
        <v>Safe</v>
      </c>
      <c r="L926" s="22" t="str">
        <f t="shared" si="60"/>
        <v/>
      </c>
      <c r="M926" s="23" t="str">
        <f t="shared" si="57"/>
        <v/>
      </c>
      <c r="N926" s="24" t="str">
        <f t="shared" si="58"/>
        <v/>
      </c>
    </row>
    <row r="927" spans="2:14" x14ac:dyDescent="0.4">
      <c r="B927" s="11" t="s">
        <v>21</v>
      </c>
      <c r="C927" s="10" t="s">
        <v>26</v>
      </c>
      <c r="D927" s="12" t="s">
        <v>0</v>
      </c>
      <c r="F927" s="22">
        <f>INDEX(【インプット】相関係数!$C$3:$X$24,MATCH(相関係数の組み合わせ!B927,【インプット】相関係数!$B$3:$B$24,0),MATCH(相関係数の組み合わせ!C927,【インプット】相関係数!$C$2:$X$2,0))</f>
        <v>-0.26737620762264724</v>
      </c>
      <c r="G927" s="23">
        <f>INDEX(【インプット】相関係数!$C$3:$X$24,MATCH(相関係数の組み合わせ!C927,【インプット】相関係数!$B$3:$B$24,0),MATCH(相関係数の組み合わせ!D927,【インプット】相関係数!$C$2:$X$2,0))</f>
        <v>-0.2407290879819444</v>
      </c>
      <c r="H927" s="24">
        <f>INDEX(【インプット】相関係数!$C$3:$X$24,MATCH(相関係数の組み合わせ!D927,【インプット】相関係数!$B$3:$B$24,0),MATCH(相関係数の組み合わせ!B927,【インプット】相関係数!$C$2:$X$2,0))</f>
        <v>0.1855056798276388</v>
      </c>
      <c r="J927" s="30" t="str">
        <f t="shared" si="59"/>
        <v>Safe</v>
      </c>
      <c r="L927" s="22" t="str">
        <f t="shared" si="60"/>
        <v/>
      </c>
      <c r="M927" s="23" t="str">
        <f t="shared" si="57"/>
        <v/>
      </c>
      <c r="N927" s="24" t="str">
        <f t="shared" si="58"/>
        <v/>
      </c>
    </row>
    <row r="928" spans="2:14" x14ac:dyDescent="0.4">
      <c r="B928" s="11" t="s">
        <v>21</v>
      </c>
      <c r="C928" s="10" t="s">
        <v>26</v>
      </c>
      <c r="D928" s="12" t="s">
        <v>32</v>
      </c>
      <c r="F928" s="22">
        <f>INDEX(【インプット】相関係数!$C$3:$X$24,MATCH(相関係数の組み合わせ!B928,【インプット】相関係数!$B$3:$B$24,0),MATCH(相関係数の組み合わせ!C928,【インプット】相関係数!$C$2:$X$2,0))</f>
        <v>-0.26737620762264724</v>
      </c>
      <c r="G928" s="23">
        <f>INDEX(【インプット】相関係数!$C$3:$X$24,MATCH(相関係数の組み合わせ!C928,【インプット】相関係数!$B$3:$B$24,0),MATCH(相関係数の組み合わせ!D928,【インプット】相関係数!$C$2:$X$2,0))</f>
        <v>-0.14850092057631978</v>
      </c>
      <c r="H928" s="24">
        <f>INDEX(【インプット】相関係数!$C$3:$X$24,MATCH(相関係数の組み合わせ!D928,【インプット】相関係数!$B$3:$B$24,0),MATCH(相関係数の組み合わせ!B928,【インプット】相関係数!$C$2:$X$2,0))</f>
        <v>1.1074246527790028E-2</v>
      </c>
      <c r="J928" s="30" t="str">
        <f t="shared" si="59"/>
        <v>Safe</v>
      </c>
      <c r="L928" s="22" t="str">
        <f t="shared" si="60"/>
        <v/>
      </c>
      <c r="M928" s="23" t="str">
        <f t="shared" si="57"/>
        <v/>
      </c>
      <c r="N928" s="24" t="str">
        <f t="shared" si="58"/>
        <v/>
      </c>
    </row>
    <row r="929" spans="2:14" x14ac:dyDescent="0.4">
      <c r="B929" s="11" t="s">
        <v>21</v>
      </c>
      <c r="C929" s="10" t="s">
        <v>26</v>
      </c>
      <c r="D929" s="12" t="s">
        <v>33</v>
      </c>
      <c r="F929" s="22">
        <f>INDEX(【インプット】相関係数!$C$3:$X$24,MATCH(相関係数の組み合わせ!B929,【インプット】相関係数!$B$3:$B$24,0),MATCH(相関係数の組み合わせ!C929,【インプット】相関係数!$C$2:$X$2,0))</f>
        <v>-0.26737620762264724</v>
      </c>
      <c r="G929" s="23">
        <f>INDEX(【インプット】相関係数!$C$3:$X$24,MATCH(相関係数の組み合わせ!C929,【インプット】相関係数!$B$3:$B$24,0),MATCH(相関係数の組み合わせ!D929,【インプット】相関係数!$C$2:$X$2,0))</f>
        <v>2.1804730250737845E-2</v>
      </c>
      <c r="H929" s="24">
        <f>INDEX(【インプット】相関係数!$C$3:$X$24,MATCH(相関係数の組み合わせ!D929,【インプット】相関係数!$B$3:$B$24,0),MATCH(相関係数の組み合わせ!B929,【インプット】相関係数!$C$2:$X$2,0))</f>
        <v>3.5555025172219193E-3</v>
      </c>
      <c r="J929" s="30" t="str">
        <f t="shared" si="59"/>
        <v>Safe</v>
      </c>
      <c r="L929" s="22" t="str">
        <f t="shared" si="60"/>
        <v/>
      </c>
      <c r="M929" s="23" t="str">
        <f t="shared" si="57"/>
        <v/>
      </c>
      <c r="N929" s="24" t="str">
        <f t="shared" si="58"/>
        <v/>
      </c>
    </row>
    <row r="930" spans="2:14" x14ac:dyDescent="0.4">
      <c r="B930" s="11" t="s">
        <v>21</v>
      </c>
      <c r="C930" s="10" t="s">
        <v>26</v>
      </c>
      <c r="D930" s="12" t="s">
        <v>34</v>
      </c>
      <c r="F930" s="22">
        <f>INDEX(【インプット】相関係数!$C$3:$X$24,MATCH(相関係数の組み合わせ!B930,【インプット】相関係数!$B$3:$B$24,0),MATCH(相関係数の組み合わせ!C930,【インプット】相関係数!$C$2:$X$2,0))</f>
        <v>-0.26737620762264724</v>
      </c>
      <c r="G930" s="23">
        <f>INDEX(【インプット】相関係数!$C$3:$X$24,MATCH(相関係数の組み合わせ!C930,【インプット】相関係数!$B$3:$B$24,0),MATCH(相関係数の組み合わせ!D930,【インプット】相関係数!$C$2:$X$2,0))</f>
        <v>0.34734554206406809</v>
      </c>
      <c r="H930" s="24">
        <f>INDEX(【インプット】相関係数!$C$3:$X$24,MATCH(相関係数の組み合わせ!D930,【インプット】相関係数!$B$3:$B$24,0),MATCH(相関係数の組み合わせ!B930,【インプット】相関係数!$C$2:$X$2,0))</f>
        <v>-6.914580440135068E-2</v>
      </c>
      <c r="J930" s="30" t="str">
        <f t="shared" si="59"/>
        <v>Safe</v>
      </c>
      <c r="L930" s="22" t="str">
        <f t="shared" si="60"/>
        <v/>
      </c>
      <c r="M930" s="23" t="str">
        <f t="shared" si="57"/>
        <v/>
      </c>
      <c r="N930" s="24" t="str">
        <f t="shared" si="58"/>
        <v/>
      </c>
    </row>
    <row r="931" spans="2:14" x14ac:dyDescent="0.4">
      <c r="B931" s="11" t="s">
        <v>21</v>
      </c>
      <c r="C931" s="10" t="s">
        <v>26</v>
      </c>
      <c r="D931" s="12" t="s">
        <v>35</v>
      </c>
      <c r="F931" s="22">
        <f>INDEX(【インプット】相関係数!$C$3:$X$24,MATCH(相関係数の組み合わせ!B931,【インプット】相関係数!$B$3:$B$24,0),MATCH(相関係数の組み合わせ!C931,【インプット】相関係数!$C$2:$X$2,0))</f>
        <v>-0.26737620762264724</v>
      </c>
      <c r="G931" s="23">
        <f>INDEX(【インプット】相関係数!$C$3:$X$24,MATCH(相関係数の組み合わせ!C931,【インプット】相関係数!$B$3:$B$24,0),MATCH(相関係数の組み合わせ!D931,【インプット】相関係数!$C$2:$X$2,0))</f>
        <v>0.27332299372438473</v>
      </c>
      <c r="H931" s="24">
        <f>INDEX(【インプット】相関係数!$C$3:$X$24,MATCH(相関係数の組み合わせ!D931,【インプット】相関係数!$B$3:$B$24,0),MATCH(相関係数の組み合わせ!B931,【インプット】相関係数!$C$2:$X$2,0))</f>
        <v>0.2692091625665507</v>
      </c>
      <c r="J931" s="30" t="str">
        <f t="shared" si="59"/>
        <v>Out</v>
      </c>
      <c r="L931" s="22" t="str">
        <f t="shared" si="60"/>
        <v>米国L</v>
      </c>
      <c r="M931" s="23" t="str">
        <f t="shared" si="57"/>
        <v>国内株式</v>
      </c>
      <c r="N931" s="24" t="str">
        <f t="shared" si="58"/>
        <v>モメンタムビルダー戦略指数</v>
      </c>
    </row>
    <row r="932" spans="2:14" x14ac:dyDescent="0.4">
      <c r="B932" s="11" t="s">
        <v>21</v>
      </c>
      <c r="C932" s="10" t="s">
        <v>26</v>
      </c>
      <c r="D932" s="12" t="s">
        <v>36</v>
      </c>
      <c r="F932" s="22">
        <f>INDEX(【インプット】相関係数!$C$3:$X$24,MATCH(相関係数の組み合わせ!B932,【インプット】相関係数!$B$3:$B$24,0),MATCH(相関係数の組み合わせ!C932,【インプット】相関係数!$C$2:$X$2,0))</f>
        <v>-0.26737620762264724</v>
      </c>
      <c r="G932" s="23">
        <f>INDEX(【インプット】相関係数!$C$3:$X$24,MATCH(相関係数の組み合わせ!C932,【インプット】相関係数!$B$3:$B$24,0),MATCH(相関係数の組み合わせ!D932,【インプット】相関係数!$C$2:$X$2,0))</f>
        <v>0.24742785894288707</v>
      </c>
      <c r="H932" s="24">
        <f>INDEX(【インプット】相関係数!$C$3:$X$24,MATCH(相関係数の組み合わせ!D932,【インプット】相関係数!$B$3:$B$24,0),MATCH(相関係数の組み合わせ!B932,【インプット】相関係数!$C$2:$X$2,0))</f>
        <v>0.181711644686742</v>
      </c>
      <c r="J932" s="30" t="str">
        <f t="shared" si="59"/>
        <v>Out</v>
      </c>
      <c r="L932" s="22" t="str">
        <f t="shared" si="60"/>
        <v>米国L</v>
      </c>
      <c r="M932" s="23" t="str">
        <f t="shared" si="57"/>
        <v>国内株式</v>
      </c>
      <c r="N932" s="24" t="str">
        <f t="shared" si="58"/>
        <v>為替ボラティリティ</v>
      </c>
    </row>
    <row r="933" spans="2:14" x14ac:dyDescent="0.4">
      <c r="B933" s="11" t="s">
        <v>21</v>
      </c>
      <c r="C933" s="10" t="s">
        <v>27</v>
      </c>
      <c r="D933" s="12" t="s">
        <v>28</v>
      </c>
      <c r="F933" s="22">
        <f>INDEX(【インプット】相関係数!$C$3:$X$24,MATCH(相関係数の組み合わせ!B933,【インプット】相関係数!$B$3:$B$24,0),MATCH(相関係数の組み合わせ!C933,【インプット】相関係数!$C$2:$X$2,0))</f>
        <v>-4.0838186245182317E-2</v>
      </c>
      <c r="G933" s="23">
        <f>INDEX(【インプット】相関係数!$C$3:$X$24,MATCH(相関係数の組み合わせ!C933,【インプット】相関係数!$B$3:$B$24,0),MATCH(相関係数の組み合わせ!D933,【インプット】相関係数!$C$2:$X$2,0))</f>
        <v>-9.1012310381924366E-2</v>
      </c>
      <c r="H933" s="24">
        <f>INDEX(【インプット】相関係数!$C$3:$X$24,MATCH(相関係数の組み合わせ!D933,【インプット】相関係数!$B$3:$B$24,0),MATCH(相関係数の組み合わせ!B933,【インプット】相関係数!$C$2:$X$2,0))</f>
        <v>-6.1575238090118091E-2</v>
      </c>
      <c r="J933" s="30" t="str">
        <f t="shared" si="59"/>
        <v>Safe</v>
      </c>
      <c r="L933" s="22" t="str">
        <f t="shared" si="60"/>
        <v/>
      </c>
      <c r="M933" s="23" t="str">
        <f t="shared" si="57"/>
        <v/>
      </c>
      <c r="N933" s="24" t="str">
        <f t="shared" si="58"/>
        <v/>
      </c>
    </row>
    <row r="934" spans="2:14" x14ac:dyDescent="0.4">
      <c r="B934" s="11" t="s">
        <v>21</v>
      </c>
      <c r="C934" s="10" t="s">
        <v>27</v>
      </c>
      <c r="D934" s="12" t="s">
        <v>29</v>
      </c>
      <c r="F934" s="22">
        <f>INDEX(【インプット】相関係数!$C$3:$X$24,MATCH(相関係数の組み合わせ!B934,【インプット】相関係数!$B$3:$B$24,0),MATCH(相関係数の組み合わせ!C934,【インプット】相関係数!$C$2:$X$2,0))</f>
        <v>-4.0838186245182317E-2</v>
      </c>
      <c r="G934" s="23">
        <f>INDEX(【インプット】相関係数!$C$3:$X$24,MATCH(相関係数の組み合わせ!C934,【インプット】相関係数!$B$3:$B$24,0),MATCH(相関係数の組み合わせ!D934,【インプット】相関係数!$C$2:$X$2,0))</f>
        <v>0.4124318592799982</v>
      </c>
      <c r="H934" s="24">
        <f>INDEX(【インプット】相関係数!$C$3:$X$24,MATCH(相関係数の組み合わせ!D934,【インプット】相関係数!$B$3:$B$24,0),MATCH(相関係数の組み合わせ!B934,【インプット】相関係数!$C$2:$X$2,0))</f>
        <v>8.9556484321965932E-2</v>
      </c>
      <c r="J934" s="30" t="str">
        <f t="shared" si="59"/>
        <v>Safe</v>
      </c>
      <c r="L934" s="22" t="str">
        <f t="shared" si="60"/>
        <v/>
      </c>
      <c r="M934" s="23" t="str">
        <f t="shared" si="57"/>
        <v/>
      </c>
      <c r="N934" s="24" t="str">
        <f t="shared" si="58"/>
        <v/>
      </c>
    </row>
    <row r="935" spans="2:14" x14ac:dyDescent="0.4">
      <c r="B935" s="11" t="s">
        <v>21</v>
      </c>
      <c r="C935" s="10" t="s">
        <v>27</v>
      </c>
      <c r="D935" s="12" t="s">
        <v>30</v>
      </c>
      <c r="F935" s="22">
        <f>INDEX(【インプット】相関係数!$C$3:$X$24,MATCH(相関係数の組み合わせ!B935,【インプット】相関係数!$B$3:$B$24,0),MATCH(相関係数の組み合わせ!C935,【インプット】相関係数!$C$2:$X$2,0))</f>
        <v>-4.0838186245182317E-2</v>
      </c>
      <c r="G935" s="23">
        <f>INDEX(【インプット】相関係数!$C$3:$X$24,MATCH(相関係数の組み合わせ!C935,【インプット】相関係数!$B$3:$B$24,0),MATCH(相関係数の組み合わせ!D935,【インプット】相関係数!$C$2:$X$2,0))</f>
        <v>-0.12723227075903876</v>
      </c>
      <c r="H935" s="24">
        <f>INDEX(【インプット】相関係数!$C$3:$X$24,MATCH(相関係数の組み合わせ!D935,【インプット】相関係数!$B$3:$B$24,0),MATCH(相関係数の組み合わせ!B935,【インプット】相関係数!$C$2:$X$2,0))</f>
        <v>-6.3657030780406521E-2</v>
      </c>
      <c r="J935" s="30" t="str">
        <f t="shared" si="59"/>
        <v>Safe</v>
      </c>
      <c r="L935" s="22" t="str">
        <f t="shared" si="60"/>
        <v/>
      </c>
      <c r="M935" s="23" t="str">
        <f t="shared" si="57"/>
        <v/>
      </c>
      <c r="N935" s="24" t="str">
        <f t="shared" si="58"/>
        <v/>
      </c>
    </row>
    <row r="936" spans="2:14" x14ac:dyDescent="0.4">
      <c r="B936" s="11" t="s">
        <v>21</v>
      </c>
      <c r="C936" s="10" t="s">
        <v>27</v>
      </c>
      <c r="D936" s="12" t="s">
        <v>31</v>
      </c>
      <c r="F936" s="22">
        <f>INDEX(【インプット】相関係数!$C$3:$X$24,MATCH(相関係数の組み合わせ!B936,【インプット】相関係数!$B$3:$B$24,0),MATCH(相関係数の組み合わせ!C936,【インプット】相関係数!$C$2:$X$2,0))</f>
        <v>-4.0838186245182317E-2</v>
      </c>
      <c r="G936" s="23">
        <f>INDEX(【インプット】相関係数!$C$3:$X$24,MATCH(相関係数の組み合わせ!C936,【インプット】相関係数!$B$3:$B$24,0),MATCH(相関係数の組み合わせ!D936,【インプット】相関係数!$C$2:$X$2,0))</f>
        <v>-3.7421876462504694E-2</v>
      </c>
      <c r="H936" s="24">
        <f>INDEX(【インプット】相関係数!$C$3:$X$24,MATCH(相関係数の組み合わせ!D936,【インプット】相関係数!$B$3:$B$24,0),MATCH(相関係数の組み合わせ!B936,【インプット】相関係数!$C$2:$X$2,0))</f>
        <v>0.1160590566560069</v>
      </c>
      <c r="J936" s="30" t="str">
        <f t="shared" si="59"/>
        <v>Safe</v>
      </c>
      <c r="L936" s="22" t="str">
        <f t="shared" si="60"/>
        <v/>
      </c>
      <c r="M936" s="23" t="str">
        <f t="shared" si="57"/>
        <v/>
      </c>
      <c r="N936" s="24" t="str">
        <f t="shared" si="58"/>
        <v/>
      </c>
    </row>
    <row r="937" spans="2:14" x14ac:dyDescent="0.4">
      <c r="B937" s="11" t="s">
        <v>21</v>
      </c>
      <c r="C937" s="10" t="s">
        <v>27</v>
      </c>
      <c r="D937" s="12" t="s">
        <v>0</v>
      </c>
      <c r="F937" s="22">
        <f>INDEX(【インプット】相関係数!$C$3:$X$24,MATCH(相関係数の組み合わせ!B937,【インプット】相関係数!$B$3:$B$24,0),MATCH(相関係数の組み合わせ!C937,【インプット】相関係数!$C$2:$X$2,0))</f>
        <v>-4.0838186245182317E-2</v>
      </c>
      <c r="G937" s="23">
        <f>INDEX(【インプット】相関係数!$C$3:$X$24,MATCH(相関係数の組み合わせ!C937,【インプット】相関係数!$B$3:$B$24,0),MATCH(相関係数の組み合わせ!D937,【インプット】相関係数!$C$2:$X$2,0))</f>
        <v>0.16523868587916413</v>
      </c>
      <c r="H937" s="24">
        <f>INDEX(【インプット】相関係数!$C$3:$X$24,MATCH(相関係数の組み合わせ!D937,【インプット】相関係数!$B$3:$B$24,0),MATCH(相関係数の組み合わせ!B937,【インプット】相関係数!$C$2:$X$2,0))</f>
        <v>0.1855056798276388</v>
      </c>
      <c r="J937" s="30" t="str">
        <f t="shared" si="59"/>
        <v>Safe</v>
      </c>
      <c r="L937" s="22" t="str">
        <f t="shared" si="60"/>
        <v/>
      </c>
      <c r="M937" s="23" t="str">
        <f t="shared" si="57"/>
        <v/>
      </c>
      <c r="N937" s="24" t="str">
        <f t="shared" si="58"/>
        <v/>
      </c>
    </row>
    <row r="938" spans="2:14" x14ac:dyDescent="0.4">
      <c r="B938" s="11" t="s">
        <v>21</v>
      </c>
      <c r="C938" s="10" t="s">
        <v>27</v>
      </c>
      <c r="D938" s="12" t="s">
        <v>32</v>
      </c>
      <c r="F938" s="22">
        <f>INDEX(【インプット】相関係数!$C$3:$X$24,MATCH(相関係数の組み合わせ!B938,【インプット】相関係数!$B$3:$B$24,0),MATCH(相関係数の組み合わせ!C938,【インプット】相関係数!$C$2:$X$2,0))</f>
        <v>-4.0838186245182317E-2</v>
      </c>
      <c r="G938" s="23">
        <f>INDEX(【インプット】相関係数!$C$3:$X$24,MATCH(相関係数の組み合わせ!C938,【インプット】相関係数!$B$3:$B$24,0),MATCH(相関係数の組み合わせ!D938,【インプット】相関係数!$C$2:$X$2,0))</f>
        <v>0.10940163160758466</v>
      </c>
      <c r="H938" s="24">
        <f>INDEX(【インプット】相関係数!$C$3:$X$24,MATCH(相関係数の組み合わせ!D938,【インプット】相関係数!$B$3:$B$24,0),MATCH(相関係数の組み合わせ!B938,【インプット】相関係数!$C$2:$X$2,0))</f>
        <v>1.1074246527790028E-2</v>
      </c>
      <c r="J938" s="30" t="str">
        <f t="shared" si="59"/>
        <v>Safe</v>
      </c>
      <c r="L938" s="22" t="str">
        <f t="shared" si="60"/>
        <v/>
      </c>
      <c r="M938" s="23" t="str">
        <f t="shared" si="57"/>
        <v/>
      </c>
      <c r="N938" s="24" t="str">
        <f t="shared" si="58"/>
        <v/>
      </c>
    </row>
    <row r="939" spans="2:14" x14ac:dyDescent="0.4">
      <c r="B939" s="11" t="s">
        <v>21</v>
      </c>
      <c r="C939" s="10" t="s">
        <v>27</v>
      </c>
      <c r="D939" s="12" t="s">
        <v>33</v>
      </c>
      <c r="F939" s="22">
        <f>INDEX(【インプット】相関係数!$C$3:$X$24,MATCH(相関係数の組み合わせ!B939,【インプット】相関係数!$B$3:$B$24,0),MATCH(相関係数の組み合わせ!C939,【インプット】相関係数!$C$2:$X$2,0))</f>
        <v>-4.0838186245182317E-2</v>
      </c>
      <c r="G939" s="23">
        <f>INDEX(【インプット】相関係数!$C$3:$X$24,MATCH(相関係数の組み合わせ!C939,【インプット】相関係数!$B$3:$B$24,0),MATCH(相関係数の組み合わせ!D939,【インプット】相関係数!$C$2:$X$2,0))</f>
        <v>5.6744487064081063E-2</v>
      </c>
      <c r="H939" s="24">
        <f>INDEX(【インプット】相関係数!$C$3:$X$24,MATCH(相関係数の組み合わせ!D939,【インプット】相関係数!$B$3:$B$24,0),MATCH(相関係数の組み合わせ!B939,【インプット】相関係数!$C$2:$X$2,0))</f>
        <v>3.5555025172219193E-3</v>
      </c>
      <c r="J939" s="30" t="str">
        <f t="shared" si="59"/>
        <v>Safe</v>
      </c>
      <c r="L939" s="22" t="str">
        <f t="shared" si="60"/>
        <v/>
      </c>
      <c r="M939" s="23" t="str">
        <f t="shared" si="57"/>
        <v/>
      </c>
      <c r="N939" s="24" t="str">
        <f t="shared" si="58"/>
        <v/>
      </c>
    </row>
    <row r="940" spans="2:14" x14ac:dyDescent="0.4">
      <c r="B940" s="11" t="s">
        <v>21</v>
      </c>
      <c r="C940" s="10" t="s">
        <v>27</v>
      </c>
      <c r="D940" s="12" t="s">
        <v>34</v>
      </c>
      <c r="F940" s="22">
        <f>INDEX(【インプット】相関係数!$C$3:$X$24,MATCH(相関係数の組み合わせ!B940,【インプット】相関係数!$B$3:$B$24,0),MATCH(相関係数の組み合わせ!C940,【インプット】相関係数!$C$2:$X$2,0))</f>
        <v>-4.0838186245182317E-2</v>
      </c>
      <c r="G940" s="23">
        <f>INDEX(【インプット】相関係数!$C$3:$X$24,MATCH(相関係数の組み合わせ!C940,【インプット】相関係数!$B$3:$B$24,0),MATCH(相関係数の組み合わせ!D940,【インプット】相関係数!$C$2:$X$2,0))</f>
        <v>0.15878126438790513</v>
      </c>
      <c r="H940" s="24">
        <f>INDEX(【インプット】相関係数!$C$3:$X$24,MATCH(相関係数の組み合わせ!D940,【インプット】相関係数!$B$3:$B$24,0),MATCH(相関係数の組み合わせ!B940,【インプット】相関係数!$C$2:$X$2,0))</f>
        <v>-6.914580440135068E-2</v>
      </c>
      <c r="J940" s="30" t="str">
        <f t="shared" si="59"/>
        <v>Safe</v>
      </c>
      <c r="L940" s="22" t="str">
        <f t="shared" si="60"/>
        <v/>
      </c>
      <c r="M940" s="23" t="str">
        <f t="shared" si="57"/>
        <v/>
      </c>
      <c r="N940" s="24" t="str">
        <f t="shared" si="58"/>
        <v/>
      </c>
    </row>
    <row r="941" spans="2:14" x14ac:dyDescent="0.4">
      <c r="B941" s="11" t="s">
        <v>21</v>
      </c>
      <c r="C941" s="10" t="s">
        <v>27</v>
      </c>
      <c r="D941" s="12" t="s">
        <v>35</v>
      </c>
      <c r="F941" s="22">
        <f>INDEX(【インプット】相関係数!$C$3:$X$24,MATCH(相関係数の組み合わせ!B941,【インプット】相関係数!$B$3:$B$24,0),MATCH(相関係数の組み合わせ!C941,【インプット】相関係数!$C$2:$X$2,0))</f>
        <v>-4.0838186245182317E-2</v>
      </c>
      <c r="G941" s="23">
        <f>INDEX(【インプット】相関係数!$C$3:$X$24,MATCH(相関係数の組み合わせ!C941,【インプット】相関係数!$B$3:$B$24,0),MATCH(相関係数の組み合わせ!D941,【インプット】相関係数!$C$2:$X$2,0))</f>
        <v>0.48765878361398207</v>
      </c>
      <c r="H941" s="24">
        <f>INDEX(【インプット】相関係数!$C$3:$X$24,MATCH(相関係数の組み合わせ!D941,【インプット】相関係数!$B$3:$B$24,0),MATCH(相関係数の組み合わせ!B941,【インプット】相関係数!$C$2:$X$2,0))</f>
        <v>0.2692091625665507</v>
      </c>
      <c r="J941" s="30" t="str">
        <f t="shared" si="59"/>
        <v>Safe</v>
      </c>
      <c r="L941" s="22" t="str">
        <f t="shared" si="60"/>
        <v/>
      </c>
      <c r="M941" s="23" t="str">
        <f t="shared" si="57"/>
        <v/>
      </c>
      <c r="N941" s="24" t="str">
        <f t="shared" si="58"/>
        <v/>
      </c>
    </row>
    <row r="942" spans="2:14" x14ac:dyDescent="0.4">
      <c r="B942" s="11" t="s">
        <v>21</v>
      </c>
      <c r="C942" s="10" t="s">
        <v>27</v>
      </c>
      <c r="D942" s="12" t="s">
        <v>36</v>
      </c>
      <c r="F942" s="22">
        <f>INDEX(【インプット】相関係数!$C$3:$X$24,MATCH(相関係数の組み合わせ!B942,【インプット】相関係数!$B$3:$B$24,0),MATCH(相関係数の組み合わせ!C942,【インプット】相関係数!$C$2:$X$2,0))</f>
        <v>-4.0838186245182317E-2</v>
      </c>
      <c r="G942" s="23">
        <f>INDEX(【インプット】相関係数!$C$3:$X$24,MATCH(相関係数の組み合わせ!C942,【インプット】相関係数!$B$3:$B$24,0),MATCH(相関係数の組み合わせ!D942,【インプット】相関係数!$C$2:$X$2,0))</f>
        <v>-1.7648849218784343E-2</v>
      </c>
      <c r="H942" s="24">
        <f>INDEX(【インプット】相関係数!$C$3:$X$24,MATCH(相関係数の組み合わせ!D942,【インプット】相関係数!$B$3:$B$24,0),MATCH(相関係数の組み合わせ!B942,【インプット】相関係数!$C$2:$X$2,0))</f>
        <v>0.181711644686742</v>
      </c>
      <c r="J942" s="30" t="str">
        <f t="shared" si="59"/>
        <v>Safe</v>
      </c>
      <c r="L942" s="22" t="str">
        <f t="shared" si="60"/>
        <v/>
      </c>
      <c r="M942" s="23" t="str">
        <f t="shared" si="57"/>
        <v/>
      </c>
      <c r="N942" s="24" t="str">
        <f t="shared" si="58"/>
        <v/>
      </c>
    </row>
    <row r="943" spans="2:14" x14ac:dyDescent="0.4">
      <c r="B943" s="11" t="s">
        <v>21</v>
      </c>
      <c r="C943" s="10" t="s">
        <v>28</v>
      </c>
      <c r="D943" s="12" t="s">
        <v>29</v>
      </c>
      <c r="F943" s="22">
        <f>INDEX(【インプット】相関係数!$C$3:$X$24,MATCH(相関係数の組み合わせ!B943,【インプット】相関係数!$B$3:$B$24,0),MATCH(相関係数の組み合わせ!C943,【インプット】相関係数!$C$2:$X$2,0))</f>
        <v>-6.1575238090118091E-2</v>
      </c>
      <c r="G943" s="23">
        <f>INDEX(【インプット】相関係数!$C$3:$X$24,MATCH(相関係数の組み合わせ!C943,【インプット】相関係数!$B$3:$B$24,0),MATCH(相関係数の組み合わせ!D943,【インプット】相関係数!$C$2:$X$2,0))</f>
        <v>-3.7783883805453137E-3</v>
      </c>
      <c r="H943" s="24">
        <f>INDEX(【インプット】相関係数!$C$3:$X$24,MATCH(相関係数の組み合わせ!D943,【インプット】相関係数!$B$3:$B$24,0),MATCH(相関係数の組み合わせ!B943,【インプット】相関係数!$C$2:$X$2,0))</f>
        <v>8.9556484321965932E-2</v>
      </c>
      <c r="J943" s="30" t="str">
        <f t="shared" si="59"/>
        <v>Safe</v>
      </c>
      <c r="L943" s="22" t="str">
        <f t="shared" si="60"/>
        <v/>
      </c>
      <c r="M943" s="23" t="str">
        <f t="shared" si="57"/>
        <v/>
      </c>
      <c r="N943" s="24" t="str">
        <f t="shared" si="58"/>
        <v/>
      </c>
    </row>
    <row r="944" spans="2:14" x14ac:dyDescent="0.4">
      <c r="B944" s="11" t="s">
        <v>21</v>
      </c>
      <c r="C944" s="10" t="s">
        <v>28</v>
      </c>
      <c r="D944" s="12" t="s">
        <v>30</v>
      </c>
      <c r="F944" s="22">
        <f>INDEX(【インプット】相関係数!$C$3:$X$24,MATCH(相関係数の組み合わせ!B944,【インプット】相関係数!$B$3:$B$24,0),MATCH(相関係数の組み合わせ!C944,【インプット】相関係数!$C$2:$X$2,0))</f>
        <v>-6.1575238090118091E-2</v>
      </c>
      <c r="G944" s="23">
        <f>INDEX(【インプット】相関係数!$C$3:$X$24,MATCH(相関係数の組み合わせ!C944,【インプット】相関係数!$B$3:$B$24,0),MATCH(相関係数の組み合わせ!D944,【インプット】相関係数!$C$2:$X$2,0))</f>
        <v>-9.2621282557262888E-2</v>
      </c>
      <c r="H944" s="24">
        <f>INDEX(【インプット】相関係数!$C$3:$X$24,MATCH(相関係数の組み合わせ!D944,【インプット】相関係数!$B$3:$B$24,0),MATCH(相関係数の組み合わせ!B944,【インプット】相関係数!$C$2:$X$2,0))</f>
        <v>-6.3657030780406521E-2</v>
      </c>
      <c r="J944" s="30" t="str">
        <f t="shared" si="59"/>
        <v>Safe</v>
      </c>
      <c r="L944" s="22" t="str">
        <f t="shared" si="60"/>
        <v/>
      </c>
      <c r="M944" s="23" t="str">
        <f t="shared" si="57"/>
        <v/>
      </c>
      <c r="N944" s="24" t="str">
        <f t="shared" si="58"/>
        <v/>
      </c>
    </row>
    <row r="945" spans="2:14" x14ac:dyDescent="0.4">
      <c r="B945" s="11" t="s">
        <v>21</v>
      </c>
      <c r="C945" s="10" t="s">
        <v>28</v>
      </c>
      <c r="D945" s="12" t="s">
        <v>31</v>
      </c>
      <c r="F945" s="22">
        <f>INDEX(【インプット】相関係数!$C$3:$X$24,MATCH(相関係数の組み合わせ!B945,【インプット】相関係数!$B$3:$B$24,0),MATCH(相関係数の組み合わせ!C945,【インプット】相関係数!$C$2:$X$2,0))</f>
        <v>-6.1575238090118091E-2</v>
      </c>
      <c r="G945" s="23">
        <f>INDEX(【インプット】相関係数!$C$3:$X$24,MATCH(相関係数の組み合わせ!C945,【インプット】相関係数!$B$3:$B$24,0),MATCH(相関係数の組み合わせ!D945,【インプット】相関係数!$C$2:$X$2,0))</f>
        <v>-0.11507089682196726</v>
      </c>
      <c r="H945" s="24">
        <f>INDEX(【インプット】相関係数!$C$3:$X$24,MATCH(相関係数の組み合わせ!D945,【インプット】相関係数!$B$3:$B$24,0),MATCH(相関係数の組み合わせ!B945,【インプット】相関係数!$C$2:$X$2,0))</f>
        <v>0.1160590566560069</v>
      </c>
      <c r="J945" s="30" t="str">
        <f t="shared" si="59"/>
        <v>Safe</v>
      </c>
      <c r="L945" s="22" t="str">
        <f t="shared" si="60"/>
        <v/>
      </c>
      <c r="M945" s="23" t="str">
        <f t="shared" si="57"/>
        <v/>
      </c>
      <c r="N945" s="24" t="str">
        <f t="shared" si="58"/>
        <v/>
      </c>
    </row>
    <row r="946" spans="2:14" x14ac:dyDescent="0.4">
      <c r="B946" s="11" t="s">
        <v>21</v>
      </c>
      <c r="C946" s="10" t="s">
        <v>28</v>
      </c>
      <c r="D946" s="12" t="s">
        <v>0</v>
      </c>
      <c r="F946" s="22">
        <f>INDEX(【インプット】相関係数!$C$3:$X$24,MATCH(相関係数の組み合わせ!B946,【インプット】相関係数!$B$3:$B$24,0),MATCH(相関係数の組み合わせ!C946,【インプット】相関係数!$C$2:$X$2,0))</f>
        <v>-6.1575238090118091E-2</v>
      </c>
      <c r="G946" s="23">
        <f>INDEX(【インプット】相関係数!$C$3:$X$24,MATCH(相関係数の組み合わせ!C946,【インプット】相関係数!$B$3:$B$24,0),MATCH(相関係数の組み合わせ!D946,【インプット】相関係数!$C$2:$X$2,0))</f>
        <v>-5.1388553849043693E-2</v>
      </c>
      <c r="H946" s="24">
        <f>INDEX(【インプット】相関係数!$C$3:$X$24,MATCH(相関係数の組み合わせ!D946,【インプット】相関係数!$B$3:$B$24,0),MATCH(相関係数の組み合わせ!B946,【インプット】相関係数!$C$2:$X$2,0))</f>
        <v>0.1855056798276388</v>
      </c>
      <c r="J946" s="30" t="str">
        <f t="shared" si="59"/>
        <v>Safe</v>
      </c>
      <c r="L946" s="22" t="str">
        <f t="shared" si="60"/>
        <v/>
      </c>
      <c r="M946" s="23" t="str">
        <f t="shared" si="57"/>
        <v/>
      </c>
      <c r="N946" s="24" t="str">
        <f t="shared" si="58"/>
        <v/>
      </c>
    </row>
    <row r="947" spans="2:14" x14ac:dyDescent="0.4">
      <c r="B947" s="11" t="s">
        <v>21</v>
      </c>
      <c r="C947" s="10" t="s">
        <v>28</v>
      </c>
      <c r="D947" s="12" t="s">
        <v>32</v>
      </c>
      <c r="F947" s="22">
        <f>INDEX(【インプット】相関係数!$C$3:$X$24,MATCH(相関係数の組み合わせ!B947,【インプット】相関係数!$B$3:$B$24,0),MATCH(相関係数の組み合わせ!C947,【インプット】相関係数!$C$2:$X$2,0))</f>
        <v>-6.1575238090118091E-2</v>
      </c>
      <c r="G947" s="23">
        <f>INDEX(【インプット】相関係数!$C$3:$X$24,MATCH(相関係数の組み合わせ!C947,【インプット】相関係数!$B$3:$B$24,0),MATCH(相関係数の組み合わせ!D947,【インプット】相関係数!$C$2:$X$2,0))</f>
        <v>0.10125953699589112</v>
      </c>
      <c r="H947" s="24">
        <f>INDEX(【インプット】相関係数!$C$3:$X$24,MATCH(相関係数の組み合わせ!D947,【インプット】相関係数!$B$3:$B$24,0),MATCH(相関係数の組み合わせ!B947,【インプット】相関係数!$C$2:$X$2,0))</f>
        <v>1.1074246527790028E-2</v>
      </c>
      <c r="J947" s="30" t="str">
        <f t="shared" si="59"/>
        <v>Safe</v>
      </c>
      <c r="L947" s="22" t="str">
        <f t="shared" si="60"/>
        <v/>
      </c>
      <c r="M947" s="23" t="str">
        <f t="shared" si="57"/>
        <v/>
      </c>
      <c r="N947" s="24" t="str">
        <f t="shared" si="58"/>
        <v/>
      </c>
    </row>
    <row r="948" spans="2:14" x14ac:dyDescent="0.4">
      <c r="B948" s="11" t="s">
        <v>21</v>
      </c>
      <c r="C948" s="10" t="s">
        <v>28</v>
      </c>
      <c r="D948" s="12" t="s">
        <v>33</v>
      </c>
      <c r="F948" s="22">
        <f>INDEX(【インプット】相関係数!$C$3:$X$24,MATCH(相関係数の組み合わせ!B948,【インプット】相関係数!$B$3:$B$24,0),MATCH(相関係数の組み合わせ!C948,【インプット】相関係数!$C$2:$X$2,0))</f>
        <v>-6.1575238090118091E-2</v>
      </c>
      <c r="G948" s="23">
        <f>INDEX(【インプット】相関係数!$C$3:$X$24,MATCH(相関係数の組み合わせ!C948,【インプット】相関係数!$B$3:$B$24,0),MATCH(相関係数の組み合わせ!D948,【インプット】相関係数!$C$2:$X$2,0))</f>
        <v>0.32780386760500779</v>
      </c>
      <c r="H948" s="24">
        <f>INDEX(【インプット】相関係数!$C$3:$X$24,MATCH(相関係数の組み合わせ!D948,【インプット】相関係数!$B$3:$B$24,0),MATCH(相関係数の組み合わせ!B948,【インプット】相関係数!$C$2:$X$2,0))</f>
        <v>3.5555025172219193E-3</v>
      </c>
      <c r="J948" s="30" t="str">
        <f t="shared" si="59"/>
        <v>Safe</v>
      </c>
      <c r="L948" s="22" t="str">
        <f t="shared" si="60"/>
        <v/>
      </c>
      <c r="M948" s="23" t="str">
        <f t="shared" si="57"/>
        <v/>
      </c>
      <c r="N948" s="24" t="str">
        <f t="shared" si="58"/>
        <v/>
      </c>
    </row>
    <row r="949" spans="2:14" x14ac:dyDescent="0.4">
      <c r="B949" s="11" t="s">
        <v>21</v>
      </c>
      <c r="C949" s="10" t="s">
        <v>28</v>
      </c>
      <c r="D949" s="12" t="s">
        <v>34</v>
      </c>
      <c r="F949" s="22">
        <f>INDEX(【インプット】相関係数!$C$3:$X$24,MATCH(相関係数の組み合わせ!B949,【インプット】相関係数!$B$3:$B$24,0),MATCH(相関係数の組み合わせ!C949,【インプット】相関係数!$C$2:$X$2,0))</f>
        <v>-6.1575238090118091E-2</v>
      </c>
      <c r="G949" s="23">
        <f>INDEX(【インプット】相関係数!$C$3:$X$24,MATCH(相関係数の組み合わせ!C949,【インプット】相関係数!$B$3:$B$24,0),MATCH(相関係数の組み合わせ!D949,【インプット】相関係数!$C$2:$X$2,0))</f>
        <v>0.32732035556726607</v>
      </c>
      <c r="H949" s="24">
        <f>INDEX(【インプット】相関係数!$C$3:$X$24,MATCH(相関係数の組み合わせ!D949,【インプット】相関係数!$B$3:$B$24,0),MATCH(相関係数の組み合わせ!B949,【インプット】相関係数!$C$2:$X$2,0))</f>
        <v>-6.914580440135068E-2</v>
      </c>
      <c r="J949" s="30" t="str">
        <f t="shared" si="59"/>
        <v>Safe</v>
      </c>
      <c r="L949" s="22" t="str">
        <f t="shared" si="60"/>
        <v/>
      </c>
      <c r="M949" s="23" t="str">
        <f t="shared" si="57"/>
        <v/>
      </c>
      <c r="N949" s="24" t="str">
        <f t="shared" si="58"/>
        <v/>
      </c>
    </row>
    <row r="950" spans="2:14" x14ac:dyDescent="0.4">
      <c r="B950" s="11" t="s">
        <v>21</v>
      </c>
      <c r="C950" s="10" t="s">
        <v>28</v>
      </c>
      <c r="D950" s="12" t="s">
        <v>35</v>
      </c>
      <c r="F950" s="22">
        <f>INDEX(【インプット】相関係数!$C$3:$X$24,MATCH(相関係数の組み合わせ!B950,【インプット】相関係数!$B$3:$B$24,0),MATCH(相関係数の組み合わせ!C950,【インプット】相関係数!$C$2:$X$2,0))</f>
        <v>-6.1575238090118091E-2</v>
      </c>
      <c r="G950" s="23">
        <f>INDEX(【インプット】相関係数!$C$3:$X$24,MATCH(相関係数の組み合わせ!C950,【インプット】相関係数!$B$3:$B$24,0),MATCH(相関係数の組み合わせ!D950,【インプット】相関係数!$C$2:$X$2,0))</f>
        <v>0.38711939603173739</v>
      </c>
      <c r="H950" s="24">
        <f>INDEX(【インプット】相関係数!$C$3:$X$24,MATCH(相関係数の組み合わせ!D950,【インプット】相関係数!$B$3:$B$24,0),MATCH(相関係数の組み合わせ!B950,【インプット】相関係数!$C$2:$X$2,0))</f>
        <v>0.2692091625665507</v>
      </c>
      <c r="J950" s="30" t="str">
        <f t="shared" si="59"/>
        <v>Safe</v>
      </c>
      <c r="L950" s="22" t="str">
        <f t="shared" si="60"/>
        <v/>
      </c>
      <c r="M950" s="23" t="str">
        <f t="shared" si="57"/>
        <v/>
      </c>
      <c r="N950" s="24" t="str">
        <f t="shared" si="58"/>
        <v/>
      </c>
    </row>
    <row r="951" spans="2:14" x14ac:dyDescent="0.4">
      <c r="B951" s="11" t="s">
        <v>21</v>
      </c>
      <c r="C951" s="10" t="s">
        <v>28</v>
      </c>
      <c r="D951" s="12" t="s">
        <v>36</v>
      </c>
      <c r="F951" s="22">
        <f>INDEX(【インプット】相関係数!$C$3:$X$24,MATCH(相関係数の組み合わせ!B951,【インプット】相関係数!$B$3:$B$24,0),MATCH(相関係数の組み合わせ!C951,【インプット】相関係数!$C$2:$X$2,0))</f>
        <v>-6.1575238090118091E-2</v>
      </c>
      <c r="G951" s="23">
        <f>INDEX(【インプット】相関係数!$C$3:$X$24,MATCH(相関係数の組み合わせ!C951,【インプット】相関係数!$B$3:$B$24,0),MATCH(相関係数の組み合わせ!D951,【インプット】相関係数!$C$2:$X$2,0))</f>
        <v>0.25924159190969748</v>
      </c>
      <c r="H951" s="24">
        <f>INDEX(【インプット】相関係数!$C$3:$X$24,MATCH(相関係数の組み合わせ!D951,【インプット】相関係数!$B$3:$B$24,0),MATCH(相関係数の組み合わせ!B951,【インプット】相関係数!$C$2:$X$2,0))</f>
        <v>0.181711644686742</v>
      </c>
      <c r="J951" s="30" t="str">
        <f t="shared" si="59"/>
        <v>Safe</v>
      </c>
      <c r="L951" s="22" t="str">
        <f t="shared" si="60"/>
        <v/>
      </c>
      <c r="M951" s="23" t="str">
        <f t="shared" si="57"/>
        <v/>
      </c>
      <c r="N951" s="24" t="str">
        <f t="shared" si="58"/>
        <v/>
      </c>
    </row>
    <row r="952" spans="2:14" x14ac:dyDescent="0.4">
      <c r="B952" s="11" t="s">
        <v>21</v>
      </c>
      <c r="C952" s="10" t="s">
        <v>29</v>
      </c>
      <c r="D952" s="12" t="s">
        <v>30</v>
      </c>
      <c r="F952" s="22">
        <f>INDEX(【インプット】相関係数!$C$3:$X$24,MATCH(相関係数の組み合わせ!B952,【インプット】相関係数!$B$3:$B$24,0),MATCH(相関係数の組み合わせ!C952,【インプット】相関係数!$C$2:$X$2,0))</f>
        <v>8.9556484321965932E-2</v>
      </c>
      <c r="G952" s="23">
        <f>INDEX(【インプット】相関係数!$C$3:$X$24,MATCH(相関係数の組み合わせ!C952,【インプット】相関係数!$B$3:$B$24,0),MATCH(相関係数の組み合わせ!D952,【インプット】相関係数!$C$2:$X$2,0))</f>
        <v>-4.692089159670015E-3</v>
      </c>
      <c r="H952" s="24">
        <f>INDEX(【インプット】相関係数!$C$3:$X$24,MATCH(相関係数の組み合わせ!D952,【インプット】相関係数!$B$3:$B$24,0),MATCH(相関係数の組み合わせ!B952,【インプット】相関係数!$C$2:$X$2,0))</f>
        <v>-6.3657030780406521E-2</v>
      </c>
      <c r="J952" s="30" t="str">
        <f t="shared" si="59"/>
        <v>Safe</v>
      </c>
      <c r="L952" s="22" t="str">
        <f t="shared" si="60"/>
        <v/>
      </c>
      <c r="M952" s="23" t="str">
        <f t="shared" si="57"/>
        <v/>
      </c>
      <c r="N952" s="24" t="str">
        <f t="shared" si="58"/>
        <v/>
      </c>
    </row>
    <row r="953" spans="2:14" x14ac:dyDescent="0.4">
      <c r="B953" s="11" t="s">
        <v>21</v>
      </c>
      <c r="C953" s="10" t="s">
        <v>29</v>
      </c>
      <c r="D953" s="12" t="s">
        <v>31</v>
      </c>
      <c r="F953" s="22">
        <f>INDEX(【インプット】相関係数!$C$3:$X$24,MATCH(相関係数の組み合わせ!B953,【インプット】相関係数!$B$3:$B$24,0),MATCH(相関係数の組み合わせ!C953,【インプット】相関係数!$C$2:$X$2,0))</f>
        <v>8.9556484321965932E-2</v>
      </c>
      <c r="G953" s="23">
        <f>INDEX(【インプット】相関係数!$C$3:$X$24,MATCH(相関係数の組み合わせ!C953,【インプット】相関係数!$B$3:$B$24,0),MATCH(相関係数の組み合わせ!D953,【インプット】相関係数!$C$2:$X$2,0))</f>
        <v>-4.2416490653499152E-2</v>
      </c>
      <c r="H953" s="24">
        <f>INDEX(【インプット】相関係数!$C$3:$X$24,MATCH(相関係数の組み合わせ!D953,【インプット】相関係数!$B$3:$B$24,0),MATCH(相関係数の組み合わせ!B953,【インプット】相関係数!$C$2:$X$2,0))</f>
        <v>0.1160590566560069</v>
      </c>
      <c r="J953" s="30" t="str">
        <f t="shared" si="59"/>
        <v>Safe</v>
      </c>
      <c r="L953" s="22" t="str">
        <f t="shared" si="60"/>
        <v/>
      </c>
      <c r="M953" s="23" t="str">
        <f t="shared" si="57"/>
        <v/>
      </c>
      <c r="N953" s="24" t="str">
        <f t="shared" si="58"/>
        <v/>
      </c>
    </row>
    <row r="954" spans="2:14" x14ac:dyDescent="0.4">
      <c r="B954" s="11" t="s">
        <v>21</v>
      </c>
      <c r="C954" s="10" t="s">
        <v>29</v>
      </c>
      <c r="D954" s="12" t="s">
        <v>0</v>
      </c>
      <c r="F954" s="22">
        <f>INDEX(【インプット】相関係数!$C$3:$X$24,MATCH(相関係数の組み合わせ!B954,【インプット】相関係数!$B$3:$B$24,0),MATCH(相関係数の組み合わせ!C954,【インプット】相関係数!$C$2:$X$2,0))</f>
        <v>8.9556484321965932E-2</v>
      </c>
      <c r="G954" s="23">
        <f>INDEX(【インプット】相関係数!$C$3:$X$24,MATCH(相関係数の組み合わせ!C954,【インプット】相関係数!$B$3:$B$24,0),MATCH(相関係数の組み合わせ!D954,【インプット】相関係数!$C$2:$X$2,0))</f>
        <v>4.9962657439122628E-2</v>
      </c>
      <c r="H954" s="24">
        <f>INDEX(【インプット】相関係数!$C$3:$X$24,MATCH(相関係数の組み合わせ!D954,【インプット】相関係数!$B$3:$B$24,0),MATCH(相関係数の組み合わせ!B954,【インプット】相関係数!$C$2:$X$2,0))</f>
        <v>0.1855056798276388</v>
      </c>
      <c r="J954" s="30" t="str">
        <f t="shared" si="59"/>
        <v>Safe</v>
      </c>
      <c r="L954" s="22" t="str">
        <f t="shared" si="60"/>
        <v/>
      </c>
      <c r="M954" s="23" t="str">
        <f t="shared" si="57"/>
        <v/>
      </c>
      <c r="N954" s="24" t="str">
        <f t="shared" si="58"/>
        <v/>
      </c>
    </row>
    <row r="955" spans="2:14" x14ac:dyDescent="0.4">
      <c r="B955" s="11" t="s">
        <v>21</v>
      </c>
      <c r="C955" s="10" t="s">
        <v>29</v>
      </c>
      <c r="D955" s="12" t="s">
        <v>32</v>
      </c>
      <c r="F955" s="22">
        <f>INDEX(【インプット】相関係数!$C$3:$X$24,MATCH(相関係数の組み合わせ!B955,【インプット】相関係数!$B$3:$B$24,0),MATCH(相関係数の組み合わせ!C955,【インプット】相関係数!$C$2:$X$2,0))</f>
        <v>8.9556484321965932E-2</v>
      </c>
      <c r="G955" s="23">
        <f>INDEX(【インプット】相関係数!$C$3:$X$24,MATCH(相関係数の組み合わせ!C955,【インプット】相関係数!$B$3:$B$24,0),MATCH(相関係数の組み合わせ!D955,【インプット】相関係数!$C$2:$X$2,0))</f>
        <v>-5.8311535314923363E-2</v>
      </c>
      <c r="H955" s="24">
        <f>INDEX(【インプット】相関係数!$C$3:$X$24,MATCH(相関係数の組み合わせ!D955,【インプット】相関係数!$B$3:$B$24,0),MATCH(相関係数の組み合わせ!B955,【インプット】相関係数!$C$2:$X$2,0))</f>
        <v>1.1074246527790028E-2</v>
      </c>
      <c r="J955" s="30" t="str">
        <f t="shared" si="59"/>
        <v>Safe</v>
      </c>
      <c r="L955" s="22" t="str">
        <f t="shared" si="60"/>
        <v/>
      </c>
      <c r="M955" s="23" t="str">
        <f t="shared" si="57"/>
        <v/>
      </c>
      <c r="N955" s="24" t="str">
        <f t="shared" si="58"/>
        <v/>
      </c>
    </row>
    <row r="956" spans="2:14" x14ac:dyDescent="0.4">
      <c r="B956" s="11" t="s">
        <v>21</v>
      </c>
      <c r="C956" s="10" t="s">
        <v>29</v>
      </c>
      <c r="D956" s="12" t="s">
        <v>33</v>
      </c>
      <c r="F956" s="22">
        <f>INDEX(【インプット】相関係数!$C$3:$X$24,MATCH(相関係数の組み合わせ!B956,【インプット】相関係数!$B$3:$B$24,0),MATCH(相関係数の組み合わせ!C956,【インプット】相関係数!$C$2:$X$2,0))</f>
        <v>8.9556484321965932E-2</v>
      </c>
      <c r="G956" s="23">
        <f>INDEX(【インプット】相関係数!$C$3:$X$24,MATCH(相関係数の組み合わせ!C956,【インプット】相関係数!$B$3:$B$24,0),MATCH(相関係数の組み合わせ!D956,【インプット】相関係数!$C$2:$X$2,0))</f>
        <v>0.16859381717801963</v>
      </c>
      <c r="H956" s="24">
        <f>INDEX(【インプット】相関係数!$C$3:$X$24,MATCH(相関係数の組み合わせ!D956,【インプット】相関係数!$B$3:$B$24,0),MATCH(相関係数の組み合わせ!B956,【インプット】相関係数!$C$2:$X$2,0))</f>
        <v>3.5555025172219193E-3</v>
      </c>
      <c r="J956" s="30" t="str">
        <f t="shared" si="59"/>
        <v>Safe</v>
      </c>
      <c r="L956" s="22" t="str">
        <f t="shared" si="60"/>
        <v/>
      </c>
      <c r="M956" s="23" t="str">
        <f t="shared" si="57"/>
        <v/>
      </c>
      <c r="N956" s="24" t="str">
        <f t="shared" si="58"/>
        <v/>
      </c>
    </row>
    <row r="957" spans="2:14" x14ac:dyDescent="0.4">
      <c r="B957" s="11" t="s">
        <v>21</v>
      </c>
      <c r="C957" s="10" t="s">
        <v>29</v>
      </c>
      <c r="D957" s="12" t="s">
        <v>34</v>
      </c>
      <c r="F957" s="22">
        <f>INDEX(【インプット】相関係数!$C$3:$X$24,MATCH(相関係数の組み合わせ!B957,【インプット】相関係数!$B$3:$B$24,0),MATCH(相関係数の組み合わせ!C957,【インプット】相関係数!$C$2:$X$2,0))</f>
        <v>8.9556484321965932E-2</v>
      </c>
      <c r="G957" s="23">
        <f>INDEX(【インプット】相関係数!$C$3:$X$24,MATCH(相関係数の組み合わせ!C957,【インプット】相関係数!$B$3:$B$24,0),MATCH(相関係数の組み合わせ!D957,【インプット】相関係数!$C$2:$X$2,0))</f>
        <v>0.32761255397528821</v>
      </c>
      <c r="H957" s="24">
        <f>INDEX(【インプット】相関係数!$C$3:$X$24,MATCH(相関係数の組み合わせ!D957,【インプット】相関係数!$B$3:$B$24,0),MATCH(相関係数の組み合わせ!B957,【インプット】相関係数!$C$2:$X$2,0))</f>
        <v>-6.914580440135068E-2</v>
      </c>
      <c r="J957" s="30" t="str">
        <f t="shared" si="59"/>
        <v>Safe</v>
      </c>
      <c r="L957" s="22" t="str">
        <f t="shared" si="60"/>
        <v/>
      </c>
      <c r="M957" s="23" t="str">
        <f t="shared" si="57"/>
        <v/>
      </c>
      <c r="N957" s="24" t="str">
        <f t="shared" si="58"/>
        <v/>
      </c>
    </row>
    <row r="958" spans="2:14" x14ac:dyDescent="0.4">
      <c r="B958" s="11" t="s">
        <v>21</v>
      </c>
      <c r="C958" s="10" t="s">
        <v>29</v>
      </c>
      <c r="D958" s="12" t="s">
        <v>35</v>
      </c>
      <c r="F958" s="22">
        <f>INDEX(【インプット】相関係数!$C$3:$X$24,MATCH(相関係数の組み合わせ!B958,【インプット】相関係数!$B$3:$B$24,0),MATCH(相関係数の組み合わせ!C958,【インプット】相関係数!$C$2:$X$2,0))</f>
        <v>8.9556484321965932E-2</v>
      </c>
      <c r="G958" s="23">
        <f>INDEX(【インプット】相関係数!$C$3:$X$24,MATCH(相関係数の組み合わせ!C958,【インプット】相関係数!$B$3:$B$24,0),MATCH(相関係数の組み合わせ!D958,【インプット】相関係数!$C$2:$X$2,0))</f>
        <v>0.56672712529409763</v>
      </c>
      <c r="H958" s="24">
        <f>INDEX(【インプット】相関係数!$C$3:$X$24,MATCH(相関係数の組み合わせ!D958,【インプット】相関係数!$B$3:$B$24,0),MATCH(相関係数の組み合わせ!B958,【インプット】相関係数!$C$2:$X$2,0))</f>
        <v>0.2692091625665507</v>
      </c>
      <c r="J958" s="30" t="str">
        <f t="shared" si="59"/>
        <v>Safe</v>
      </c>
      <c r="L958" s="22" t="str">
        <f t="shared" si="60"/>
        <v/>
      </c>
      <c r="M958" s="23" t="str">
        <f t="shared" si="57"/>
        <v/>
      </c>
      <c r="N958" s="24" t="str">
        <f t="shared" si="58"/>
        <v/>
      </c>
    </row>
    <row r="959" spans="2:14" x14ac:dyDescent="0.4">
      <c r="B959" s="11" t="s">
        <v>21</v>
      </c>
      <c r="C959" s="10" t="s">
        <v>29</v>
      </c>
      <c r="D959" s="12" t="s">
        <v>36</v>
      </c>
      <c r="F959" s="22">
        <f>INDEX(【インプット】相関係数!$C$3:$X$24,MATCH(相関係数の組み合わせ!B959,【インプット】相関係数!$B$3:$B$24,0),MATCH(相関係数の組み合わせ!C959,【インプット】相関係数!$C$2:$X$2,0))</f>
        <v>8.9556484321965932E-2</v>
      </c>
      <c r="G959" s="23">
        <f>INDEX(【インプット】相関係数!$C$3:$X$24,MATCH(相関係数の組み合わせ!C959,【インプット】相関係数!$B$3:$B$24,0),MATCH(相関係数の組み合わせ!D959,【インプット】相関係数!$C$2:$X$2,0))</f>
        <v>3.2351759026254444E-2</v>
      </c>
      <c r="H959" s="24">
        <f>INDEX(【インプット】相関係数!$C$3:$X$24,MATCH(相関係数の組み合わせ!D959,【インプット】相関係数!$B$3:$B$24,0),MATCH(相関係数の組み合わせ!B959,【インプット】相関係数!$C$2:$X$2,0))</f>
        <v>0.181711644686742</v>
      </c>
      <c r="J959" s="30" t="str">
        <f t="shared" si="59"/>
        <v>Safe</v>
      </c>
      <c r="L959" s="22" t="str">
        <f t="shared" si="60"/>
        <v/>
      </c>
      <c r="M959" s="23" t="str">
        <f t="shared" si="57"/>
        <v/>
      </c>
      <c r="N959" s="24" t="str">
        <f t="shared" si="58"/>
        <v/>
      </c>
    </row>
    <row r="960" spans="2:14" x14ac:dyDescent="0.4">
      <c r="B960" s="11" t="s">
        <v>21</v>
      </c>
      <c r="C960" s="10" t="s">
        <v>30</v>
      </c>
      <c r="D960" s="12" t="s">
        <v>31</v>
      </c>
      <c r="F960" s="22">
        <f>INDEX(【インプット】相関係数!$C$3:$X$24,MATCH(相関係数の組み合わせ!B960,【インプット】相関係数!$B$3:$B$24,0),MATCH(相関係数の組み合わせ!C960,【インプット】相関係数!$C$2:$X$2,0))</f>
        <v>-6.3657030780406521E-2</v>
      </c>
      <c r="G960" s="23">
        <f>INDEX(【インプット】相関係数!$C$3:$X$24,MATCH(相関係数の組み合わせ!C960,【インプット】相関係数!$B$3:$B$24,0),MATCH(相関係数の組み合わせ!D960,【インプット】相関係数!$C$2:$X$2,0))</f>
        <v>9.9648401613193535E-2</v>
      </c>
      <c r="H960" s="24">
        <f>INDEX(【インプット】相関係数!$C$3:$X$24,MATCH(相関係数の組み合わせ!D960,【インプット】相関係数!$B$3:$B$24,0),MATCH(相関係数の組み合わせ!B960,【インプット】相関係数!$C$2:$X$2,0))</f>
        <v>0.1160590566560069</v>
      </c>
      <c r="J960" s="30" t="str">
        <f t="shared" si="59"/>
        <v>Safe</v>
      </c>
      <c r="L960" s="22" t="str">
        <f t="shared" si="60"/>
        <v/>
      </c>
      <c r="M960" s="23" t="str">
        <f t="shared" si="57"/>
        <v/>
      </c>
      <c r="N960" s="24" t="str">
        <f t="shared" si="58"/>
        <v/>
      </c>
    </row>
    <row r="961" spans="2:14" x14ac:dyDescent="0.4">
      <c r="B961" s="11" t="s">
        <v>21</v>
      </c>
      <c r="C961" s="10" t="s">
        <v>30</v>
      </c>
      <c r="D961" s="12" t="s">
        <v>0</v>
      </c>
      <c r="F961" s="22">
        <f>INDEX(【インプット】相関係数!$C$3:$X$24,MATCH(相関係数の組み合わせ!B961,【インプット】相関係数!$B$3:$B$24,0),MATCH(相関係数の組み合わせ!C961,【インプット】相関係数!$C$2:$X$2,0))</f>
        <v>-6.3657030780406521E-2</v>
      </c>
      <c r="G961" s="23">
        <f>INDEX(【インプット】相関係数!$C$3:$X$24,MATCH(相関係数の組み合わせ!C961,【インプット】相関係数!$B$3:$B$24,0),MATCH(相関係数の組み合わせ!D961,【インプット】相関係数!$C$2:$X$2,0))</f>
        <v>-0.14285929423234181</v>
      </c>
      <c r="H961" s="24">
        <f>INDEX(【インプット】相関係数!$C$3:$X$24,MATCH(相関係数の組み合わせ!D961,【インプット】相関係数!$B$3:$B$24,0),MATCH(相関係数の組み合わせ!B961,【インプット】相関係数!$C$2:$X$2,0))</f>
        <v>0.1855056798276388</v>
      </c>
      <c r="J961" s="30" t="str">
        <f t="shared" si="59"/>
        <v>Safe</v>
      </c>
      <c r="L961" s="22" t="str">
        <f t="shared" si="60"/>
        <v/>
      </c>
      <c r="M961" s="23" t="str">
        <f t="shared" si="57"/>
        <v/>
      </c>
      <c r="N961" s="24" t="str">
        <f t="shared" si="58"/>
        <v/>
      </c>
    </row>
    <row r="962" spans="2:14" x14ac:dyDescent="0.4">
      <c r="B962" s="11" t="s">
        <v>21</v>
      </c>
      <c r="C962" s="10" t="s">
        <v>30</v>
      </c>
      <c r="D962" s="12" t="s">
        <v>32</v>
      </c>
      <c r="F962" s="22">
        <f>INDEX(【インプット】相関係数!$C$3:$X$24,MATCH(相関係数の組み合わせ!B962,【インプット】相関係数!$B$3:$B$24,0),MATCH(相関係数の組み合わせ!C962,【インプット】相関係数!$C$2:$X$2,0))</f>
        <v>-6.3657030780406521E-2</v>
      </c>
      <c r="G962" s="23">
        <f>INDEX(【インプット】相関係数!$C$3:$X$24,MATCH(相関係数の組み合わせ!C962,【インプット】相関係数!$B$3:$B$24,0),MATCH(相関係数の組み合わせ!D962,【インプット】相関係数!$C$2:$X$2,0))</f>
        <v>8.5275323635790712E-2</v>
      </c>
      <c r="H962" s="24">
        <f>INDEX(【インプット】相関係数!$C$3:$X$24,MATCH(相関係数の組み合わせ!D962,【インプット】相関係数!$B$3:$B$24,0),MATCH(相関係数の組み合わせ!B962,【インプット】相関係数!$C$2:$X$2,0))</f>
        <v>1.1074246527790028E-2</v>
      </c>
      <c r="J962" s="30" t="str">
        <f t="shared" si="59"/>
        <v>Safe</v>
      </c>
      <c r="L962" s="22" t="str">
        <f t="shared" si="60"/>
        <v/>
      </c>
      <c r="M962" s="23" t="str">
        <f t="shared" si="57"/>
        <v/>
      </c>
      <c r="N962" s="24" t="str">
        <f t="shared" si="58"/>
        <v/>
      </c>
    </row>
    <row r="963" spans="2:14" x14ac:dyDescent="0.4">
      <c r="B963" s="11" t="s">
        <v>21</v>
      </c>
      <c r="C963" s="10" t="s">
        <v>30</v>
      </c>
      <c r="D963" s="12" t="s">
        <v>33</v>
      </c>
      <c r="F963" s="22">
        <f>INDEX(【インプット】相関係数!$C$3:$X$24,MATCH(相関係数の組み合わせ!B963,【インプット】相関係数!$B$3:$B$24,0),MATCH(相関係数の組み合わせ!C963,【インプット】相関係数!$C$2:$X$2,0))</f>
        <v>-6.3657030780406521E-2</v>
      </c>
      <c r="G963" s="23">
        <f>INDEX(【インプット】相関係数!$C$3:$X$24,MATCH(相関係数の組み合わせ!C963,【インプット】相関係数!$B$3:$B$24,0),MATCH(相関係数の組み合わせ!D963,【インプット】相関係数!$C$2:$X$2,0))</f>
        <v>-5.670591840697909E-2</v>
      </c>
      <c r="H963" s="24">
        <f>INDEX(【インプット】相関係数!$C$3:$X$24,MATCH(相関係数の組み合わせ!D963,【インプット】相関係数!$B$3:$B$24,0),MATCH(相関係数の組み合わせ!B963,【インプット】相関係数!$C$2:$X$2,0))</f>
        <v>3.5555025172219193E-3</v>
      </c>
      <c r="J963" s="30" t="str">
        <f t="shared" si="59"/>
        <v>Safe</v>
      </c>
      <c r="L963" s="22" t="str">
        <f t="shared" si="60"/>
        <v/>
      </c>
      <c r="M963" s="23" t="str">
        <f t="shared" si="57"/>
        <v/>
      </c>
      <c r="N963" s="24" t="str">
        <f t="shared" si="58"/>
        <v/>
      </c>
    </row>
    <row r="964" spans="2:14" x14ac:dyDescent="0.4">
      <c r="B964" s="11" t="s">
        <v>21</v>
      </c>
      <c r="C964" s="10" t="s">
        <v>30</v>
      </c>
      <c r="D964" s="12" t="s">
        <v>34</v>
      </c>
      <c r="F964" s="22">
        <f>INDEX(【インプット】相関係数!$C$3:$X$24,MATCH(相関係数の組み合わせ!B964,【インプット】相関係数!$B$3:$B$24,0),MATCH(相関係数の組み合わせ!C964,【インプット】相関係数!$C$2:$X$2,0))</f>
        <v>-6.3657030780406521E-2</v>
      </c>
      <c r="G964" s="23">
        <f>INDEX(【インプット】相関係数!$C$3:$X$24,MATCH(相関係数の組み合わせ!C964,【インプット】相関係数!$B$3:$B$24,0),MATCH(相関係数の組み合わせ!D964,【インプット】相関係数!$C$2:$X$2,0))</f>
        <v>6.4160918561303099E-2</v>
      </c>
      <c r="H964" s="24">
        <f>INDEX(【インプット】相関係数!$C$3:$X$24,MATCH(相関係数の組み合わせ!D964,【インプット】相関係数!$B$3:$B$24,0),MATCH(相関係数の組み合わせ!B964,【インプット】相関係数!$C$2:$X$2,0))</f>
        <v>-6.914580440135068E-2</v>
      </c>
      <c r="J964" s="30" t="str">
        <f t="shared" si="59"/>
        <v>Safe</v>
      </c>
      <c r="L964" s="22" t="str">
        <f t="shared" si="60"/>
        <v/>
      </c>
      <c r="M964" s="23" t="str">
        <f t="shared" si="57"/>
        <v/>
      </c>
      <c r="N964" s="24" t="str">
        <f t="shared" si="58"/>
        <v/>
      </c>
    </row>
    <row r="965" spans="2:14" x14ac:dyDescent="0.4">
      <c r="B965" s="11" t="s">
        <v>21</v>
      </c>
      <c r="C965" s="10" t="s">
        <v>30</v>
      </c>
      <c r="D965" s="12" t="s">
        <v>35</v>
      </c>
      <c r="F965" s="22">
        <f>INDEX(【インプット】相関係数!$C$3:$X$24,MATCH(相関係数の組み合わせ!B965,【インプット】相関係数!$B$3:$B$24,0),MATCH(相関係数の組み合わせ!C965,【インプット】相関係数!$C$2:$X$2,0))</f>
        <v>-6.3657030780406521E-2</v>
      </c>
      <c r="G965" s="23">
        <f>INDEX(【インプット】相関係数!$C$3:$X$24,MATCH(相関係数の組み合わせ!C965,【インプット】相関係数!$B$3:$B$24,0),MATCH(相関係数の組み合わせ!D965,【インプット】相関係数!$C$2:$X$2,0))</f>
        <v>0.48967407619435432</v>
      </c>
      <c r="H965" s="24">
        <f>INDEX(【インプット】相関係数!$C$3:$X$24,MATCH(相関係数の組み合わせ!D965,【インプット】相関係数!$B$3:$B$24,0),MATCH(相関係数の組み合わせ!B965,【インプット】相関係数!$C$2:$X$2,0))</f>
        <v>0.2692091625665507</v>
      </c>
      <c r="J965" s="30" t="str">
        <f t="shared" si="59"/>
        <v>Safe</v>
      </c>
      <c r="L965" s="22" t="str">
        <f t="shared" si="60"/>
        <v/>
      </c>
      <c r="M965" s="23" t="str">
        <f t="shared" si="57"/>
        <v/>
      </c>
      <c r="N965" s="24" t="str">
        <f t="shared" si="58"/>
        <v/>
      </c>
    </row>
    <row r="966" spans="2:14" x14ac:dyDescent="0.4">
      <c r="B966" s="11" t="s">
        <v>21</v>
      </c>
      <c r="C966" s="10" t="s">
        <v>30</v>
      </c>
      <c r="D966" s="12" t="s">
        <v>36</v>
      </c>
      <c r="F966" s="22">
        <f>INDEX(【インプット】相関係数!$C$3:$X$24,MATCH(相関係数の組み合わせ!B966,【インプット】相関係数!$B$3:$B$24,0),MATCH(相関係数の組み合わせ!C966,【インプット】相関係数!$C$2:$X$2,0))</f>
        <v>-6.3657030780406521E-2</v>
      </c>
      <c r="G966" s="23">
        <f>INDEX(【インプット】相関係数!$C$3:$X$24,MATCH(相関係数の組み合わせ!C966,【インプット】相関係数!$B$3:$B$24,0),MATCH(相関係数の組み合わせ!D966,【インプット】相関係数!$C$2:$X$2,0))</f>
        <v>-3.7581944636111343E-2</v>
      </c>
      <c r="H966" s="24">
        <f>INDEX(【インプット】相関係数!$C$3:$X$24,MATCH(相関係数の組み合わせ!D966,【インプット】相関係数!$B$3:$B$24,0),MATCH(相関係数の組み合わせ!B966,【インプット】相関係数!$C$2:$X$2,0))</f>
        <v>0.181711644686742</v>
      </c>
      <c r="J966" s="30" t="str">
        <f t="shared" si="59"/>
        <v>Safe</v>
      </c>
      <c r="L966" s="22" t="str">
        <f t="shared" si="60"/>
        <v/>
      </c>
      <c r="M966" s="23" t="str">
        <f t="shared" si="57"/>
        <v/>
      </c>
      <c r="N966" s="24" t="str">
        <f t="shared" si="58"/>
        <v/>
      </c>
    </row>
    <row r="967" spans="2:14" x14ac:dyDescent="0.4">
      <c r="B967" s="11" t="s">
        <v>21</v>
      </c>
      <c r="C967" s="10" t="s">
        <v>31</v>
      </c>
      <c r="D967" s="12" t="s">
        <v>0</v>
      </c>
      <c r="F967" s="22">
        <f>INDEX(【インプット】相関係数!$C$3:$X$24,MATCH(相関係数の組み合わせ!B967,【インプット】相関係数!$B$3:$B$24,0),MATCH(相関係数の組み合わせ!C967,【インプット】相関係数!$C$2:$X$2,0))</f>
        <v>0.1160590566560069</v>
      </c>
      <c r="G967" s="23">
        <f>INDEX(【インプット】相関係数!$C$3:$X$24,MATCH(相関係数の組み合わせ!C967,【インプット】相関係数!$B$3:$B$24,0),MATCH(相関係数の組み合わせ!D967,【インプット】相関係数!$C$2:$X$2,0))</f>
        <v>9.8276251062207783E-3</v>
      </c>
      <c r="H967" s="24">
        <f>INDEX(【インプット】相関係数!$C$3:$X$24,MATCH(相関係数の組み合わせ!D967,【インプット】相関係数!$B$3:$B$24,0),MATCH(相関係数の組み合わせ!B967,【インプット】相関係数!$C$2:$X$2,0))</f>
        <v>0.1855056798276388</v>
      </c>
      <c r="J967" s="30" t="str">
        <f t="shared" si="59"/>
        <v>Safe</v>
      </c>
      <c r="L967" s="22" t="str">
        <f t="shared" si="60"/>
        <v/>
      </c>
      <c r="M967" s="23" t="str">
        <f t="shared" si="57"/>
        <v/>
      </c>
      <c r="N967" s="24" t="str">
        <f t="shared" si="58"/>
        <v/>
      </c>
    </row>
    <row r="968" spans="2:14" x14ac:dyDescent="0.4">
      <c r="B968" s="11" t="s">
        <v>21</v>
      </c>
      <c r="C968" s="10" t="s">
        <v>31</v>
      </c>
      <c r="D968" s="12" t="s">
        <v>32</v>
      </c>
      <c r="F968" s="22">
        <f>INDEX(【インプット】相関係数!$C$3:$X$24,MATCH(相関係数の組み合わせ!B968,【インプット】相関係数!$B$3:$B$24,0),MATCH(相関係数の組み合わせ!C968,【インプット】相関係数!$C$2:$X$2,0))</f>
        <v>0.1160590566560069</v>
      </c>
      <c r="G968" s="23">
        <f>INDEX(【インプット】相関係数!$C$3:$X$24,MATCH(相関係数の組み合わせ!C968,【インプット】相関係数!$B$3:$B$24,0),MATCH(相関係数の組み合わせ!D968,【インプット】相関係数!$C$2:$X$2,0))</f>
        <v>0.30921062074331579</v>
      </c>
      <c r="H968" s="24">
        <f>INDEX(【インプット】相関係数!$C$3:$X$24,MATCH(相関係数の組み合わせ!D968,【インプット】相関係数!$B$3:$B$24,0),MATCH(相関係数の組み合わせ!B968,【インプット】相関係数!$C$2:$X$2,0))</f>
        <v>1.1074246527790028E-2</v>
      </c>
      <c r="J968" s="30" t="str">
        <f t="shared" si="59"/>
        <v>Safe</v>
      </c>
      <c r="L968" s="22" t="str">
        <f t="shared" si="60"/>
        <v/>
      </c>
      <c r="M968" s="23" t="str">
        <f t="shared" ref="M968:M1031" si="61">IF($J968="Out",C968,"")</f>
        <v/>
      </c>
      <c r="N968" s="24" t="str">
        <f t="shared" ref="N968:N1031" si="62">IF($J968="Out",D968,"")</f>
        <v/>
      </c>
    </row>
    <row r="969" spans="2:14" x14ac:dyDescent="0.4">
      <c r="B969" s="11" t="s">
        <v>21</v>
      </c>
      <c r="C969" s="10" t="s">
        <v>31</v>
      </c>
      <c r="D969" s="12" t="s">
        <v>33</v>
      </c>
      <c r="F969" s="22">
        <f>INDEX(【インプット】相関係数!$C$3:$X$24,MATCH(相関係数の組み合わせ!B969,【インプット】相関係数!$B$3:$B$24,0),MATCH(相関係数の組み合わせ!C969,【インプット】相関係数!$C$2:$X$2,0))</f>
        <v>0.1160590566560069</v>
      </c>
      <c r="G969" s="23">
        <f>INDEX(【インプット】相関係数!$C$3:$X$24,MATCH(相関係数の組み合わせ!C969,【インプット】相関係数!$B$3:$B$24,0),MATCH(相関係数の組み合わせ!D969,【インプット】相関係数!$C$2:$X$2,0))</f>
        <v>-8.8309912384133105E-2</v>
      </c>
      <c r="H969" s="24">
        <f>INDEX(【インプット】相関係数!$C$3:$X$24,MATCH(相関係数の組み合わせ!D969,【インプット】相関係数!$B$3:$B$24,0),MATCH(相関係数の組み合わせ!B969,【インプット】相関係数!$C$2:$X$2,0))</f>
        <v>3.5555025172219193E-3</v>
      </c>
      <c r="J969" s="30" t="str">
        <f t="shared" ref="J969:J1032" si="63">IF(AND(F969*G969*H969&lt;0,ABS(F969)&gt;$K$4,ABS(G969)&gt;$K$4,ABS(H969)&gt;$K$4),"Out","Safe")</f>
        <v>Safe</v>
      </c>
      <c r="L969" s="22" t="str">
        <f t="shared" ref="L969:L1032" si="64">IF($J969="Out",B969,"")</f>
        <v/>
      </c>
      <c r="M969" s="23" t="str">
        <f t="shared" si="61"/>
        <v/>
      </c>
      <c r="N969" s="24" t="str">
        <f t="shared" si="62"/>
        <v/>
      </c>
    </row>
    <row r="970" spans="2:14" x14ac:dyDescent="0.4">
      <c r="B970" s="11" t="s">
        <v>21</v>
      </c>
      <c r="C970" s="10" t="s">
        <v>31</v>
      </c>
      <c r="D970" s="12" t="s">
        <v>34</v>
      </c>
      <c r="F970" s="22">
        <f>INDEX(【インプット】相関係数!$C$3:$X$24,MATCH(相関係数の組み合わせ!B970,【インプット】相関係数!$B$3:$B$24,0),MATCH(相関係数の組み合わせ!C970,【インプット】相関係数!$C$2:$X$2,0))</f>
        <v>0.1160590566560069</v>
      </c>
      <c r="G970" s="23">
        <f>INDEX(【インプット】相関係数!$C$3:$X$24,MATCH(相関係数の組み合わせ!C970,【インプット】相関係数!$B$3:$B$24,0),MATCH(相関係数の組み合わせ!D970,【インプット】相関係数!$C$2:$X$2,0))</f>
        <v>-0.2227341805685327</v>
      </c>
      <c r="H970" s="24">
        <f>INDEX(【インプット】相関係数!$C$3:$X$24,MATCH(相関係数の組み合わせ!D970,【インプット】相関係数!$B$3:$B$24,0),MATCH(相関係数の組み合わせ!B970,【インプット】相関係数!$C$2:$X$2,0))</f>
        <v>-6.914580440135068E-2</v>
      </c>
      <c r="J970" s="30" t="str">
        <f t="shared" si="63"/>
        <v>Safe</v>
      </c>
      <c r="L970" s="22" t="str">
        <f t="shared" si="64"/>
        <v/>
      </c>
      <c r="M970" s="23" t="str">
        <f t="shared" si="61"/>
        <v/>
      </c>
      <c r="N970" s="24" t="str">
        <f t="shared" si="62"/>
        <v/>
      </c>
    </row>
    <row r="971" spans="2:14" x14ac:dyDescent="0.4">
      <c r="B971" s="11" t="s">
        <v>21</v>
      </c>
      <c r="C971" s="10" t="s">
        <v>31</v>
      </c>
      <c r="D971" s="12" t="s">
        <v>35</v>
      </c>
      <c r="F971" s="22">
        <f>INDEX(【インプット】相関係数!$C$3:$X$24,MATCH(相関係数の組み合わせ!B971,【インプット】相関係数!$B$3:$B$24,0),MATCH(相関係数の組み合わせ!C971,【インプット】相関係数!$C$2:$X$2,0))</f>
        <v>0.1160590566560069</v>
      </c>
      <c r="G971" s="23">
        <f>INDEX(【インプット】相関係数!$C$3:$X$24,MATCH(相関係数の組み合わせ!C971,【インプット】相関係数!$B$3:$B$24,0),MATCH(相関係数の組み合わせ!D971,【インプット】相関係数!$C$2:$X$2,0))</f>
        <v>0.492267404098231</v>
      </c>
      <c r="H971" s="24">
        <f>INDEX(【インプット】相関係数!$C$3:$X$24,MATCH(相関係数の組み合わせ!D971,【インプット】相関係数!$B$3:$B$24,0),MATCH(相関係数の組み合わせ!B971,【インプット】相関係数!$C$2:$X$2,0))</f>
        <v>0.2692091625665507</v>
      </c>
      <c r="J971" s="30" t="str">
        <f t="shared" si="63"/>
        <v>Safe</v>
      </c>
      <c r="L971" s="22" t="str">
        <f t="shared" si="64"/>
        <v/>
      </c>
      <c r="M971" s="23" t="str">
        <f t="shared" si="61"/>
        <v/>
      </c>
      <c r="N971" s="24" t="str">
        <f t="shared" si="62"/>
        <v/>
      </c>
    </row>
    <row r="972" spans="2:14" x14ac:dyDescent="0.4">
      <c r="B972" s="11" t="s">
        <v>21</v>
      </c>
      <c r="C972" s="10" t="s">
        <v>31</v>
      </c>
      <c r="D972" s="12" t="s">
        <v>36</v>
      </c>
      <c r="F972" s="22">
        <f>INDEX(【インプット】相関係数!$C$3:$X$24,MATCH(相関係数の組み合わせ!B972,【インプット】相関係数!$B$3:$B$24,0),MATCH(相関係数の組み合わせ!C972,【インプット】相関係数!$C$2:$X$2,0))</f>
        <v>0.1160590566560069</v>
      </c>
      <c r="G972" s="23">
        <f>INDEX(【インプット】相関係数!$C$3:$X$24,MATCH(相関係数の組み合わせ!C972,【インプット】相関係数!$B$3:$B$24,0),MATCH(相関係数の組み合わせ!D972,【インプット】相関係数!$C$2:$X$2,0))</f>
        <v>-0.1019638152861915</v>
      </c>
      <c r="H972" s="24">
        <f>INDEX(【インプット】相関係数!$C$3:$X$24,MATCH(相関係数の組み合わせ!D972,【インプット】相関係数!$B$3:$B$24,0),MATCH(相関係数の組み合わせ!B972,【インプット】相関係数!$C$2:$X$2,0))</f>
        <v>0.181711644686742</v>
      </c>
      <c r="J972" s="30" t="str">
        <f t="shared" si="63"/>
        <v>Out</v>
      </c>
      <c r="L972" s="22" t="str">
        <f t="shared" si="64"/>
        <v>米国L</v>
      </c>
      <c r="M972" s="23" t="str">
        <f t="shared" si="61"/>
        <v>債券総合口</v>
      </c>
      <c r="N972" s="24" t="str">
        <f t="shared" si="62"/>
        <v>為替ボラティリティ</v>
      </c>
    </row>
    <row r="973" spans="2:14" x14ac:dyDescent="0.4">
      <c r="B973" s="11" t="s">
        <v>21</v>
      </c>
      <c r="C973" s="10" t="s">
        <v>0</v>
      </c>
      <c r="D973" s="12" t="s">
        <v>32</v>
      </c>
      <c r="F973" s="22">
        <f>INDEX(【インプット】相関係数!$C$3:$X$24,MATCH(相関係数の組み合わせ!B973,【インプット】相関係数!$B$3:$B$24,0),MATCH(相関係数の組み合わせ!C973,【インプット】相関係数!$C$2:$X$2,0))</f>
        <v>0.1855056798276388</v>
      </c>
      <c r="G973" s="23">
        <f>INDEX(【インプット】相関係数!$C$3:$X$24,MATCH(相関係数の組み合わせ!C973,【インプット】相関係数!$B$3:$B$24,0),MATCH(相関係数の組み合わせ!D973,【インプット】相関係数!$C$2:$X$2,0))</f>
        <v>0.26245584625205198</v>
      </c>
      <c r="H973" s="24">
        <f>INDEX(【インプット】相関係数!$C$3:$X$24,MATCH(相関係数の組み合わせ!D973,【インプット】相関係数!$B$3:$B$24,0),MATCH(相関係数の組み合わせ!B973,【インプット】相関係数!$C$2:$X$2,0))</f>
        <v>1.1074246527790028E-2</v>
      </c>
      <c r="J973" s="30" t="str">
        <f t="shared" si="63"/>
        <v>Safe</v>
      </c>
      <c r="L973" s="22" t="str">
        <f t="shared" si="64"/>
        <v/>
      </c>
      <c r="M973" s="23" t="str">
        <f t="shared" si="61"/>
        <v/>
      </c>
      <c r="N973" s="24" t="str">
        <f t="shared" si="62"/>
        <v/>
      </c>
    </row>
    <row r="974" spans="2:14" x14ac:dyDescent="0.4">
      <c r="B974" s="11" t="s">
        <v>21</v>
      </c>
      <c r="C974" s="10" t="s">
        <v>0</v>
      </c>
      <c r="D974" s="12" t="s">
        <v>33</v>
      </c>
      <c r="F974" s="22">
        <f>INDEX(【インプット】相関係数!$C$3:$X$24,MATCH(相関係数の組み合わせ!B974,【インプット】相関係数!$B$3:$B$24,0),MATCH(相関係数の組み合わせ!C974,【インプット】相関係数!$C$2:$X$2,0))</f>
        <v>0.1855056798276388</v>
      </c>
      <c r="G974" s="23">
        <f>INDEX(【インプット】相関係数!$C$3:$X$24,MATCH(相関係数の組み合わせ!C974,【インプット】相関係数!$B$3:$B$24,0),MATCH(相関係数の組み合わせ!D974,【インプット】相関係数!$C$2:$X$2,0))</f>
        <v>-0.10213384086646682</v>
      </c>
      <c r="H974" s="24">
        <f>INDEX(【インプット】相関係数!$C$3:$X$24,MATCH(相関係数の組み合わせ!D974,【インプット】相関係数!$B$3:$B$24,0),MATCH(相関係数の組み合わせ!B974,【インプット】相関係数!$C$2:$X$2,0))</f>
        <v>3.5555025172219193E-3</v>
      </c>
      <c r="J974" s="30" t="str">
        <f t="shared" si="63"/>
        <v>Safe</v>
      </c>
      <c r="L974" s="22" t="str">
        <f t="shared" si="64"/>
        <v/>
      </c>
      <c r="M974" s="23" t="str">
        <f t="shared" si="61"/>
        <v/>
      </c>
      <c r="N974" s="24" t="str">
        <f t="shared" si="62"/>
        <v/>
      </c>
    </row>
    <row r="975" spans="2:14" x14ac:dyDescent="0.4">
      <c r="B975" s="11" t="s">
        <v>21</v>
      </c>
      <c r="C975" s="10" t="s">
        <v>0</v>
      </c>
      <c r="D975" s="12" t="s">
        <v>34</v>
      </c>
      <c r="F975" s="22">
        <f>INDEX(【インプット】相関係数!$C$3:$X$24,MATCH(相関係数の組み合わせ!B975,【インプット】相関係数!$B$3:$B$24,0),MATCH(相関係数の組み合わせ!C975,【インプット】相関係数!$C$2:$X$2,0))</f>
        <v>0.1855056798276388</v>
      </c>
      <c r="G975" s="23">
        <f>INDEX(【インプット】相関係数!$C$3:$X$24,MATCH(相関係数の組み合わせ!C975,【インプット】相関係数!$B$3:$B$24,0),MATCH(相関係数の組み合わせ!D975,【インプット】相関係数!$C$2:$X$2,0))</f>
        <v>1.9196488389132564E-2</v>
      </c>
      <c r="H975" s="24">
        <f>INDEX(【インプット】相関係数!$C$3:$X$24,MATCH(相関係数の組み合わせ!D975,【インプット】相関係数!$B$3:$B$24,0),MATCH(相関係数の組み合わせ!B975,【インプット】相関係数!$C$2:$X$2,0))</f>
        <v>-6.914580440135068E-2</v>
      </c>
      <c r="J975" s="30" t="str">
        <f t="shared" si="63"/>
        <v>Safe</v>
      </c>
      <c r="L975" s="22" t="str">
        <f t="shared" si="64"/>
        <v/>
      </c>
      <c r="M975" s="23" t="str">
        <f t="shared" si="61"/>
        <v/>
      </c>
      <c r="N975" s="24" t="str">
        <f t="shared" si="62"/>
        <v/>
      </c>
    </row>
    <row r="976" spans="2:14" x14ac:dyDescent="0.4">
      <c r="B976" s="11" t="s">
        <v>21</v>
      </c>
      <c r="C976" s="10" t="s">
        <v>0</v>
      </c>
      <c r="D976" s="12" t="s">
        <v>35</v>
      </c>
      <c r="F976" s="22">
        <f>INDEX(【インプット】相関係数!$C$3:$X$24,MATCH(相関係数の組み合わせ!B976,【インプット】相関係数!$B$3:$B$24,0),MATCH(相関係数の組み合わせ!C976,【インプット】相関係数!$C$2:$X$2,0))</f>
        <v>0.1855056798276388</v>
      </c>
      <c r="G976" s="23">
        <f>INDEX(【インプット】相関係数!$C$3:$X$24,MATCH(相関係数の組み合わせ!C976,【インプット】相関係数!$B$3:$B$24,0),MATCH(相関係数の組み合わせ!D976,【インプット】相関係数!$C$2:$X$2,0))</f>
        <v>3.2103948839848129E-2</v>
      </c>
      <c r="H976" s="24">
        <f>INDEX(【インプット】相関係数!$C$3:$X$24,MATCH(相関係数の組み合わせ!D976,【インプット】相関係数!$B$3:$B$24,0),MATCH(相関係数の組み合わせ!B976,【インプット】相関係数!$C$2:$X$2,0))</f>
        <v>0.2692091625665507</v>
      </c>
      <c r="J976" s="30" t="str">
        <f t="shared" si="63"/>
        <v>Safe</v>
      </c>
      <c r="L976" s="22" t="str">
        <f t="shared" si="64"/>
        <v/>
      </c>
      <c r="M976" s="23" t="str">
        <f t="shared" si="61"/>
        <v/>
      </c>
      <c r="N976" s="24" t="str">
        <f t="shared" si="62"/>
        <v/>
      </c>
    </row>
    <row r="977" spans="2:14" x14ac:dyDescent="0.4">
      <c r="B977" s="11" t="s">
        <v>21</v>
      </c>
      <c r="C977" s="10" t="s">
        <v>0</v>
      </c>
      <c r="D977" s="12" t="s">
        <v>36</v>
      </c>
      <c r="F977" s="22">
        <f>INDEX(【インプット】相関係数!$C$3:$X$24,MATCH(相関係数の組み合わせ!B977,【インプット】相関係数!$B$3:$B$24,0),MATCH(相関係数の組み合わせ!C977,【インプット】相関係数!$C$2:$X$2,0))</f>
        <v>0.1855056798276388</v>
      </c>
      <c r="G977" s="23">
        <f>INDEX(【インプット】相関係数!$C$3:$X$24,MATCH(相関係数の組み合わせ!C977,【インプット】相関係数!$B$3:$B$24,0),MATCH(相関係数の組み合わせ!D977,【インプット】相関係数!$C$2:$X$2,0))</f>
        <v>7.5810612005134823E-2</v>
      </c>
      <c r="H977" s="24">
        <f>INDEX(【インプット】相関係数!$C$3:$X$24,MATCH(相関係数の組み合わせ!D977,【インプット】相関係数!$B$3:$B$24,0),MATCH(相関係数の組み合わせ!B977,【インプット】相関係数!$C$2:$X$2,0))</f>
        <v>0.181711644686742</v>
      </c>
      <c r="J977" s="30" t="str">
        <f t="shared" si="63"/>
        <v>Safe</v>
      </c>
      <c r="L977" s="22" t="str">
        <f t="shared" si="64"/>
        <v/>
      </c>
      <c r="M977" s="23" t="str">
        <f t="shared" si="61"/>
        <v/>
      </c>
      <c r="N977" s="24" t="str">
        <f t="shared" si="62"/>
        <v/>
      </c>
    </row>
    <row r="978" spans="2:14" x14ac:dyDescent="0.4">
      <c r="B978" s="11" t="s">
        <v>21</v>
      </c>
      <c r="C978" s="10" t="s">
        <v>32</v>
      </c>
      <c r="D978" s="12" t="s">
        <v>33</v>
      </c>
      <c r="F978" s="22">
        <f>INDEX(【インプット】相関係数!$C$3:$X$24,MATCH(相関係数の組み合わせ!B978,【インプット】相関係数!$B$3:$B$24,0),MATCH(相関係数の組み合わせ!C978,【インプット】相関係数!$C$2:$X$2,0))</f>
        <v>1.1074246527790028E-2</v>
      </c>
      <c r="G978" s="23">
        <f>INDEX(【インプット】相関係数!$C$3:$X$24,MATCH(相関係数の組み合わせ!C978,【インプット】相関係数!$B$3:$B$24,0),MATCH(相関係数の組み合わせ!D978,【インプット】相関係数!$C$2:$X$2,0))</f>
        <v>8.8581015674379926E-2</v>
      </c>
      <c r="H978" s="24">
        <f>INDEX(【インプット】相関係数!$C$3:$X$24,MATCH(相関係数の組み合わせ!D978,【インプット】相関係数!$B$3:$B$24,0),MATCH(相関係数の組み合わせ!B978,【インプット】相関係数!$C$2:$X$2,0))</f>
        <v>3.5555025172219193E-3</v>
      </c>
      <c r="J978" s="30" t="str">
        <f t="shared" si="63"/>
        <v>Safe</v>
      </c>
      <c r="L978" s="22" t="str">
        <f t="shared" si="64"/>
        <v/>
      </c>
      <c r="M978" s="23" t="str">
        <f t="shared" si="61"/>
        <v/>
      </c>
      <c r="N978" s="24" t="str">
        <f t="shared" si="62"/>
        <v/>
      </c>
    </row>
    <row r="979" spans="2:14" x14ac:dyDescent="0.4">
      <c r="B979" s="11" t="s">
        <v>21</v>
      </c>
      <c r="C979" s="10" t="s">
        <v>32</v>
      </c>
      <c r="D979" s="12" t="s">
        <v>34</v>
      </c>
      <c r="F979" s="22">
        <f>INDEX(【インプット】相関係数!$C$3:$X$24,MATCH(相関係数の組み合わせ!B979,【インプット】相関係数!$B$3:$B$24,0),MATCH(相関係数の組み合わせ!C979,【インプット】相関係数!$C$2:$X$2,0))</f>
        <v>1.1074246527790028E-2</v>
      </c>
      <c r="G979" s="23">
        <f>INDEX(【インプット】相関係数!$C$3:$X$24,MATCH(相関係数の組み合わせ!C979,【インプット】相関係数!$B$3:$B$24,0),MATCH(相関係数の組み合わせ!D979,【インプット】相関係数!$C$2:$X$2,0))</f>
        <v>-0.11132315217421855</v>
      </c>
      <c r="H979" s="24">
        <f>INDEX(【インプット】相関係数!$C$3:$X$24,MATCH(相関係数の組み合わせ!D979,【インプット】相関係数!$B$3:$B$24,0),MATCH(相関係数の組み合わせ!B979,【インプット】相関係数!$C$2:$X$2,0))</f>
        <v>-6.914580440135068E-2</v>
      </c>
      <c r="J979" s="30" t="str">
        <f t="shared" si="63"/>
        <v>Safe</v>
      </c>
      <c r="L979" s="22" t="str">
        <f t="shared" si="64"/>
        <v/>
      </c>
      <c r="M979" s="23" t="str">
        <f t="shared" si="61"/>
        <v/>
      </c>
      <c r="N979" s="24" t="str">
        <f t="shared" si="62"/>
        <v/>
      </c>
    </row>
    <row r="980" spans="2:14" x14ac:dyDescent="0.4">
      <c r="B980" s="11" t="s">
        <v>21</v>
      </c>
      <c r="C980" s="10" t="s">
        <v>32</v>
      </c>
      <c r="D980" s="12" t="s">
        <v>35</v>
      </c>
      <c r="F980" s="22">
        <f>INDEX(【インプット】相関係数!$C$3:$X$24,MATCH(相関係数の組み合わせ!B980,【インプット】相関係数!$B$3:$B$24,0),MATCH(相関係数の組み合わせ!C980,【インプット】相関係数!$C$2:$X$2,0))</f>
        <v>1.1074246527790028E-2</v>
      </c>
      <c r="G980" s="23">
        <f>INDEX(【インプット】相関係数!$C$3:$X$24,MATCH(相関係数の組み合わせ!C980,【インプット】相関係数!$B$3:$B$24,0),MATCH(相関係数の組み合わせ!D980,【インプット】相関係数!$C$2:$X$2,0))</f>
        <v>0.2533509627485675</v>
      </c>
      <c r="H980" s="24">
        <f>INDEX(【インプット】相関係数!$C$3:$X$24,MATCH(相関係数の組み合わせ!D980,【インプット】相関係数!$B$3:$B$24,0),MATCH(相関係数の組み合わせ!B980,【インプット】相関係数!$C$2:$X$2,0))</f>
        <v>0.2692091625665507</v>
      </c>
      <c r="J980" s="30" t="str">
        <f t="shared" si="63"/>
        <v>Safe</v>
      </c>
      <c r="L980" s="22" t="str">
        <f t="shared" si="64"/>
        <v/>
      </c>
      <c r="M980" s="23" t="str">
        <f t="shared" si="61"/>
        <v/>
      </c>
      <c r="N980" s="24" t="str">
        <f t="shared" si="62"/>
        <v/>
      </c>
    </row>
    <row r="981" spans="2:14" x14ac:dyDescent="0.4">
      <c r="B981" s="11" t="s">
        <v>21</v>
      </c>
      <c r="C981" s="10" t="s">
        <v>32</v>
      </c>
      <c r="D981" s="12" t="s">
        <v>36</v>
      </c>
      <c r="F981" s="22">
        <f>INDEX(【インプット】相関係数!$C$3:$X$24,MATCH(相関係数の組み合わせ!B981,【インプット】相関係数!$B$3:$B$24,0),MATCH(相関係数の組み合わせ!C981,【インプット】相関係数!$C$2:$X$2,0))</f>
        <v>1.1074246527790028E-2</v>
      </c>
      <c r="G981" s="23">
        <f>INDEX(【インプット】相関係数!$C$3:$X$24,MATCH(相関係数の組み合わせ!C981,【インプット】相関係数!$B$3:$B$24,0),MATCH(相関係数の組み合わせ!D981,【インプット】相関係数!$C$2:$X$2,0))</f>
        <v>-8.1117900195278592E-2</v>
      </c>
      <c r="H981" s="24">
        <f>INDEX(【インプット】相関係数!$C$3:$X$24,MATCH(相関係数の組み合わせ!D981,【インプット】相関係数!$B$3:$B$24,0),MATCH(相関係数の組み合わせ!B981,【インプット】相関係数!$C$2:$X$2,0))</f>
        <v>0.181711644686742</v>
      </c>
      <c r="J981" s="30" t="str">
        <f t="shared" si="63"/>
        <v>Safe</v>
      </c>
      <c r="L981" s="22" t="str">
        <f t="shared" si="64"/>
        <v/>
      </c>
      <c r="M981" s="23" t="str">
        <f t="shared" si="61"/>
        <v/>
      </c>
      <c r="N981" s="24" t="str">
        <f t="shared" si="62"/>
        <v/>
      </c>
    </row>
    <row r="982" spans="2:14" x14ac:dyDescent="0.4">
      <c r="B982" s="11" t="s">
        <v>21</v>
      </c>
      <c r="C982" s="10" t="s">
        <v>33</v>
      </c>
      <c r="D982" s="12" t="s">
        <v>34</v>
      </c>
      <c r="F982" s="22">
        <f>INDEX(【インプット】相関係数!$C$3:$X$24,MATCH(相関係数の組み合わせ!B982,【インプット】相関係数!$B$3:$B$24,0),MATCH(相関係数の組み合わせ!C982,【インプット】相関係数!$C$2:$X$2,0))</f>
        <v>3.5555025172219193E-3</v>
      </c>
      <c r="G982" s="23">
        <f>INDEX(【インプット】相関係数!$C$3:$X$24,MATCH(相関係数の組み合わせ!C982,【インプット】相関係数!$B$3:$B$24,0),MATCH(相関係数の組み合わせ!D982,【インプット】相関係数!$C$2:$X$2,0))</f>
        <v>0.30206475665754762</v>
      </c>
      <c r="H982" s="24">
        <f>INDEX(【インプット】相関係数!$C$3:$X$24,MATCH(相関係数の組み合わせ!D982,【インプット】相関係数!$B$3:$B$24,0),MATCH(相関係数の組み合わせ!B982,【インプット】相関係数!$C$2:$X$2,0))</f>
        <v>-6.914580440135068E-2</v>
      </c>
      <c r="J982" s="30" t="str">
        <f t="shared" si="63"/>
        <v>Safe</v>
      </c>
      <c r="L982" s="22" t="str">
        <f t="shared" si="64"/>
        <v/>
      </c>
      <c r="M982" s="23" t="str">
        <f t="shared" si="61"/>
        <v/>
      </c>
      <c r="N982" s="24" t="str">
        <f t="shared" si="62"/>
        <v/>
      </c>
    </row>
    <row r="983" spans="2:14" x14ac:dyDescent="0.4">
      <c r="B983" s="11" t="s">
        <v>21</v>
      </c>
      <c r="C983" s="10" t="s">
        <v>33</v>
      </c>
      <c r="D983" s="12" t="s">
        <v>35</v>
      </c>
      <c r="F983" s="22">
        <f>INDEX(【インプット】相関係数!$C$3:$X$24,MATCH(相関係数の組み合わせ!B983,【インプット】相関係数!$B$3:$B$24,0),MATCH(相関係数の組み合わせ!C983,【インプット】相関係数!$C$2:$X$2,0))</f>
        <v>3.5555025172219193E-3</v>
      </c>
      <c r="G983" s="23">
        <f>INDEX(【インプット】相関係数!$C$3:$X$24,MATCH(相関係数の組み合わせ!C983,【インプット】相関係数!$B$3:$B$24,0),MATCH(相関係数の組み合わせ!D983,【インプット】相関係数!$C$2:$X$2,0))</f>
        <v>0.35128513337096534</v>
      </c>
      <c r="H983" s="24">
        <f>INDEX(【インプット】相関係数!$C$3:$X$24,MATCH(相関係数の組み合わせ!D983,【インプット】相関係数!$B$3:$B$24,0),MATCH(相関係数の組み合わせ!B983,【インプット】相関係数!$C$2:$X$2,0))</f>
        <v>0.2692091625665507</v>
      </c>
      <c r="J983" s="30" t="str">
        <f t="shared" si="63"/>
        <v>Safe</v>
      </c>
      <c r="L983" s="22" t="str">
        <f t="shared" si="64"/>
        <v/>
      </c>
      <c r="M983" s="23" t="str">
        <f t="shared" si="61"/>
        <v/>
      </c>
      <c r="N983" s="24" t="str">
        <f t="shared" si="62"/>
        <v/>
      </c>
    </row>
    <row r="984" spans="2:14" x14ac:dyDescent="0.4">
      <c r="B984" s="11" t="s">
        <v>21</v>
      </c>
      <c r="C984" s="10" t="s">
        <v>33</v>
      </c>
      <c r="D984" s="12" t="s">
        <v>36</v>
      </c>
      <c r="F984" s="22">
        <f>INDEX(【インプット】相関係数!$C$3:$X$24,MATCH(相関係数の組み合わせ!B984,【インプット】相関係数!$B$3:$B$24,0),MATCH(相関係数の組み合わせ!C984,【インプット】相関係数!$C$2:$X$2,0))</f>
        <v>3.5555025172219193E-3</v>
      </c>
      <c r="G984" s="23">
        <f>INDEX(【インプット】相関係数!$C$3:$X$24,MATCH(相関係数の組み合わせ!C984,【インプット】相関係数!$B$3:$B$24,0),MATCH(相関係数の組み合わせ!D984,【インプット】相関係数!$C$2:$X$2,0))</f>
        <v>0.25907031564863342</v>
      </c>
      <c r="H984" s="24">
        <f>INDEX(【インプット】相関係数!$C$3:$X$24,MATCH(相関係数の組み合わせ!D984,【インプット】相関係数!$B$3:$B$24,0),MATCH(相関係数の組み合わせ!B984,【インプット】相関係数!$C$2:$X$2,0))</f>
        <v>0.181711644686742</v>
      </c>
      <c r="J984" s="30" t="str">
        <f t="shared" si="63"/>
        <v>Safe</v>
      </c>
      <c r="L984" s="22" t="str">
        <f t="shared" si="64"/>
        <v/>
      </c>
      <c r="M984" s="23" t="str">
        <f t="shared" si="61"/>
        <v/>
      </c>
      <c r="N984" s="24" t="str">
        <f t="shared" si="62"/>
        <v/>
      </c>
    </row>
    <row r="985" spans="2:14" x14ac:dyDescent="0.4">
      <c r="B985" s="11" t="s">
        <v>21</v>
      </c>
      <c r="C985" s="10" t="s">
        <v>34</v>
      </c>
      <c r="D985" s="12" t="s">
        <v>35</v>
      </c>
      <c r="F985" s="22">
        <f>INDEX(【インプット】相関係数!$C$3:$X$24,MATCH(相関係数の組み合わせ!B985,【インプット】相関係数!$B$3:$B$24,0),MATCH(相関係数の組み合わせ!C985,【インプット】相関係数!$C$2:$X$2,0))</f>
        <v>-6.914580440135068E-2</v>
      </c>
      <c r="G985" s="23">
        <f>INDEX(【インプット】相関係数!$C$3:$X$24,MATCH(相関係数の組み合わせ!C985,【インプット】相関係数!$B$3:$B$24,0),MATCH(相関係数の組み合わせ!D985,【インプット】相関係数!$C$2:$X$2,0))</f>
        <v>0.450432474902142</v>
      </c>
      <c r="H985" s="24">
        <f>INDEX(【インプット】相関係数!$C$3:$X$24,MATCH(相関係数の組み合わせ!D985,【インプット】相関係数!$B$3:$B$24,0),MATCH(相関係数の組み合わせ!B985,【インプット】相関係数!$C$2:$X$2,0))</f>
        <v>0.2692091625665507</v>
      </c>
      <c r="J985" s="30" t="str">
        <f t="shared" si="63"/>
        <v>Safe</v>
      </c>
      <c r="L985" s="22" t="str">
        <f t="shared" si="64"/>
        <v/>
      </c>
      <c r="M985" s="23" t="str">
        <f t="shared" si="61"/>
        <v/>
      </c>
      <c r="N985" s="24" t="str">
        <f t="shared" si="62"/>
        <v/>
      </c>
    </row>
    <row r="986" spans="2:14" x14ac:dyDescent="0.4">
      <c r="B986" s="11" t="s">
        <v>21</v>
      </c>
      <c r="C986" s="10" t="s">
        <v>34</v>
      </c>
      <c r="D986" s="12" t="s">
        <v>36</v>
      </c>
      <c r="F986" s="22">
        <f>INDEX(【インプット】相関係数!$C$3:$X$24,MATCH(相関係数の組み合わせ!B986,【インプット】相関係数!$B$3:$B$24,0),MATCH(相関係数の組み合わせ!C986,【インプット】相関係数!$C$2:$X$2,0))</f>
        <v>-6.914580440135068E-2</v>
      </c>
      <c r="G986" s="23">
        <f>INDEX(【インプット】相関係数!$C$3:$X$24,MATCH(相関係数の組み合わせ!C986,【インプット】相関係数!$B$3:$B$24,0),MATCH(相関係数の組み合わせ!D986,【インプット】相関係数!$C$2:$X$2,0))</f>
        <v>0.27327180551994823</v>
      </c>
      <c r="H986" s="24">
        <f>INDEX(【インプット】相関係数!$C$3:$X$24,MATCH(相関係数の組み合わせ!D986,【インプット】相関係数!$B$3:$B$24,0),MATCH(相関係数の組み合わせ!B986,【インプット】相関係数!$C$2:$X$2,0))</f>
        <v>0.181711644686742</v>
      </c>
      <c r="J986" s="30" t="str">
        <f t="shared" si="63"/>
        <v>Safe</v>
      </c>
      <c r="L986" s="22" t="str">
        <f t="shared" si="64"/>
        <v/>
      </c>
      <c r="M986" s="23" t="str">
        <f t="shared" si="61"/>
        <v/>
      </c>
      <c r="N986" s="24" t="str">
        <f t="shared" si="62"/>
        <v/>
      </c>
    </row>
    <row r="987" spans="2:14" x14ac:dyDescent="0.4">
      <c r="B987" s="11" t="s">
        <v>21</v>
      </c>
      <c r="C987" s="10" t="s">
        <v>35</v>
      </c>
      <c r="D987" s="12" t="s">
        <v>36</v>
      </c>
      <c r="F987" s="22">
        <f>INDEX(【インプット】相関係数!$C$3:$X$24,MATCH(相関係数の組み合わせ!B987,【インプット】相関係数!$B$3:$B$24,0),MATCH(相関係数の組み合わせ!C987,【インプット】相関係数!$C$2:$X$2,0))</f>
        <v>0.2692091625665507</v>
      </c>
      <c r="G987" s="23">
        <f>INDEX(【インプット】相関係数!$C$3:$X$24,MATCH(相関係数の組み合わせ!C987,【インプット】相関係数!$B$3:$B$24,0),MATCH(相関係数の組み合わせ!D987,【インプット】相関係数!$C$2:$X$2,0))</f>
        <v>0.54292931130652244</v>
      </c>
      <c r="H987" s="24">
        <f>INDEX(【インプット】相関係数!$C$3:$X$24,MATCH(相関係数の組み合わせ!D987,【インプット】相関係数!$B$3:$B$24,0),MATCH(相関係数の組み合わせ!B987,【インプット】相関係数!$C$2:$X$2,0))</f>
        <v>0.181711644686742</v>
      </c>
      <c r="J987" s="30" t="str">
        <f t="shared" si="63"/>
        <v>Safe</v>
      </c>
      <c r="L987" s="22" t="str">
        <f t="shared" si="64"/>
        <v/>
      </c>
      <c r="M987" s="23" t="str">
        <f t="shared" si="61"/>
        <v/>
      </c>
      <c r="N987" s="24" t="str">
        <f t="shared" si="62"/>
        <v/>
      </c>
    </row>
    <row r="988" spans="2:14" x14ac:dyDescent="0.4">
      <c r="B988" s="11" t="s">
        <v>22</v>
      </c>
      <c r="C988" s="10" t="s">
        <v>23</v>
      </c>
      <c r="D988" s="12" t="s">
        <v>24</v>
      </c>
      <c r="F988" s="22">
        <f>INDEX(【インプット】相関係数!$C$3:$X$24,MATCH(相関係数の組み合わせ!B988,【インプット】相関係数!$B$3:$B$24,0),MATCH(相関係数の組み合わせ!C988,【インプット】相関係数!$C$2:$X$2,0))</f>
        <v>-9.4119167142307308E-2</v>
      </c>
      <c r="G988" s="23">
        <f>INDEX(【インプット】相関係数!$C$3:$X$24,MATCH(相関係数の組み合わせ!C988,【インプット】相関係数!$B$3:$B$24,0),MATCH(相関係数の組み合わせ!D988,【インプット】相関係数!$C$2:$X$2,0))</f>
        <v>0.15822204972515883</v>
      </c>
      <c r="H988" s="24">
        <f>INDEX(【インプット】相関係数!$C$3:$X$24,MATCH(相関係数の組み合わせ!D988,【インプット】相関係数!$B$3:$B$24,0),MATCH(相関係数の組み合わせ!B988,【インプット】相関係数!$C$2:$X$2,0))</f>
        <v>0.36842334588734699</v>
      </c>
      <c r="J988" s="30" t="str">
        <f t="shared" si="63"/>
        <v>Safe</v>
      </c>
      <c r="L988" s="22" t="str">
        <f t="shared" si="64"/>
        <v/>
      </c>
      <c r="M988" s="23" t="str">
        <f t="shared" si="61"/>
        <v/>
      </c>
      <c r="N988" s="24" t="str">
        <f t="shared" si="62"/>
        <v/>
      </c>
    </row>
    <row r="989" spans="2:14" x14ac:dyDescent="0.4">
      <c r="B989" s="11" t="s">
        <v>22</v>
      </c>
      <c r="C989" s="10" t="s">
        <v>23</v>
      </c>
      <c r="D989" s="12" t="s">
        <v>25</v>
      </c>
      <c r="F989" s="22">
        <f>INDEX(【インプット】相関係数!$C$3:$X$24,MATCH(相関係数の組み合わせ!B989,【インプット】相関係数!$B$3:$B$24,0),MATCH(相関係数の組み合わせ!C989,【インプット】相関係数!$C$2:$X$2,0))</f>
        <v>-9.4119167142307308E-2</v>
      </c>
      <c r="G989" s="23">
        <f>INDEX(【インプット】相関係数!$C$3:$X$24,MATCH(相関係数の組み合わせ!C989,【インプット】相関係数!$B$3:$B$24,0),MATCH(相関係数の組み合わせ!D989,【インプット】相関係数!$C$2:$X$2,0))</f>
        <v>-9.0516045848824694E-2</v>
      </c>
      <c r="H989" s="24">
        <f>INDEX(【インプット】相関係数!$C$3:$X$24,MATCH(相関係数の組み合わせ!D989,【インプット】相関係数!$B$3:$B$24,0),MATCH(相関係数の組み合わせ!B989,【インプット】相関係数!$C$2:$X$2,0))</f>
        <v>1.5609683880174825E-3</v>
      </c>
      <c r="J989" s="30" t="str">
        <f t="shared" si="63"/>
        <v>Safe</v>
      </c>
      <c r="L989" s="22" t="str">
        <f t="shared" si="64"/>
        <v/>
      </c>
      <c r="M989" s="23" t="str">
        <f t="shared" si="61"/>
        <v/>
      </c>
      <c r="N989" s="24" t="str">
        <f t="shared" si="62"/>
        <v/>
      </c>
    </row>
    <row r="990" spans="2:14" x14ac:dyDescent="0.4">
      <c r="B990" s="11" t="s">
        <v>22</v>
      </c>
      <c r="C990" s="10" t="s">
        <v>23</v>
      </c>
      <c r="D990" s="12" t="s">
        <v>26</v>
      </c>
      <c r="F990" s="22">
        <f>INDEX(【インプット】相関係数!$C$3:$X$24,MATCH(相関係数の組み合わせ!B990,【インプット】相関係数!$B$3:$B$24,0),MATCH(相関係数の組み合わせ!C990,【インプット】相関係数!$C$2:$X$2,0))</f>
        <v>-9.4119167142307308E-2</v>
      </c>
      <c r="G990" s="23">
        <f>INDEX(【インプット】相関係数!$C$3:$X$24,MATCH(相関係数の組み合わせ!C990,【インプット】相関係数!$B$3:$B$24,0),MATCH(相関係数の組み合わせ!D990,【インプット】相関係数!$C$2:$X$2,0))</f>
        <v>-0.19365793337488652</v>
      </c>
      <c r="H990" s="24">
        <f>INDEX(【インプット】相関係数!$C$3:$X$24,MATCH(相関係数の組み合わせ!D990,【インプット】相関係数!$B$3:$B$24,0),MATCH(相関係数の組み合わせ!B990,【インプット】相関係数!$C$2:$X$2,0))</f>
        <v>1.4163908802298258E-2</v>
      </c>
      <c r="J990" s="30" t="str">
        <f t="shared" si="63"/>
        <v>Safe</v>
      </c>
      <c r="L990" s="22" t="str">
        <f t="shared" si="64"/>
        <v/>
      </c>
      <c r="M990" s="23" t="str">
        <f t="shared" si="61"/>
        <v/>
      </c>
      <c r="N990" s="24" t="str">
        <f t="shared" si="62"/>
        <v/>
      </c>
    </row>
    <row r="991" spans="2:14" x14ac:dyDescent="0.4">
      <c r="B991" s="11" t="s">
        <v>22</v>
      </c>
      <c r="C991" s="10" t="s">
        <v>23</v>
      </c>
      <c r="D991" s="12" t="s">
        <v>27</v>
      </c>
      <c r="F991" s="22">
        <f>INDEX(【インプット】相関係数!$C$3:$X$24,MATCH(相関係数の組み合わせ!B991,【インプット】相関係数!$B$3:$B$24,0),MATCH(相関係数の組み合わせ!C991,【インプット】相関係数!$C$2:$X$2,0))</f>
        <v>-9.4119167142307308E-2</v>
      </c>
      <c r="G991" s="23">
        <f>INDEX(【インプット】相関係数!$C$3:$X$24,MATCH(相関係数の組み合わせ!C991,【インプット】相関係数!$B$3:$B$24,0),MATCH(相関係数の組み合わせ!D991,【インプット】相関係数!$C$2:$X$2,0))</f>
        <v>0.27221945571516365</v>
      </c>
      <c r="H991" s="24">
        <f>INDEX(【インプット】相関係数!$C$3:$X$24,MATCH(相関係数の組み合わせ!D991,【インプット】相関係数!$B$3:$B$24,0),MATCH(相関係数の組み合わせ!B991,【インプット】相関係数!$C$2:$X$2,0))</f>
        <v>-0.18134978401044832</v>
      </c>
      <c r="J991" s="30" t="str">
        <f t="shared" si="63"/>
        <v>Safe</v>
      </c>
      <c r="L991" s="22" t="str">
        <f t="shared" si="64"/>
        <v/>
      </c>
      <c r="M991" s="23" t="str">
        <f t="shared" si="61"/>
        <v/>
      </c>
      <c r="N991" s="24" t="str">
        <f t="shared" si="62"/>
        <v/>
      </c>
    </row>
    <row r="992" spans="2:14" x14ac:dyDescent="0.4">
      <c r="B992" s="11" t="s">
        <v>22</v>
      </c>
      <c r="C992" s="10" t="s">
        <v>23</v>
      </c>
      <c r="D992" s="12" t="s">
        <v>28</v>
      </c>
      <c r="F992" s="22">
        <f>INDEX(【インプット】相関係数!$C$3:$X$24,MATCH(相関係数の組み合わせ!B992,【インプット】相関係数!$B$3:$B$24,0),MATCH(相関係数の組み合わせ!C992,【インプット】相関係数!$C$2:$X$2,0))</f>
        <v>-9.4119167142307308E-2</v>
      </c>
      <c r="G992" s="23">
        <f>INDEX(【インプット】相関係数!$C$3:$X$24,MATCH(相関係数の組み合わせ!C992,【インプット】相関係数!$B$3:$B$24,0),MATCH(相関係数の組み合わせ!D992,【インプット】相関係数!$C$2:$X$2,0))</f>
        <v>-4.5961241267093229E-2</v>
      </c>
      <c r="H992" s="24">
        <f>INDEX(【インプット】相関係数!$C$3:$X$24,MATCH(相関係数の組み合わせ!D992,【インプット】相関係数!$B$3:$B$24,0),MATCH(相関係数の組み合わせ!B992,【インプット】相関係数!$C$2:$X$2,0))</f>
        <v>0.38200784123374454</v>
      </c>
      <c r="J992" s="30" t="str">
        <f t="shared" si="63"/>
        <v>Safe</v>
      </c>
      <c r="L992" s="22" t="str">
        <f t="shared" si="64"/>
        <v/>
      </c>
      <c r="M992" s="23" t="str">
        <f t="shared" si="61"/>
        <v/>
      </c>
      <c r="N992" s="24" t="str">
        <f t="shared" si="62"/>
        <v/>
      </c>
    </row>
    <row r="993" spans="2:14" x14ac:dyDescent="0.4">
      <c r="B993" s="11" t="s">
        <v>22</v>
      </c>
      <c r="C993" s="10" t="s">
        <v>23</v>
      </c>
      <c r="D993" s="12" t="s">
        <v>29</v>
      </c>
      <c r="F993" s="22">
        <f>INDEX(【インプット】相関係数!$C$3:$X$24,MATCH(相関係数の組み合わせ!B993,【インプット】相関係数!$B$3:$B$24,0),MATCH(相関係数の組み合わせ!C993,【インプット】相関係数!$C$2:$X$2,0))</f>
        <v>-9.4119167142307308E-2</v>
      </c>
      <c r="G993" s="23">
        <f>INDEX(【インプット】相関係数!$C$3:$X$24,MATCH(相関係数の組み合わせ!C993,【インプット】相関係数!$B$3:$B$24,0),MATCH(相関係数の組み合わせ!D993,【インプット】相関係数!$C$2:$X$2,0))</f>
        <v>0.39194638697301498</v>
      </c>
      <c r="H993" s="24">
        <f>INDEX(【インプット】相関係数!$C$3:$X$24,MATCH(相関係数の組み合わせ!D993,【インプット】相関係数!$B$3:$B$24,0),MATCH(相関係数の組み合わせ!B993,【インプット】相関係数!$C$2:$X$2,0))</f>
        <v>0.11441101858639485</v>
      </c>
      <c r="J993" s="30" t="str">
        <f t="shared" si="63"/>
        <v>Safe</v>
      </c>
      <c r="L993" s="22" t="str">
        <f t="shared" si="64"/>
        <v/>
      </c>
      <c r="M993" s="23" t="str">
        <f t="shared" si="61"/>
        <v/>
      </c>
      <c r="N993" s="24" t="str">
        <f t="shared" si="62"/>
        <v/>
      </c>
    </row>
    <row r="994" spans="2:14" x14ac:dyDescent="0.4">
      <c r="B994" s="11" t="s">
        <v>22</v>
      </c>
      <c r="C994" s="10" t="s">
        <v>23</v>
      </c>
      <c r="D994" s="12" t="s">
        <v>30</v>
      </c>
      <c r="F994" s="22">
        <f>INDEX(【インプット】相関係数!$C$3:$X$24,MATCH(相関係数の組み合わせ!B994,【インプット】相関係数!$B$3:$B$24,0),MATCH(相関係数の組み合わせ!C994,【インプット】相関係数!$C$2:$X$2,0))</f>
        <v>-9.4119167142307308E-2</v>
      </c>
      <c r="G994" s="23">
        <f>INDEX(【インプット】相関係数!$C$3:$X$24,MATCH(相関係数の組み合わせ!C994,【インプット】相関係数!$B$3:$B$24,0),MATCH(相関係数の組み合わせ!D994,【インプット】相関係数!$C$2:$X$2,0))</f>
        <v>-0.21098217032343675</v>
      </c>
      <c r="H994" s="24">
        <f>INDEX(【インプット】相関係数!$C$3:$X$24,MATCH(相関係数の組み合わせ!D994,【インプット】相関係数!$B$3:$B$24,0),MATCH(相関係数の組み合わせ!B994,【インプット】相関係数!$C$2:$X$2,0))</f>
        <v>-7.3548427476835002E-2</v>
      </c>
      <c r="J994" s="30" t="str">
        <f t="shared" si="63"/>
        <v>Safe</v>
      </c>
      <c r="L994" s="22" t="str">
        <f t="shared" si="64"/>
        <v/>
      </c>
      <c r="M994" s="23" t="str">
        <f t="shared" si="61"/>
        <v/>
      </c>
      <c r="N994" s="24" t="str">
        <f t="shared" si="62"/>
        <v/>
      </c>
    </row>
    <row r="995" spans="2:14" x14ac:dyDescent="0.4">
      <c r="B995" s="11" t="s">
        <v>22</v>
      </c>
      <c r="C995" s="10" t="s">
        <v>23</v>
      </c>
      <c r="D995" s="12" t="s">
        <v>31</v>
      </c>
      <c r="F995" s="22">
        <f>INDEX(【インプット】相関係数!$C$3:$X$24,MATCH(相関係数の組み合わせ!B995,【インプット】相関係数!$B$3:$B$24,0),MATCH(相関係数の組み合わせ!C995,【インプット】相関係数!$C$2:$X$2,0))</f>
        <v>-9.4119167142307308E-2</v>
      </c>
      <c r="G995" s="23">
        <f>INDEX(【インプット】相関係数!$C$3:$X$24,MATCH(相関係数の組み合わせ!C995,【インプット】相関係数!$B$3:$B$24,0),MATCH(相関係数の組み合わせ!D995,【インプット】相関係数!$C$2:$X$2,0))</f>
        <v>0.18570801018742536</v>
      </c>
      <c r="H995" s="24">
        <f>INDEX(【インプット】相関係数!$C$3:$X$24,MATCH(相関係数の組み合わせ!D995,【インプット】相関係数!$B$3:$B$24,0),MATCH(相関係数の組み合わせ!B995,【インプット】相関係数!$C$2:$X$2,0))</f>
        <v>-0.40955298005334873</v>
      </c>
      <c r="J995" s="30" t="str">
        <f t="shared" si="63"/>
        <v>Safe</v>
      </c>
      <c r="L995" s="22" t="str">
        <f t="shared" si="64"/>
        <v/>
      </c>
      <c r="M995" s="23" t="str">
        <f t="shared" si="61"/>
        <v/>
      </c>
      <c r="N995" s="24" t="str">
        <f t="shared" si="62"/>
        <v/>
      </c>
    </row>
    <row r="996" spans="2:14" x14ac:dyDescent="0.4">
      <c r="B996" s="11" t="s">
        <v>22</v>
      </c>
      <c r="C996" s="10" t="s">
        <v>23</v>
      </c>
      <c r="D996" s="12" t="s">
        <v>0</v>
      </c>
      <c r="F996" s="22">
        <f>INDEX(【インプット】相関係数!$C$3:$X$24,MATCH(相関係数の組み合わせ!B996,【インプット】相関係数!$B$3:$B$24,0),MATCH(相関係数の組み合わせ!C996,【インプット】相関係数!$C$2:$X$2,0))</f>
        <v>-9.4119167142307308E-2</v>
      </c>
      <c r="G996" s="23">
        <f>INDEX(【インプット】相関係数!$C$3:$X$24,MATCH(相関係数の組み合わせ!C996,【インプット】相関係数!$B$3:$B$24,0),MATCH(相関係数の組み合わせ!D996,【インプット】相関係数!$C$2:$X$2,0))</f>
        <v>-7.6323725854209962E-2</v>
      </c>
      <c r="H996" s="24">
        <f>INDEX(【インプット】相関係数!$C$3:$X$24,MATCH(相関係数の組み合わせ!D996,【インプット】相関係数!$B$3:$B$24,0),MATCH(相関係数の組み合わせ!B996,【インプット】相関係数!$C$2:$X$2,0))</f>
        <v>-0.17197906475478453</v>
      </c>
      <c r="J996" s="30" t="str">
        <f t="shared" si="63"/>
        <v>Safe</v>
      </c>
      <c r="L996" s="22" t="str">
        <f t="shared" si="64"/>
        <v/>
      </c>
      <c r="M996" s="23" t="str">
        <f t="shared" si="61"/>
        <v/>
      </c>
      <c r="N996" s="24" t="str">
        <f t="shared" si="62"/>
        <v/>
      </c>
    </row>
    <row r="997" spans="2:14" x14ac:dyDescent="0.4">
      <c r="B997" s="11" t="s">
        <v>22</v>
      </c>
      <c r="C997" s="10" t="s">
        <v>23</v>
      </c>
      <c r="D997" s="12" t="s">
        <v>32</v>
      </c>
      <c r="F997" s="22">
        <f>INDEX(【インプット】相関係数!$C$3:$X$24,MATCH(相関係数の組み合わせ!B997,【インプット】相関係数!$B$3:$B$24,0),MATCH(相関係数の組み合わせ!C997,【インプット】相関係数!$C$2:$X$2,0))</f>
        <v>-9.4119167142307308E-2</v>
      </c>
      <c r="G997" s="23">
        <f>INDEX(【インプット】相関係数!$C$3:$X$24,MATCH(相関係数の組み合わせ!C997,【インプット】相関係数!$B$3:$B$24,0),MATCH(相関係数の組み合わせ!D997,【インプット】相関係数!$C$2:$X$2,0))</f>
        <v>-0.16687658360881771</v>
      </c>
      <c r="H997" s="24">
        <f>INDEX(【インプット】相関係数!$C$3:$X$24,MATCH(相関係数の組み合わせ!D997,【インプット】相関係数!$B$3:$B$24,0),MATCH(相関係数の組み合わせ!B997,【インプット】相関係数!$C$2:$X$2,0))</f>
        <v>-0.12813693650364821</v>
      </c>
      <c r="J997" s="30" t="str">
        <f t="shared" si="63"/>
        <v>Safe</v>
      </c>
      <c r="L997" s="22" t="str">
        <f t="shared" si="64"/>
        <v/>
      </c>
      <c r="M997" s="23" t="str">
        <f t="shared" si="61"/>
        <v/>
      </c>
      <c r="N997" s="24" t="str">
        <f t="shared" si="62"/>
        <v/>
      </c>
    </row>
    <row r="998" spans="2:14" x14ac:dyDescent="0.4">
      <c r="B998" s="11" t="s">
        <v>22</v>
      </c>
      <c r="C998" s="10" t="s">
        <v>23</v>
      </c>
      <c r="D998" s="12" t="s">
        <v>33</v>
      </c>
      <c r="F998" s="22">
        <f>INDEX(【インプット】相関係数!$C$3:$X$24,MATCH(相関係数の組み合わせ!B998,【インプット】相関係数!$B$3:$B$24,0),MATCH(相関係数の組み合わせ!C998,【インプット】相関係数!$C$2:$X$2,0))</f>
        <v>-9.4119167142307308E-2</v>
      </c>
      <c r="G998" s="23">
        <f>INDEX(【インプット】相関係数!$C$3:$X$24,MATCH(相関係数の組み合わせ!C998,【インプット】相関係数!$B$3:$B$24,0),MATCH(相関係数の組み合わせ!D998,【インプット】相関係数!$C$2:$X$2,0))</f>
        <v>0.38271887002708505</v>
      </c>
      <c r="H998" s="24">
        <f>INDEX(【インプット】相関係数!$C$3:$X$24,MATCH(相関係数の組み合わせ!D998,【インプット】相関係数!$B$3:$B$24,0),MATCH(相関係数の組み合わせ!B998,【インプット】相関係数!$C$2:$X$2,0))</f>
        <v>0.26650023843068282</v>
      </c>
      <c r="J998" s="30" t="str">
        <f t="shared" si="63"/>
        <v>Safe</v>
      </c>
      <c r="L998" s="22" t="str">
        <f t="shared" si="64"/>
        <v/>
      </c>
      <c r="M998" s="23" t="str">
        <f t="shared" si="61"/>
        <v/>
      </c>
      <c r="N998" s="24" t="str">
        <f t="shared" si="62"/>
        <v/>
      </c>
    </row>
    <row r="999" spans="2:14" x14ac:dyDescent="0.4">
      <c r="B999" s="11" t="s">
        <v>22</v>
      </c>
      <c r="C999" s="10" t="s">
        <v>23</v>
      </c>
      <c r="D999" s="12" t="s">
        <v>34</v>
      </c>
      <c r="F999" s="22">
        <f>INDEX(【インプット】相関係数!$C$3:$X$24,MATCH(相関係数の組み合わせ!B999,【インプット】相関係数!$B$3:$B$24,0),MATCH(相関係数の組み合わせ!C999,【インプット】相関係数!$C$2:$X$2,0))</f>
        <v>-9.4119167142307308E-2</v>
      </c>
      <c r="G999" s="23">
        <f>INDEX(【インプット】相関係数!$C$3:$X$24,MATCH(相関係数の組み合わせ!C999,【インプット】相関係数!$B$3:$B$24,0),MATCH(相関係数の組み合わせ!D999,【インプット】相関係数!$C$2:$X$2,0))</f>
        <v>0.14064484614018863</v>
      </c>
      <c r="H999" s="24">
        <f>INDEX(【インプット】相関係数!$C$3:$X$24,MATCH(相関係数の組み合わせ!D999,【インプット】相関係数!$B$3:$B$24,0),MATCH(相関係数の組み合わせ!B999,【インプット】相関係数!$C$2:$X$2,0))</f>
        <v>0.35220535662248637</v>
      </c>
      <c r="J999" s="30" t="str">
        <f t="shared" si="63"/>
        <v>Safe</v>
      </c>
      <c r="L999" s="22" t="str">
        <f t="shared" si="64"/>
        <v/>
      </c>
      <c r="M999" s="23" t="str">
        <f t="shared" si="61"/>
        <v/>
      </c>
      <c r="N999" s="24" t="str">
        <f t="shared" si="62"/>
        <v/>
      </c>
    </row>
    <row r="1000" spans="2:14" x14ac:dyDescent="0.4">
      <c r="B1000" s="11" t="s">
        <v>22</v>
      </c>
      <c r="C1000" s="10" t="s">
        <v>23</v>
      </c>
      <c r="D1000" s="12" t="s">
        <v>35</v>
      </c>
      <c r="F1000" s="22">
        <f>INDEX(【インプット】相関係数!$C$3:$X$24,MATCH(相関係数の組み合わせ!B1000,【インプット】相関係数!$B$3:$B$24,0),MATCH(相関係数の組み合わせ!C1000,【インプット】相関係数!$C$2:$X$2,0))</f>
        <v>-9.4119167142307308E-2</v>
      </c>
      <c r="G1000" s="23">
        <f>INDEX(【インプット】相関係数!$C$3:$X$24,MATCH(相関係数の組み合わせ!C1000,【インプット】相関係数!$B$3:$B$24,0),MATCH(相関係数の組み合わせ!D1000,【インプット】相関係数!$C$2:$X$2,0))</f>
        <v>0.81738721234237932</v>
      </c>
      <c r="H1000" s="24">
        <f>INDEX(【インプット】相関係数!$C$3:$X$24,MATCH(相関係数の組み合わせ!D1000,【インプット】相関係数!$B$3:$B$24,0),MATCH(相関係数の組み合わせ!B1000,【インプット】相関係数!$C$2:$X$2,0))</f>
        <v>0.16512792249464137</v>
      </c>
      <c r="J1000" s="30" t="str">
        <f t="shared" si="63"/>
        <v>Safe</v>
      </c>
      <c r="L1000" s="22" t="str">
        <f t="shared" si="64"/>
        <v/>
      </c>
      <c r="M1000" s="23" t="str">
        <f t="shared" si="61"/>
        <v/>
      </c>
      <c r="N1000" s="24" t="str">
        <f t="shared" si="62"/>
        <v/>
      </c>
    </row>
    <row r="1001" spans="2:14" x14ac:dyDescent="0.4">
      <c r="B1001" s="11" t="s">
        <v>22</v>
      </c>
      <c r="C1001" s="10" t="s">
        <v>23</v>
      </c>
      <c r="D1001" s="12" t="s">
        <v>36</v>
      </c>
      <c r="F1001" s="22">
        <f>INDEX(【インプット】相関係数!$C$3:$X$24,MATCH(相関係数の組み合わせ!B1001,【インプット】相関係数!$B$3:$B$24,0),MATCH(相関係数の組み合わせ!C1001,【インプット】相関係数!$C$2:$X$2,0))</f>
        <v>-9.4119167142307308E-2</v>
      </c>
      <c r="G1001" s="23">
        <f>INDEX(【インプット】相関係数!$C$3:$X$24,MATCH(相関係数の組み合わせ!C1001,【インプット】相関係数!$B$3:$B$24,0),MATCH(相関係数の組み合わせ!D1001,【インプット】相関係数!$C$2:$X$2,0))</f>
        <v>6.1353908276698871E-2</v>
      </c>
      <c r="H1001" s="24">
        <f>INDEX(【インプット】相関係数!$C$3:$X$24,MATCH(相関係数の組み合わせ!D1001,【インプット】相関係数!$B$3:$B$24,0),MATCH(相関係数の組み合わせ!B1001,【インプット】相関係数!$C$2:$X$2,0))</f>
        <v>3.1068510522842169E-2</v>
      </c>
      <c r="J1001" s="30" t="str">
        <f t="shared" si="63"/>
        <v>Safe</v>
      </c>
      <c r="L1001" s="22" t="str">
        <f t="shared" si="64"/>
        <v/>
      </c>
      <c r="M1001" s="23" t="str">
        <f t="shared" si="61"/>
        <v/>
      </c>
      <c r="N1001" s="24" t="str">
        <f t="shared" si="62"/>
        <v/>
      </c>
    </row>
    <row r="1002" spans="2:14" x14ac:dyDescent="0.4">
      <c r="B1002" s="11" t="s">
        <v>22</v>
      </c>
      <c r="C1002" s="10" t="s">
        <v>24</v>
      </c>
      <c r="D1002" s="12" t="s">
        <v>25</v>
      </c>
      <c r="F1002" s="22">
        <f>INDEX(【インプット】相関係数!$C$3:$X$24,MATCH(相関係数の組み合わせ!B1002,【インプット】相関係数!$B$3:$B$24,0),MATCH(相関係数の組み合わせ!C1002,【インプット】相関係数!$C$2:$X$2,0))</f>
        <v>0.36842334588734699</v>
      </c>
      <c r="G1002" s="23">
        <f>INDEX(【インプット】相関係数!$C$3:$X$24,MATCH(相関係数の組み合わせ!C1002,【インプット】相関係数!$B$3:$B$24,0),MATCH(相関係数の組み合わせ!D1002,【インプット】相関係数!$C$2:$X$2,0))</f>
        <v>0.12479871858599988</v>
      </c>
      <c r="H1002" s="24">
        <f>INDEX(【インプット】相関係数!$C$3:$X$24,MATCH(相関係数の組み合わせ!D1002,【インプット】相関係数!$B$3:$B$24,0),MATCH(相関係数の組み合わせ!B1002,【インプット】相関係数!$C$2:$X$2,0))</f>
        <v>1.5609683880174825E-3</v>
      </c>
      <c r="J1002" s="30" t="str">
        <f t="shared" si="63"/>
        <v>Safe</v>
      </c>
      <c r="L1002" s="22" t="str">
        <f t="shared" si="64"/>
        <v/>
      </c>
      <c r="M1002" s="23" t="str">
        <f t="shared" si="61"/>
        <v/>
      </c>
      <c r="N1002" s="24" t="str">
        <f t="shared" si="62"/>
        <v/>
      </c>
    </row>
    <row r="1003" spans="2:14" x14ac:dyDescent="0.4">
      <c r="B1003" s="11" t="s">
        <v>22</v>
      </c>
      <c r="C1003" s="10" t="s">
        <v>24</v>
      </c>
      <c r="D1003" s="12" t="s">
        <v>26</v>
      </c>
      <c r="F1003" s="22">
        <f>INDEX(【インプット】相関係数!$C$3:$X$24,MATCH(相関係数の組み合わせ!B1003,【インプット】相関係数!$B$3:$B$24,0),MATCH(相関係数の組み合わせ!C1003,【インプット】相関係数!$C$2:$X$2,0))</f>
        <v>0.36842334588734699</v>
      </c>
      <c r="G1003" s="23">
        <f>INDEX(【インプット】相関係数!$C$3:$X$24,MATCH(相関係数の組み合わせ!C1003,【インプット】相関係数!$B$3:$B$24,0),MATCH(相関係数の組み合わせ!D1003,【インプット】相関係数!$C$2:$X$2,0))</f>
        <v>7.3458110612730707E-2</v>
      </c>
      <c r="H1003" s="24">
        <f>INDEX(【インプット】相関係数!$C$3:$X$24,MATCH(相関係数の組み合わせ!D1003,【インプット】相関係数!$B$3:$B$24,0),MATCH(相関係数の組み合わせ!B1003,【インプット】相関係数!$C$2:$X$2,0))</f>
        <v>1.4163908802298258E-2</v>
      </c>
      <c r="J1003" s="30" t="str">
        <f t="shared" si="63"/>
        <v>Safe</v>
      </c>
      <c r="L1003" s="22" t="str">
        <f t="shared" si="64"/>
        <v/>
      </c>
      <c r="M1003" s="23" t="str">
        <f t="shared" si="61"/>
        <v/>
      </c>
      <c r="N1003" s="24" t="str">
        <f t="shared" si="62"/>
        <v/>
      </c>
    </row>
    <row r="1004" spans="2:14" x14ac:dyDescent="0.4">
      <c r="B1004" s="11" t="s">
        <v>22</v>
      </c>
      <c r="C1004" s="10" t="s">
        <v>24</v>
      </c>
      <c r="D1004" s="12" t="s">
        <v>27</v>
      </c>
      <c r="F1004" s="22">
        <f>INDEX(【インプット】相関係数!$C$3:$X$24,MATCH(相関係数の組み合わせ!B1004,【インプット】相関係数!$B$3:$B$24,0),MATCH(相関係数の組み合わせ!C1004,【インプット】相関係数!$C$2:$X$2,0))</f>
        <v>0.36842334588734699</v>
      </c>
      <c r="G1004" s="23">
        <f>INDEX(【インプット】相関係数!$C$3:$X$24,MATCH(相関係数の組み合わせ!C1004,【インプット】相関係数!$B$3:$B$24,0),MATCH(相関係数の組み合わせ!D1004,【インプット】相関係数!$C$2:$X$2,0))</f>
        <v>5.6767787827840581E-2</v>
      </c>
      <c r="H1004" s="24">
        <f>INDEX(【インプット】相関係数!$C$3:$X$24,MATCH(相関係数の組み合わせ!D1004,【インプット】相関係数!$B$3:$B$24,0),MATCH(相関係数の組み合わせ!B1004,【インプット】相関係数!$C$2:$X$2,0))</f>
        <v>-0.18134978401044832</v>
      </c>
      <c r="J1004" s="30" t="str">
        <f t="shared" si="63"/>
        <v>Safe</v>
      </c>
      <c r="L1004" s="22" t="str">
        <f t="shared" si="64"/>
        <v/>
      </c>
      <c r="M1004" s="23" t="str">
        <f t="shared" si="61"/>
        <v/>
      </c>
      <c r="N1004" s="24" t="str">
        <f t="shared" si="62"/>
        <v/>
      </c>
    </row>
    <row r="1005" spans="2:14" x14ac:dyDescent="0.4">
      <c r="B1005" s="11" t="s">
        <v>22</v>
      </c>
      <c r="C1005" s="10" t="s">
        <v>24</v>
      </c>
      <c r="D1005" s="12" t="s">
        <v>28</v>
      </c>
      <c r="F1005" s="22">
        <f>INDEX(【インプット】相関係数!$C$3:$X$24,MATCH(相関係数の組み合わせ!B1005,【インプット】相関係数!$B$3:$B$24,0),MATCH(相関係数の組み合わせ!C1005,【インプット】相関係数!$C$2:$X$2,0))</f>
        <v>0.36842334588734699</v>
      </c>
      <c r="G1005" s="23">
        <f>INDEX(【インプット】相関係数!$C$3:$X$24,MATCH(相関係数の組み合わせ!C1005,【インプット】相関係数!$B$3:$B$24,0),MATCH(相関係数の組み合わせ!D1005,【インプット】相関係数!$C$2:$X$2,0))</f>
        <v>0.14022581775591741</v>
      </c>
      <c r="H1005" s="24">
        <f>INDEX(【インプット】相関係数!$C$3:$X$24,MATCH(相関係数の組み合わせ!D1005,【インプット】相関係数!$B$3:$B$24,0),MATCH(相関係数の組み合わせ!B1005,【インプット】相関係数!$C$2:$X$2,0))</f>
        <v>0.38200784123374454</v>
      </c>
      <c r="J1005" s="30" t="str">
        <f t="shared" si="63"/>
        <v>Safe</v>
      </c>
      <c r="L1005" s="22" t="str">
        <f t="shared" si="64"/>
        <v/>
      </c>
      <c r="M1005" s="23" t="str">
        <f t="shared" si="61"/>
        <v/>
      </c>
      <c r="N1005" s="24" t="str">
        <f t="shared" si="62"/>
        <v/>
      </c>
    </row>
    <row r="1006" spans="2:14" x14ac:dyDescent="0.4">
      <c r="B1006" s="11" t="s">
        <v>22</v>
      </c>
      <c r="C1006" s="10" t="s">
        <v>24</v>
      </c>
      <c r="D1006" s="12" t="s">
        <v>29</v>
      </c>
      <c r="F1006" s="22">
        <f>INDEX(【インプット】相関係数!$C$3:$X$24,MATCH(相関係数の組み合わせ!B1006,【インプット】相関係数!$B$3:$B$24,0),MATCH(相関係数の組み合わせ!C1006,【インプット】相関係数!$C$2:$X$2,0))</f>
        <v>0.36842334588734699</v>
      </c>
      <c r="G1006" s="23">
        <f>INDEX(【インプット】相関係数!$C$3:$X$24,MATCH(相関係数の組み合わせ!C1006,【インプット】相関係数!$B$3:$B$24,0),MATCH(相関係数の組み合わせ!D1006,【インプット】相関係数!$C$2:$X$2,0))</f>
        <v>8.0925079823240778E-2</v>
      </c>
      <c r="H1006" s="24">
        <f>INDEX(【インプット】相関係数!$C$3:$X$24,MATCH(相関係数の組み合わせ!D1006,【インプット】相関係数!$B$3:$B$24,0),MATCH(相関係数の組み合わせ!B1006,【インプット】相関係数!$C$2:$X$2,0))</f>
        <v>0.11441101858639485</v>
      </c>
      <c r="J1006" s="30" t="str">
        <f t="shared" si="63"/>
        <v>Safe</v>
      </c>
      <c r="L1006" s="22" t="str">
        <f t="shared" si="64"/>
        <v/>
      </c>
      <c r="M1006" s="23" t="str">
        <f t="shared" si="61"/>
        <v/>
      </c>
      <c r="N1006" s="24" t="str">
        <f t="shared" si="62"/>
        <v/>
      </c>
    </row>
    <row r="1007" spans="2:14" x14ac:dyDescent="0.4">
      <c r="B1007" s="11" t="s">
        <v>22</v>
      </c>
      <c r="C1007" s="10" t="s">
        <v>24</v>
      </c>
      <c r="D1007" s="12" t="s">
        <v>30</v>
      </c>
      <c r="F1007" s="22">
        <f>INDEX(【インプット】相関係数!$C$3:$X$24,MATCH(相関係数の組み合わせ!B1007,【インプット】相関係数!$B$3:$B$24,0),MATCH(相関係数の組み合わせ!C1007,【インプット】相関係数!$C$2:$X$2,0))</f>
        <v>0.36842334588734699</v>
      </c>
      <c r="G1007" s="23">
        <f>INDEX(【インプット】相関係数!$C$3:$X$24,MATCH(相関係数の組み合わせ!C1007,【インプット】相関係数!$B$3:$B$24,0),MATCH(相関係数の組み合わせ!D1007,【インプット】相関係数!$C$2:$X$2,0))</f>
        <v>-0.21859463084260405</v>
      </c>
      <c r="H1007" s="24">
        <f>INDEX(【インプット】相関係数!$C$3:$X$24,MATCH(相関係数の組み合わせ!D1007,【インプット】相関係数!$B$3:$B$24,0),MATCH(相関係数の組み合わせ!B1007,【インプット】相関係数!$C$2:$X$2,0))</f>
        <v>-7.3548427476835002E-2</v>
      </c>
      <c r="J1007" s="30" t="str">
        <f t="shared" si="63"/>
        <v>Safe</v>
      </c>
      <c r="L1007" s="22" t="str">
        <f t="shared" si="64"/>
        <v/>
      </c>
      <c r="M1007" s="23" t="str">
        <f t="shared" si="61"/>
        <v/>
      </c>
      <c r="N1007" s="24" t="str">
        <f t="shared" si="62"/>
        <v/>
      </c>
    </row>
    <row r="1008" spans="2:14" x14ac:dyDescent="0.4">
      <c r="B1008" s="11" t="s">
        <v>22</v>
      </c>
      <c r="C1008" s="10" t="s">
        <v>24</v>
      </c>
      <c r="D1008" s="12" t="s">
        <v>31</v>
      </c>
      <c r="F1008" s="22">
        <f>INDEX(【インプット】相関係数!$C$3:$X$24,MATCH(相関係数の組み合わせ!B1008,【インプット】相関係数!$B$3:$B$24,0),MATCH(相関係数の組み合わせ!C1008,【インプット】相関係数!$C$2:$X$2,0))</f>
        <v>0.36842334588734699</v>
      </c>
      <c r="G1008" s="23">
        <f>INDEX(【インプット】相関係数!$C$3:$X$24,MATCH(相関係数の組み合わせ!C1008,【インプット】相関係数!$B$3:$B$24,0),MATCH(相関係数の組み合わせ!D1008,【インプット】相関係数!$C$2:$X$2,0))</f>
        <v>-0.24579291080690344</v>
      </c>
      <c r="H1008" s="24">
        <f>INDEX(【インプット】相関係数!$C$3:$X$24,MATCH(相関係数の組み合わせ!D1008,【インプット】相関係数!$B$3:$B$24,0),MATCH(相関係数の組み合わせ!B1008,【インプット】相関係数!$C$2:$X$2,0))</f>
        <v>-0.40955298005334873</v>
      </c>
      <c r="J1008" s="30" t="str">
        <f t="shared" si="63"/>
        <v>Safe</v>
      </c>
      <c r="L1008" s="22" t="str">
        <f t="shared" si="64"/>
        <v/>
      </c>
      <c r="M1008" s="23" t="str">
        <f t="shared" si="61"/>
        <v/>
      </c>
      <c r="N1008" s="24" t="str">
        <f t="shared" si="62"/>
        <v/>
      </c>
    </row>
    <row r="1009" spans="2:14" x14ac:dyDescent="0.4">
      <c r="B1009" s="11" t="s">
        <v>22</v>
      </c>
      <c r="C1009" s="10" t="s">
        <v>24</v>
      </c>
      <c r="D1009" s="12" t="s">
        <v>0</v>
      </c>
      <c r="F1009" s="22">
        <f>INDEX(【インプット】相関係数!$C$3:$X$24,MATCH(相関係数の組み合わせ!B1009,【インプット】相関係数!$B$3:$B$24,0),MATCH(相関係数の組み合わせ!C1009,【インプット】相関係数!$C$2:$X$2,0))</f>
        <v>0.36842334588734699</v>
      </c>
      <c r="G1009" s="23">
        <f>INDEX(【インプット】相関係数!$C$3:$X$24,MATCH(相関係数の組み合わせ!C1009,【インプット】相関係数!$B$3:$B$24,0),MATCH(相関係数の組み合わせ!D1009,【インプット】相関係数!$C$2:$X$2,0))</f>
        <v>0.14270595302368735</v>
      </c>
      <c r="H1009" s="24">
        <f>INDEX(【インプット】相関係数!$C$3:$X$24,MATCH(相関係数の組み合わせ!D1009,【インプット】相関係数!$B$3:$B$24,0),MATCH(相関係数の組み合わせ!B1009,【インプット】相関係数!$C$2:$X$2,0))</f>
        <v>-0.17197906475478453</v>
      </c>
      <c r="J1009" s="30" t="str">
        <f t="shared" si="63"/>
        <v>Out</v>
      </c>
      <c r="L1009" s="22" t="str">
        <f t="shared" si="64"/>
        <v>米国S</v>
      </c>
      <c r="M1009" s="23" t="str">
        <f t="shared" si="61"/>
        <v>米国CPI変化率</v>
      </c>
      <c r="N1009" s="24" t="str">
        <f t="shared" si="62"/>
        <v>オルタナティブ</v>
      </c>
    </row>
    <row r="1010" spans="2:14" x14ac:dyDescent="0.4">
      <c r="B1010" s="11" t="s">
        <v>22</v>
      </c>
      <c r="C1010" s="10" t="s">
        <v>24</v>
      </c>
      <c r="D1010" s="12" t="s">
        <v>32</v>
      </c>
      <c r="F1010" s="22">
        <f>INDEX(【インプット】相関係数!$C$3:$X$24,MATCH(相関係数の組み合わせ!B1010,【インプット】相関係数!$B$3:$B$24,0),MATCH(相関係数の組み合わせ!C1010,【インプット】相関係数!$C$2:$X$2,0))</f>
        <v>0.36842334588734699</v>
      </c>
      <c r="G1010" s="23">
        <f>INDEX(【インプット】相関係数!$C$3:$X$24,MATCH(相関係数の組み合わせ!C1010,【インプット】相関係数!$B$3:$B$24,0),MATCH(相関係数の組み合わせ!D1010,【インプット】相関係数!$C$2:$X$2,0))</f>
        <v>-0.20658893244472878</v>
      </c>
      <c r="H1010" s="24">
        <f>INDEX(【インプット】相関係数!$C$3:$X$24,MATCH(相関係数の組み合わせ!D1010,【インプット】相関係数!$B$3:$B$24,0),MATCH(相関係数の組み合わせ!B1010,【インプット】相関係数!$C$2:$X$2,0))</f>
        <v>-0.12813693650364821</v>
      </c>
      <c r="J1010" s="30" t="str">
        <f t="shared" si="63"/>
        <v>Safe</v>
      </c>
      <c r="L1010" s="22" t="str">
        <f t="shared" si="64"/>
        <v/>
      </c>
      <c r="M1010" s="23" t="str">
        <f t="shared" si="61"/>
        <v/>
      </c>
      <c r="N1010" s="24" t="str">
        <f t="shared" si="62"/>
        <v/>
      </c>
    </row>
    <row r="1011" spans="2:14" x14ac:dyDescent="0.4">
      <c r="B1011" s="11" t="s">
        <v>22</v>
      </c>
      <c r="C1011" s="10" t="s">
        <v>24</v>
      </c>
      <c r="D1011" s="12" t="s">
        <v>33</v>
      </c>
      <c r="F1011" s="22">
        <f>INDEX(【インプット】相関係数!$C$3:$X$24,MATCH(相関係数の組み合わせ!B1011,【インプット】相関係数!$B$3:$B$24,0),MATCH(相関係数の組み合わせ!C1011,【インプット】相関係数!$C$2:$X$2,0))</f>
        <v>0.36842334588734699</v>
      </c>
      <c r="G1011" s="23">
        <f>INDEX(【インプット】相関係数!$C$3:$X$24,MATCH(相関係数の組み合わせ!C1011,【インプット】相関係数!$B$3:$B$24,0),MATCH(相関係数の組み合わせ!D1011,【インプット】相関係数!$C$2:$X$2,0))</f>
        <v>0.15516860291442261</v>
      </c>
      <c r="H1011" s="24">
        <f>INDEX(【インプット】相関係数!$C$3:$X$24,MATCH(相関係数の組み合わせ!D1011,【インプット】相関係数!$B$3:$B$24,0),MATCH(相関係数の組み合わせ!B1011,【インプット】相関係数!$C$2:$X$2,0))</f>
        <v>0.26650023843068282</v>
      </c>
      <c r="J1011" s="30" t="str">
        <f t="shared" si="63"/>
        <v>Safe</v>
      </c>
      <c r="L1011" s="22" t="str">
        <f t="shared" si="64"/>
        <v/>
      </c>
      <c r="M1011" s="23" t="str">
        <f t="shared" si="61"/>
        <v/>
      </c>
      <c r="N1011" s="24" t="str">
        <f t="shared" si="62"/>
        <v/>
      </c>
    </row>
    <row r="1012" spans="2:14" x14ac:dyDescent="0.4">
      <c r="B1012" s="11" t="s">
        <v>22</v>
      </c>
      <c r="C1012" s="10" t="s">
        <v>24</v>
      </c>
      <c r="D1012" s="12" t="s">
        <v>34</v>
      </c>
      <c r="F1012" s="22">
        <f>INDEX(【インプット】相関係数!$C$3:$X$24,MATCH(相関係数の組み合わせ!B1012,【インプット】相関係数!$B$3:$B$24,0),MATCH(相関係数の組み合わせ!C1012,【インプット】相関係数!$C$2:$X$2,0))</f>
        <v>0.36842334588734699</v>
      </c>
      <c r="G1012" s="23">
        <f>INDEX(【インプット】相関係数!$C$3:$X$24,MATCH(相関係数の組み合わせ!C1012,【インプット】相関係数!$B$3:$B$24,0),MATCH(相関係数の組み合わせ!D1012,【インプット】相関係数!$C$2:$X$2,0))</f>
        <v>0.28272333787690995</v>
      </c>
      <c r="H1012" s="24">
        <f>INDEX(【インプット】相関係数!$C$3:$X$24,MATCH(相関係数の組み合わせ!D1012,【インプット】相関係数!$B$3:$B$24,0),MATCH(相関係数の組み合わせ!B1012,【インプット】相関係数!$C$2:$X$2,0))</f>
        <v>0.35220535662248637</v>
      </c>
      <c r="J1012" s="30" t="str">
        <f t="shared" si="63"/>
        <v>Safe</v>
      </c>
      <c r="L1012" s="22" t="str">
        <f t="shared" si="64"/>
        <v/>
      </c>
      <c r="M1012" s="23" t="str">
        <f t="shared" si="61"/>
        <v/>
      </c>
      <c r="N1012" s="24" t="str">
        <f t="shared" si="62"/>
        <v/>
      </c>
    </row>
    <row r="1013" spans="2:14" x14ac:dyDescent="0.4">
      <c r="B1013" s="11" t="s">
        <v>22</v>
      </c>
      <c r="C1013" s="10" t="s">
        <v>24</v>
      </c>
      <c r="D1013" s="12" t="s">
        <v>35</v>
      </c>
      <c r="F1013" s="22">
        <f>INDEX(【インプット】相関係数!$C$3:$X$24,MATCH(相関係数の組み合わせ!B1013,【インプット】相関係数!$B$3:$B$24,0),MATCH(相関係数の組み合わせ!C1013,【インプット】相関係数!$C$2:$X$2,0))</f>
        <v>0.36842334588734699</v>
      </c>
      <c r="G1013" s="23">
        <f>INDEX(【インプット】相関係数!$C$3:$X$24,MATCH(相関係数の組み合わせ!C1013,【インプット】相関係数!$B$3:$B$24,0),MATCH(相関係数の組み合わせ!D1013,【インプット】相関係数!$C$2:$X$2,0))</f>
        <v>0.56274988010790439</v>
      </c>
      <c r="H1013" s="24">
        <f>INDEX(【インプット】相関係数!$C$3:$X$24,MATCH(相関係数の組み合わせ!D1013,【インプット】相関係数!$B$3:$B$24,0),MATCH(相関係数の組み合わせ!B1013,【インプット】相関係数!$C$2:$X$2,0))</f>
        <v>0.16512792249464137</v>
      </c>
      <c r="J1013" s="30" t="str">
        <f t="shared" si="63"/>
        <v>Safe</v>
      </c>
      <c r="L1013" s="22" t="str">
        <f t="shared" si="64"/>
        <v/>
      </c>
      <c r="M1013" s="23" t="str">
        <f t="shared" si="61"/>
        <v/>
      </c>
      <c r="N1013" s="24" t="str">
        <f t="shared" si="62"/>
        <v/>
      </c>
    </row>
    <row r="1014" spans="2:14" x14ac:dyDescent="0.4">
      <c r="B1014" s="11" t="s">
        <v>22</v>
      </c>
      <c r="C1014" s="10" t="s">
        <v>24</v>
      </c>
      <c r="D1014" s="12" t="s">
        <v>36</v>
      </c>
      <c r="F1014" s="22">
        <f>INDEX(【インプット】相関係数!$C$3:$X$24,MATCH(相関係数の組み合わせ!B1014,【インプット】相関係数!$B$3:$B$24,0),MATCH(相関係数の組み合わせ!C1014,【インプット】相関係数!$C$2:$X$2,0))</f>
        <v>0.36842334588734699</v>
      </c>
      <c r="G1014" s="23">
        <f>INDEX(【インプット】相関係数!$C$3:$X$24,MATCH(相関係数の組み合わせ!C1014,【インプット】相関係数!$B$3:$B$24,0),MATCH(相関係数の組み合わせ!D1014,【インプット】相関係数!$C$2:$X$2,0))</f>
        <v>-3.4905200733866102E-3</v>
      </c>
      <c r="H1014" s="24">
        <f>INDEX(【インプット】相関係数!$C$3:$X$24,MATCH(相関係数の組み合わせ!D1014,【インプット】相関係数!$B$3:$B$24,0),MATCH(相関係数の組み合わせ!B1014,【インプット】相関係数!$C$2:$X$2,0))</f>
        <v>3.1068510522842169E-2</v>
      </c>
      <c r="J1014" s="30" t="str">
        <f t="shared" si="63"/>
        <v>Safe</v>
      </c>
      <c r="L1014" s="22" t="str">
        <f t="shared" si="64"/>
        <v/>
      </c>
      <c r="M1014" s="23" t="str">
        <f t="shared" si="61"/>
        <v/>
      </c>
      <c r="N1014" s="24" t="str">
        <f t="shared" si="62"/>
        <v/>
      </c>
    </row>
    <row r="1015" spans="2:14" x14ac:dyDescent="0.4">
      <c r="B1015" s="11" t="s">
        <v>22</v>
      </c>
      <c r="C1015" s="10" t="s">
        <v>25</v>
      </c>
      <c r="D1015" s="12" t="s">
        <v>26</v>
      </c>
      <c r="F1015" s="22">
        <f>INDEX(【インプット】相関係数!$C$3:$X$24,MATCH(相関係数の組み合わせ!B1015,【インプット】相関係数!$B$3:$B$24,0),MATCH(相関係数の組み合わせ!C1015,【インプット】相関係数!$C$2:$X$2,0))</f>
        <v>1.5609683880174825E-3</v>
      </c>
      <c r="G1015" s="23">
        <f>INDEX(【インプット】相関係数!$C$3:$X$24,MATCH(相関係数の組み合わせ!C1015,【インプット】相関係数!$B$3:$B$24,0),MATCH(相関係数の組み合わせ!D1015,【インプット】相関係数!$C$2:$X$2,0))</f>
        <v>-3.5094226127668125E-2</v>
      </c>
      <c r="H1015" s="24">
        <f>INDEX(【インプット】相関係数!$C$3:$X$24,MATCH(相関係数の組み合わせ!D1015,【インプット】相関係数!$B$3:$B$24,0),MATCH(相関係数の組み合わせ!B1015,【インプット】相関係数!$C$2:$X$2,0))</f>
        <v>1.4163908802298258E-2</v>
      </c>
      <c r="J1015" s="30" t="str">
        <f t="shared" si="63"/>
        <v>Safe</v>
      </c>
      <c r="L1015" s="22" t="str">
        <f t="shared" si="64"/>
        <v/>
      </c>
      <c r="M1015" s="23" t="str">
        <f t="shared" si="61"/>
        <v/>
      </c>
      <c r="N1015" s="24" t="str">
        <f t="shared" si="62"/>
        <v/>
      </c>
    </row>
    <row r="1016" spans="2:14" x14ac:dyDescent="0.4">
      <c r="B1016" s="11" t="s">
        <v>22</v>
      </c>
      <c r="C1016" s="10" t="s">
        <v>25</v>
      </c>
      <c r="D1016" s="12" t="s">
        <v>27</v>
      </c>
      <c r="F1016" s="22">
        <f>INDEX(【インプット】相関係数!$C$3:$X$24,MATCH(相関係数の組み合わせ!B1016,【インプット】相関係数!$B$3:$B$24,0),MATCH(相関係数の組み合わせ!C1016,【インプット】相関係数!$C$2:$X$2,0))</f>
        <v>1.5609683880174825E-3</v>
      </c>
      <c r="G1016" s="23">
        <f>INDEX(【インプット】相関係数!$C$3:$X$24,MATCH(相関係数の組み合わせ!C1016,【インプット】相関係数!$B$3:$B$24,0),MATCH(相関係数の組み合わせ!D1016,【インプット】相関係数!$C$2:$X$2,0))</f>
        <v>0.1562272646095694</v>
      </c>
      <c r="H1016" s="24">
        <f>INDEX(【インプット】相関係数!$C$3:$X$24,MATCH(相関係数の組み合わせ!D1016,【インプット】相関係数!$B$3:$B$24,0),MATCH(相関係数の組み合わせ!B1016,【インプット】相関係数!$C$2:$X$2,0))</f>
        <v>-0.18134978401044832</v>
      </c>
      <c r="J1016" s="30" t="str">
        <f t="shared" si="63"/>
        <v>Safe</v>
      </c>
      <c r="L1016" s="22" t="str">
        <f t="shared" si="64"/>
        <v/>
      </c>
      <c r="M1016" s="23" t="str">
        <f t="shared" si="61"/>
        <v/>
      </c>
      <c r="N1016" s="24" t="str">
        <f t="shared" si="62"/>
        <v/>
      </c>
    </row>
    <row r="1017" spans="2:14" x14ac:dyDescent="0.4">
      <c r="B1017" s="11" t="s">
        <v>22</v>
      </c>
      <c r="C1017" s="10" t="s">
        <v>25</v>
      </c>
      <c r="D1017" s="12" t="s">
        <v>28</v>
      </c>
      <c r="F1017" s="22">
        <f>INDEX(【インプット】相関係数!$C$3:$X$24,MATCH(相関係数の組み合わせ!B1017,【インプット】相関係数!$B$3:$B$24,0),MATCH(相関係数の組み合わせ!C1017,【インプット】相関係数!$C$2:$X$2,0))</f>
        <v>1.5609683880174825E-3</v>
      </c>
      <c r="G1017" s="23">
        <f>INDEX(【インプット】相関係数!$C$3:$X$24,MATCH(相関係数の組み合わせ!C1017,【インプット】相関係数!$B$3:$B$24,0),MATCH(相関係数の組み合わせ!D1017,【インプット】相関係数!$C$2:$X$2,0))</f>
        <v>0.28511616186236532</v>
      </c>
      <c r="H1017" s="24">
        <f>INDEX(【インプット】相関係数!$C$3:$X$24,MATCH(相関係数の組み合わせ!D1017,【インプット】相関係数!$B$3:$B$24,0),MATCH(相関係数の組み合わせ!B1017,【インプット】相関係数!$C$2:$X$2,0))</f>
        <v>0.38200784123374454</v>
      </c>
      <c r="J1017" s="30" t="str">
        <f t="shared" si="63"/>
        <v>Safe</v>
      </c>
      <c r="L1017" s="22" t="str">
        <f t="shared" si="64"/>
        <v/>
      </c>
      <c r="M1017" s="23" t="str">
        <f t="shared" si="61"/>
        <v/>
      </c>
      <c r="N1017" s="24" t="str">
        <f t="shared" si="62"/>
        <v/>
      </c>
    </row>
    <row r="1018" spans="2:14" x14ac:dyDescent="0.4">
      <c r="B1018" s="11" t="s">
        <v>22</v>
      </c>
      <c r="C1018" s="10" t="s">
        <v>25</v>
      </c>
      <c r="D1018" s="12" t="s">
        <v>29</v>
      </c>
      <c r="F1018" s="22">
        <f>INDEX(【インプット】相関係数!$C$3:$X$24,MATCH(相関係数の組み合わせ!B1018,【インプット】相関係数!$B$3:$B$24,0),MATCH(相関係数の組み合わせ!C1018,【インプット】相関係数!$C$2:$X$2,0))</f>
        <v>1.5609683880174825E-3</v>
      </c>
      <c r="G1018" s="23">
        <f>INDEX(【インプット】相関係数!$C$3:$X$24,MATCH(相関係数の組み合わせ!C1018,【インプット】相関係数!$B$3:$B$24,0),MATCH(相関係数の組み合わせ!D1018,【インプット】相関係数!$C$2:$X$2,0))</f>
        <v>5.6454088430015328E-2</v>
      </c>
      <c r="H1018" s="24">
        <f>INDEX(【インプット】相関係数!$C$3:$X$24,MATCH(相関係数の組み合わせ!D1018,【インプット】相関係数!$B$3:$B$24,0),MATCH(相関係数の組み合わせ!B1018,【インプット】相関係数!$C$2:$X$2,0))</f>
        <v>0.11441101858639485</v>
      </c>
      <c r="J1018" s="30" t="str">
        <f t="shared" si="63"/>
        <v>Safe</v>
      </c>
      <c r="L1018" s="22" t="str">
        <f t="shared" si="64"/>
        <v/>
      </c>
      <c r="M1018" s="23" t="str">
        <f t="shared" si="61"/>
        <v/>
      </c>
      <c r="N1018" s="24" t="str">
        <f t="shared" si="62"/>
        <v/>
      </c>
    </row>
    <row r="1019" spans="2:14" x14ac:dyDescent="0.4">
      <c r="B1019" s="11" t="s">
        <v>22</v>
      </c>
      <c r="C1019" s="10" t="s">
        <v>25</v>
      </c>
      <c r="D1019" s="12" t="s">
        <v>30</v>
      </c>
      <c r="F1019" s="22">
        <f>INDEX(【インプット】相関係数!$C$3:$X$24,MATCH(相関係数の組み合わせ!B1019,【インプット】相関係数!$B$3:$B$24,0),MATCH(相関係数の組み合わせ!C1019,【インプット】相関係数!$C$2:$X$2,0))</f>
        <v>1.5609683880174825E-3</v>
      </c>
      <c r="G1019" s="23">
        <f>INDEX(【インプット】相関係数!$C$3:$X$24,MATCH(相関係数の組み合わせ!C1019,【インプット】相関係数!$B$3:$B$24,0),MATCH(相関係数の組み合わせ!D1019,【インプット】相関係数!$C$2:$X$2,0))</f>
        <v>-0.12700120023130951</v>
      </c>
      <c r="H1019" s="24">
        <f>INDEX(【インプット】相関係数!$C$3:$X$24,MATCH(相関係数の組み合わせ!D1019,【インプット】相関係数!$B$3:$B$24,0),MATCH(相関係数の組み合わせ!B1019,【インプット】相関係数!$C$2:$X$2,0))</f>
        <v>-7.3548427476835002E-2</v>
      </c>
      <c r="J1019" s="30" t="str">
        <f t="shared" si="63"/>
        <v>Safe</v>
      </c>
      <c r="L1019" s="22" t="str">
        <f t="shared" si="64"/>
        <v/>
      </c>
      <c r="M1019" s="23" t="str">
        <f t="shared" si="61"/>
        <v/>
      </c>
      <c r="N1019" s="24" t="str">
        <f t="shared" si="62"/>
        <v/>
      </c>
    </row>
    <row r="1020" spans="2:14" x14ac:dyDescent="0.4">
      <c r="B1020" s="11" t="s">
        <v>22</v>
      </c>
      <c r="C1020" s="10" t="s">
        <v>25</v>
      </c>
      <c r="D1020" s="12" t="s">
        <v>31</v>
      </c>
      <c r="F1020" s="22">
        <f>INDEX(【インプット】相関係数!$C$3:$X$24,MATCH(相関係数の組み合わせ!B1020,【インプット】相関係数!$B$3:$B$24,0),MATCH(相関係数の組み合わせ!C1020,【インプット】相関係数!$C$2:$X$2,0))</f>
        <v>1.5609683880174825E-3</v>
      </c>
      <c r="G1020" s="23">
        <f>INDEX(【インプット】相関係数!$C$3:$X$24,MATCH(相関係数の組み合わせ!C1020,【インプット】相関係数!$B$3:$B$24,0),MATCH(相関係数の組み合わせ!D1020,【インプット】相関係数!$C$2:$X$2,0))</f>
        <v>-0.28092246213741684</v>
      </c>
      <c r="H1020" s="24">
        <f>INDEX(【インプット】相関係数!$C$3:$X$24,MATCH(相関係数の組み合わせ!D1020,【インプット】相関係数!$B$3:$B$24,0),MATCH(相関係数の組み合わせ!B1020,【インプット】相関係数!$C$2:$X$2,0))</f>
        <v>-0.40955298005334873</v>
      </c>
      <c r="J1020" s="30" t="str">
        <f t="shared" si="63"/>
        <v>Safe</v>
      </c>
      <c r="L1020" s="22" t="str">
        <f t="shared" si="64"/>
        <v/>
      </c>
      <c r="M1020" s="23" t="str">
        <f t="shared" si="61"/>
        <v/>
      </c>
      <c r="N1020" s="24" t="str">
        <f t="shared" si="62"/>
        <v/>
      </c>
    </row>
    <row r="1021" spans="2:14" x14ac:dyDescent="0.4">
      <c r="B1021" s="11" t="s">
        <v>22</v>
      </c>
      <c r="C1021" s="10" t="s">
        <v>25</v>
      </c>
      <c r="D1021" s="12" t="s">
        <v>0</v>
      </c>
      <c r="F1021" s="22">
        <f>INDEX(【インプット】相関係数!$C$3:$X$24,MATCH(相関係数の組み合わせ!B1021,【インプット】相関係数!$B$3:$B$24,0),MATCH(相関係数の組み合わせ!C1021,【インプット】相関係数!$C$2:$X$2,0))</f>
        <v>1.5609683880174825E-3</v>
      </c>
      <c r="G1021" s="23">
        <f>INDEX(【インプット】相関係数!$C$3:$X$24,MATCH(相関係数の組み合わせ!C1021,【インプット】相関係数!$B$3:$B$24,0),MATCH(相関係数の組み合わせ!D1021,【インプット】相関係数!$C$2:$X$2,0))</f>
        <v>0.13930956485633011</v>
      </c>
      <c r="H1021" s="24">
        <f>INDEX(【インプット】相関係数!$C$3:$X$24,MATCH(相関係数の組み合わせ!D1021,【インプット】相関係数!$B$3:$B$24,0),MATCH(相関係数の組み合わせ!B1021,【インプット】相関係数!$C$2:$X$2,0))</f>
        <v>-0.17197906475478453</v>
      </c>
      <c r="J1021" s="30" t="str">
        <f t="shared" si="63"/>
        <v>Safe</v>
      </c>
      <c r="L1021" s="22" t="str">
        <f t="shared" si="64"/>
        <v/>
      </c>
      <c r="M1021" s="23" t="str">
        <f t="shared" si="61"/>
        <v/>
      </c>
      <c r="N1021" s="24" t="str">
        <f t="shared" si="62"/>
        <v/>
      </c>
    </row>
    <row r="1022" spans="2:14" x14ac:dyDescent="0.4">
      <c r="B1022" s="11" t="s">
        <v>22</v>
      </c>
      <c r="C1022" s="10" t="s">
        <v>25</v>
      </c>
      <c r="D1022" s="12" t="s">
        <v>32</v>
      </c>
      <c r="F1022" s="22">
        <f>INDEX(【インプット】相関係数!$C$3:$X$24,MATCH(相関係数の組み合わせ!B1022,【インプット】相関係数!$B$3:$B$24,0),MATCH(相関係数の組み合わせ!C1022,【インプット】相関係数!$C$2:$X$2,0))</f>
        <v>1.5609683880174825E-3</v>
      </c>
      <c r="G1022" s="23">
        <f>INDEX(【インプット】相関係数!$C$3:$X$24,MATCH(相関係数の組み合わせ!C1022,【インプット】相関係数!$B$3:$B$24,0),MATCH(相関係数の組み合わせ!D1022,【インプット】相関係数!$C$2:$X$2,0))</f>
        <v>-0.33495117844406047</v>
      </c>
      <c r="H1022" s="24">
        <f>INDEX(【インプット】相関係数!$C$3:$X$24,MATCH(相関係数の組み合わせ!D1022,【インプット】相関係数!$B$3:$B$24,0),MATCH(相関係数の組み合わせ!B1022,【インプット】相関係数!$C$2:$X$2,0))</f>
        <v>-0.12813693650364821</v>
      </c>
      <c r="J1022" s="30" t="str">
        <f t="shared" si="63"/>
        <v>Safe</v>
      </c>
      <c r="L1022" s="22" t="str">
        <f t="shared" si="64"/>
        <v/>
      </c>
      <c r="M1022" s="23" t="str">
        <f t="shared" si="61"/>
        <v/>
      </c>
      <c r="N1022" s="24" t="str">
        <f t="shared" si="62"/>
        <v/>
      </c>
    </row>
    <row r="1023" spans="2:14" x14ac:dyDescent="0.4">
      <c r="B1023" s="11" t="s">
        <v>22</v>
      </c>
      <c r="C1023" s="10" t="s">
        <v>25</v>
      </c>
      <c r="D1023" s="12" t="s">
        <v>33</v>
      </c>
      <c r="F1023" s="22">
        <f>INDEX(【インプット】相関係数!$C$3:$X$24,MATCH(相関係数の組み合わせ!B1023,【インプット】相関係数!$B$3:$B$24,0),MATCH(相関係数の組み合わせ!C1023,【インプット】相関係数!$C$2:$X$2,0))</f>
        <v>1.5609683880174825E-3</v>
      </c>
      <c r="G1023" s="23">
        <f>INDEX(【インプット】相関係数!$C$3:$X$24,MATCH(相関係数の組み合わせ!C1023,【インプット】相関係数!$B$3:$B$24,0),MATCH(相関係数の組み合わせ!D1023,【インプット】相関係数!$C$2:$X$2,0))</f>
        <v>-0.14605851904293823</v>
      </c>
      <c r="H1023" s="24">
        <f>INDEX(【インプット】相関係数!$C$3:$X$24,MATCH(相関係数の組み合わせ!D1023,【インプット】相関係数!$B$3:$B$24,0),MATCH(相関係数の組み合わせ!B1023,【インプット】相関係数!$C$2:$X$2,0))</f>
        <v>0.26650023843068282</v>
      </c>
      <c r="J1023" s="30" t="str">
        <f t="shared" si="63"/>
        <v>Safe</v>
      </c>
      <c r="L1023" s="22" t="str">
        <f t="shared" si="64"/>
        <v/>
      </c>
      <c r="M1023" s="23" t="str">
        <f t="shared" si="61"/>
        <v/>
      </c>
      <c r="N1023" s="24" t="str">
        <f t="shared" si="62"/>
        <v/>
      </c>
    </row>
    <row r="1024" spans="2:14" x14ac:dyDescent="0.4">
      <c r="B1024" s="11" t="s">
        <v>22</v>
      </c>
      <c r="C1024" s="10" t="s">
        <v>25</v>
      </c>
      <c r="D1024" s="12" t="s">
        <v>34</v>
      </c>
      <c r="F1024" s="22">
        <f>INDEX(【インプット】相関係数!$C$3:$X$24,MATCH(相関係数の組み合わせ!B1024,【インプット】相関係数!$B$3:$B$24,0),MATCH(相関係数の組み合わせ!C1024,【インプット】相関係数!$C$2:$X$2,0))</f>
        <v>1.5609683880174825E-3</v>
      </c>
      <c r="G1024" s="23">
        <f>INDEX(【インプット】相関係数!$C$3:$X$24,MATCH(相関係数の組み合わせ!C1024,【インプット】相関係数!$B$3:$B$24,0),MATCH(相関係数の組み合わせ!D1024,【インプット】相関係数!$C$2:$X$2,0))</f>
        <v>0.32795355467229376</v>
      </c>
      <c r="H1024" s="24">
        <f>INDEX(【インプット】相関係数!$C$3:$X$24,MATCH(相関係数の組み合わせ!D1024,【インプット】相関係数!$B$3:$B$24,0),MATCH(相関係数の組み合わせ!B1024,【インプット】相関係数!$C$2:$X$2,0))</f>
        <v>0.35220535662248637</v>
      </c>
      <c r="J1024" s="30" t="str">
        <f t="shared" si="63"/>
        <v>Safe</v>
      </c>
      <c r="L1024" s="22" t="str">
        <f t="shared" si="64"/>
        <v/>
      </c>
      <c r="M1024" s="23" t="str">
        <f t="shared" si="61"/>
        <v/>
      </c>
      <c r="N1024" s="24" t="str">
        <f t="shared" si="62"/>
        <v/>
      </c>
    </row>
    <row r="1025" spans="2:14" x14ac:dyDescent="0.4">
      <c r="B1025" s="11" t="s">
        <v>22</v>
      </c>
      <c r="C1025" s="10" t="s">
        <v>25</v>
      </c>
      <c r="D1025" s="12" t="s">
        <v>35</v>
      </c>
      <c r="F1025" s="22">
        <f>INDEX(【インプット】相関係数!$C$3:$X$24,MATCH(相関係数の組み合わせ!B1025,【インプット】相関係数!$B$3:$B$24,0),MATCH(相関係数の組み合わせ!C1025,【インプット】相関係数!$C$2:$X$2,0))</f>
        <v>1.5609683880174825E-3</v>
      </c>
      <c r="G1025" s="23">
        <f>INDEX(【インプット】相関係数!$C$3:$X$24,MATCH(相関係数の組み合わせ!C1025,【インプット】相関係数!$B$3:$B$24,0),MATCH(相関係数の組み合わせ!D1025,【インプット】相関係数!$C$2:$X$2,0))</f>
        <v>0.48970228624546663</v>
      </c>
      <c r="H1025" s="24">
        <f>INDEX(【インプット】相関係数!$C$3:$X$24,MATCH(相関係数の組み合わせ!D1025,【インプット】相関係数!$B$3:$B$24,0),MATCH(相関係数の組み合わせ!B1025,【インプット】相関係数!$C$2:$X$2,0))</f>
        <v>0.16512792249464137</v>
      </c>
      <c r="J1025" s="30" t="str">
        <f t="shared" si="63"/>
        <v>Safe</v>
      </c>
      <c r="L1025" s="22" t="str">
        <f t="shared" si="64"/>
        <v/>
      </c>
      <c r="M1025" s="23" t="str">
        <f t="shared" si="61"/>
        <v/>
      </c>
      <c r="N1025" s="24" t="str">
        <f t="shared" si="62"/>
        <v/>
      </c>
    </row>
    <row r="1026" spans="2:14" x14ac:dyDescent="0.4">
      <c r="B1026" s="11" t="s">
        <v>22</v>
      </c>
      <c r="C1026" s="10" t="s">
        <v>25</v>
      </c>
      <c r="D1026" s="12" t="s">
        <v>36</v>
      </c>
      <c r="F1026" s="22">
        <f>INDEX(【インプット】相関係数!$C$3:$X$24,MATCH(相関係数の組み合わせ!B1026,【インプット】相関係数!$B$3:$B$24,0),MATCH(相関係数の組み合わせ!C1026,【インプット】相関係数!$C$2:$X$2,0))</f>
        <v>1.5609683880174825E-3</v>
      </c>
      <c r="G1026" s="23">
        <f>INDEX(【インプット】相関係数!$C$3:$X$24,MATCH(相関係数の組み合わせ!C1026,【インプット】相関係数!$B$3:$B$24,0),MATCH(相関係数の組み合わせ!D1026,【インプット】相関係数!$C$2:$X$2,0))</f>
        <v>5.3371146443234721E-2</v>
      </c>
      <c r="H1026" s="24">
        <f>INDEX(【インプット】相関係数!$C$3:$X$24,MATCH(相関係数の組み合わせ!D1026,【インプット】相関係数!$B$3:$B$24,0),MATCH(相関係数の組み合わせ!B1026,【インプット】相関係数!$C$2:$X$2,0))</f>
        <v>3.1068510522842169E-2</v>
      </c>
      <c r="J1026" s="30" t="str">
        <f t="shared" si="63"/>
        <v>Safe</v>
      </c>
      <c r="L1026" s="22" t="str">
        <f t="shared" si="64"/>
        <v/>
      </c>
      <c r="M1026" s="23" t="str">
        <f t="shared" si="61"/>
        <v/>
      </c>
      <c r="N1026" s="24" t="str">
        <f t="shared" si="62"/>
        <v/>
      </c>
    </row>
    <row r="1027" spans="2:14" x14ac:dyDescent="0.4">
      <c r="B1027" s="11" t="s">
        <v>22</v>
      </c>
      <c r="C1027" s="10" t="s">
        <v>26</v>
      </c>
      <c r="D1027" s="12" t="s">
        <v>27</v>
      </c>
      <c r="F1027" s="22">
        <f>INDEX(【インプット】相関係数!$C$3:$X$24,MATCH(相関係数の組み合わせ!B1027,【インプット】相関係数!$B$3:$B$24,0),MATCH(相関係数の組み合わせ!C1027,【インプット】相関係数!$C$2:$X$2,0))</f>
        <v>1.4163908802298258E-2</v>
      </c>
      <c r="G1027" s="23">
        <f>INDEX(【インプット】相関係数!$C$3:$X$24,MATCH(相関係数の組み合わせ!C1027,【インプット】相関係数!$B$3:$B$24,0),MATCH(相関係数の組み合わせ!D1027,【インプット】相関係数!$C$2:$X$2,0))</f>
        <v>-0.15473471391714047</v>
      </c>
      <c r="H1027" s="24">
        <f>INDEX(【インプット】相関係数!$C$3:$X$24,MATCH(相関係数の組み合わせ!D1027,【インプット】相関係数!$B$3:$B$24,0),MATCH(相関係数の組み合わせ!B1027,【インプット】相関係数!$C$2:$X$2,0))</f>
        <v>-0.18134978401044832</v>
      </c>
      <c r="J1027" s="30" t="str">
        <f t="shared" si="63"/>
        <v>Safe</v>
      </c>
      <c r="L1027" s="22" t="str">
        <f t="shared" si="64"/>
        <v/>
      </c>
      <c r="M1027" s="23" t="str">
        <f t="shared" si="61"/>
        <v/>
      </c>
      <c r="N1027" s="24" t="str">
        <f t="shared" si="62"/>
        <v/>
      </c>
    </row>
    <row r="1028" spans="2:14" x14ac:dyDescent="0.4">
      <c r="B1028" s="11" t="s">
        <v>22</v>
      </c>
      <c r="C1028" s="10" t="s">
        <v>26</v>
      </c>
      <c r="D1028" s="12" t="s">
        <v>28</v>
      </c>
      <c r="F1028" s="22">
        <f>INDEX(【インプット】相関係数!$C$3:$X$24,MATCH(相関係数の組み合わせ!B1028,【インプット】相関係数!$B$3:$B$24,0),MATCH(相関係数の組み合わせ!C1028,【インプット】相関係数!$C$2:$X$2,0))</f>
        <v>1.4163908802298258E-2</v>
      </c>
      <c r="G1028" s="23">
        <f>INDEX(【インプット】相関係数!$C$3:$X$24,MATCH(相関係数の組み合わせ!C1028,【インプット】相関係数!$B$3:$B$24,0),MATCH(相関係数の組み合わせ!D1028,【インプット】相関係数!$C$2:$X$2,0))</f>
        <v>-4.2365289155590735E-2</v>
      </c>
      <c r="H1028" s="24">
        <f>INDEX(【インプット】相関係数!$C$3:$X$24,MATCH(相関係数の組み合わせ!D1028,【インプット】相関係数!$B$3:$B$24,0),MATCH(相関係数の組み合わせ!B1028,【インプット】相関係数!$C$2:$X$2,0))</f>
        <v>0.38200784123374454</v>
      </c>
      <c r="J1028" s="30" t="str">
        <f t="shared" si="63"/>
        <v>Safe</v>
      </c>
      <c r="L1028" s="22" t="str">
        <f t="shared" si="64"/>
        <v/>
      </c>
      <c r="M1028" s="23" t="str">
        <f t="shared" si="61"/>
        <v/>
      </c>
      <c r="N1028" s="24" t="str">
        <f t="shared" si="62"/>
        <v/>
      </c>
    </row>
    <row r="1029" spans="2:14" x14ac:dyDescent="0.4">
      <c r="B1029" s="11" t="s">
        <v>22</v>
      </c>
      <c r="C1029" s="10" t="s">
        <v>26</v>
      </c>
      <c r="D1029" s="12" t="s">
        <v>29</v>
      </c>
      <c r="F1029" s="22">
        <f>INDEX(【インプット】相関係数!$C$3:$X$24,MATCH(相関係数の組み合わせ!B1029,【インプット】相関係数!$B$3:$B$24,0),MATCH(相関係数の組み合わせ!C1029,【インプット】相関係数!$C$2:$X$2,0))</f>
        <v>1.4163908802298258E-2</v>
      </c>
      <c r="G1029" s="23">
        <f>INDEX(【インプット】相関係数!$C$3:$X$24,MATCH(相関係数の組み合わせ!C1029,【インプット】相関係数!$B$3:$B$24,0),MATCH(相関係数の組み合わせ!D1029,【インプット】相関係数!$C$2:$X$2,0))</f>
        <v>-0.24154421924609376</v>
      </c>
      <c r="H1029" s="24">
        <f>INDEX(【インプット】相関係数!$C$3:$X$24,MATCH(相関係数の組み合わせ!D1029,【インプット】相関係数!$B$3:$B$24,0),MATCH(相関係数の組み合わせ!B1029,【インプット】相関係数!$C$2:$X$2,0))</f>
        <v>0.11441101858639485</v>
      </c>
      <c r="J1029" s="30" t="str">
        <f t="shared" si="63"/>
        <v>Safe</v>
      </c>
      <c r="L1029" s="22" t="str">
        <f t="shared" si="64"/>
        <v/>
      </c>
      <c r="M1029" s="23" t="str">
        <f t="shared" si="61"/>
        <v/>
      </c>
      <c r="N1029" s="24" t="str">
        <f t="shared" si="62"/>
        <v/>
      </c>
    </row>
    <row r="1030" spans="2:14" x14ac:dyDescent="0.4">
      <c r="B1030" s="11" t="s">
        <v>22</v>
      </c>
      <c r="C1030" s="10" t="s">
        <v>26</v>
      </c>
      <c r="D1030" s="12" t="s">
        <v>30</v>
      </c>
      <c r="F1030" s="22">
        <f>INDEX(【インプット】相関係数!$C$3:$X$24,MATCH(相関係数の組み合わせ!B1030,【インプット】相関係数!$B$3:$B$24,0),MATCH(相関係数の組み合わせ!C1030,【インプット】相関係数!$C$2:$X$2,0))</f>
        <v>1.4163908802298258E-2</v>
      </c>
      <c r="G1030" s="23">
        <f>INDEX(【インプット】相関係数!$C$3:$X$24,MATCH(相関係数の組み合わせ!C1030,【インプット】相関係数!$B$3:$B$24,0),MATCH(相関係数の組み合わせ!D1030,【インプット】相関係数!$C$2:$X$2,0))</f>
        <v>0.21770926369340077</v>
      </c>
      <c r="H1030" s="24">
        <f>INDEX(【インプット】相関係数!$C$3:$X$24,MATCH(相関係数の組み合わせ!D1030,【インプット】相関係数!$B$3:$B$24,0),MATCH(相関係数の組み合わせ!B1030,【インプット】相関係数!$C$2:$X$2,0))</f>
        <v>-7.3548427476835002E-2</v>
      </c>
      <c r="J1030" s="30" t="str">
        <f t="shared" si="63"/>
        <v>Safe</v>
      </c>
      <c r="L1030" s="22" t="str">
        <f t="shared" si="64"/>
        <v/>
      </c>
      <c r="M1030" s="23" t="str">
        <f t="shared" si="61"/>
        <v/>
      </c>
      <c r="N1030" s="24" t="str">
        <f t="shared" si="62"/>
        <v/>
      </c>
    </row>
    <row r="1031" spans="2:14" x14ac:dyDescent="0.4">
      <c r="B1031" s="11" t="s">
        <v>22</v>
      </c>
      <c r="C1031" s="10" t="s">
        <v>26</v>
      </c>
      <c r="D1031" s="12" t="s">
        <v>31</v>
      </c>
      <c r="F1031" s="22">
        <f>INDEX(【インプット】相関係数!$C$3:$X$24,MATCH(相関係数の組み合わせ!B1031,【インプット】相関係数!$B$3:$B$24,0),MATCH(相関係数の組み合わせ!C1031,【インプット】相関係数!$C$2:$X$2,0))</f>
        <v>1.4163908802298258E-2</v>
      </c>
      <c r="G1031" s="23">
        <f>INDEX(【インプット】相関係数!$C$3:$X$24,MATCH(相関係数の組み合わせ!C1031,【インプット】相関係数!$B$3:$B$24,0),MATCH(相関係数の組み合わせ!D1031,【インプット】相関係数!$C$2:$X$2,0))</f>
        <v>-5.9410228031237062E-3</v>
      </c>
      <c r="H1031" s="24">
        <f>INDEX(【インプット】相関係数!$C$3:$X$24,MATCH(相関係数の組み合わせ!D1031,【インプット】相関係数!$B$3:$B$24,0),MATCH(相関係数の組み合わせ!B1031,【インプット】相関係数!$C$2:$X$2,0))</f>
        <v>-0.40955298005334873</v>
      </c>
      <c r="J1031" s="30" t="str">
        <f t="shared" si="63"/>
        <v>Safe</v>
      </c>
      <c r="L1031" s="22" t="str">
        <f t="shared" si="64"/>
        <v/>
      </c>
      <c r="M1031" s="23" t="str">
        <f t="shared" si="61"/>
        <v/>
      </c>
      <c r="N1031" s="24" t="str">
        <f t="shared" si="62"/>
        <v/>
      </c>
    </row>
    <row r="1032" spans="2:14" x14ac:dyDescent="0.4">
      <c r="B1032" s="11" t="s">
        <v>22</v>
      </c>
      <c r="C1032" s="10" t="s">
        <v>26</v>
      </c>
      <c r="D1032" s="12" t="s">
        <v>0</v>
      </c>
      <c r="F1032" s="22">
        <f>INDEX(【インプット】相関係数!$C$3:$X$24,MATCH(相関係数の組み合わせ!B1032,【インプット】相関係数!$B$3:$B$24,0),MATCH(相関係数の組み合わせ!C1032,【インプット】相関係数!$C$2:$X$2,0))</f>
        <v>1.4163908802298258E-2</v>
      </c>
      <c r="G1032" s="23">
        <f>INDEX(【インプット】相関係数!$C$3:$X$24,MATCH(相関係数の組み合わせ!C1032,【インプット】相関係数!$B$3:$B$24,0),MATCH(相関係数の組み合わせ!D1032,【インプット】相関係数!$C$2:$X$2,0))</f>
        <v>-0.2407290879819444</v>
      </c>
      <c r="H1032" s="24">
        <f>INDEX(【インプット】相関係数!$C$3:$X$24,MATCH(相関係数の組み合わせ!D1032,【インプット】相関係数!$B$3:$B$24,0),MATCH(相関係数の組み合わせ!B1032,【インプット】相関係数!$C$2:$X$2,0))</f>
        <v>-0.17197906475478453</v>
      </c>
      <c r="J1032" s="30" t="str">
        <f t="shared" si="63"/>
        <v>Safe</v>
      </c>
      <c r="L1032" s="22" t="str">
        <f t="shared" si="64"/>
        <v/>
      </c>
      <c r="M1032" s="23" t="str">
        <f t="shared" ref="M1032:M1095" si="65">IF($J1032="Out",C1032,"")</f>
        <v/>
      </c>
      <c r="N1032" s="24" t="str">
        <f t="shared" ref="N1032:N1095" si="66">IF($J1032="Out",D1032,"")</f>
        <v/>
      </c>
    </row>
    <row r="1033" spans="2:14" x14ac:dyDescent="0.4">
      <c r="B1033" s="11" t="s">
        <v>22</v>
      </c>
      <c r="C1033" s="10" t="s">
        <v>26</v>
      </c>
      <c r="D1033" s="12" t="s">
        <v>32</v>
      </c>
      <c r="F1033" s="22">
        <f>INDEX(【インプット】相関係数!$C$3:$X$24,MATCH(相関係数の組み合わせ!B1033,【インプット】相関係数!$B$3:$B$24,0),MATCH(相関係数の組み合わせ!C1033,【インプット】相関係数!$C$2:$X$2,0))</f>
        <v>1.4163908802298258E-2</v>
      </c>
      <c r="G1033" s="23">
        <f>INDEX(【インプット】相関係数!$C$3:$X$24,MATCH(相関係数の組み合わせ!C1033,【インプット】相関係数!$B$3:$B$24,0),MATCH(相関係数の組み合わせ!D1033,【インプット】相関係数!$C$2:$X$2,0))</f>
        <v>-0.14850092057631978</v>
      </c>
      <c r="H1033" s="24">
        <f>INDEX(【インプット】相関係数!$C$3:$X$24,MATCH(相関係数の組み合わせ!D1033,【インプット】相関係数!$B$3:$B$24,0),MATCH(相関係数の組み合わせ!B1033,【インプット】相関係数!$C$2:$X$2,0))</f>
        <v>-0.12813693650364821</v>
      </c>
      <c r="J1033" s="30" t="str">
        <f t="shared" ref="J1033:J1096" si="67">IF(AND(F1033*G1033*H1033&lt;0,ABS(F1033)&gt;$K$4,ABS(G1033)&gt;$K$4,ABS(H1033)&gt;$K$4),"Out","Safe")</f>
        <v>Safe</v>
      </c>
      <c r="L1033" s="22" t="str">
        <f t="shared" ref="L1033:L1096" si="68">IF($J1033="Out",B1033,"")</f>
        <v/>
      </c>
      <c r="M1033" s="23" t="str">
        <f t="shared" si="65"/>
        <v/>
      </c>
      <c r="N1033" s="24" t="str">
        <f t="shared" si="66"/>
        <v/>
      </c>
    </row>
    <row r="1034" spans="2:14" x14ac:dyDescent="0.4">
      <c r="B1034" s="11" t="s">
        <v>22</v>
      </c>
      <c r="C1034" s="10" t="s">
        <v>26</v>
      </c>
      <c r="D1034" s="12" t="s">
        <v>33</v>
      </c>
      <c r="F1034" s="22">
        <f>INDEX(【インプット】相関係数!$C$3:$X$24,MATCH(相関係数の組み合わせ!B1034,【インプット】相関係数!$B$3:$B$24,0),MATCH(相関係数の組み合わせ!C1034,【インプット】相関係数!$C$2:$X$2,0))</f>
        <v>1.4163908802298258E-2</v>
      </c>
      <c r="G1034" s="23">
        <f>INDEX(【インプット】相関係数!$C$3:$X$24,MATCH(相関係数の組み合わせ!C1034,【インプット】相関係数!$B$3:$B$24,0),MATCH(相関係数の組み合わせ!D1034,【インプット】相関係数!$C$2:$X$2,0))</f>
        <v>2.1804730250737845E-2</v>
      </c>
      <c r="H1034" s="24">
        <f>INDEX(【インプット】相関係数!$C$3:$X$24,MATCH(相関係数の組み合わせ!D1034,【インプット】相関係数!$B$3:$B$24,0),MATCH(相関係数の組み合わせ!B1034,【インプット】相関係数!$C$2:$X$2,0))</f>
        <v>0.26650023843068282</v>
      </c>
      <c r="J1034" s="30" t="str">
        <f t="shared" si="67"/>
        <v>Safe</v>
      </c>
      <c r="L1034" s="22" t="str">
        <f t="shared" si="68"/>
        <v/>
      </c>
      <c r="M1034" s="23" t="str">
        <f t="shared" si="65"/>
        <v/>
      </c>
      <c r="N1034" s="24" t="str">
        <f t="shared" si="66"/>
        <v/>
      </c>
    </row>
    <row r="1035" spans="2:14" x14ac:dyDescent="0.4">
      <c r="B1035" s="11" t="s">
        <v>22</v>
      </c>
      <c r="C1035" s="10" t="s">
        <v>26</v>
      </c>
      <c r="D1035" s="12" t="s">
        <v>34</v>
      </c>
      <c r="F1035" s="22">
        <f>INDEX(【インプット】相関係数!$C$3:$X$24,MATCH(相関係数の組み合わせ!B1035,【インプット】相関係数!$B$3:$B$24,0),MATCH(相関係数の組み合わせ!C1035,【インプット】相関係数!$C$2:$X$2,0))</f>
        <v>1.4163908802298258E-2</v>
      </c>
      <c r="G1035" s="23">
        <f>INDEX(【インプット】相関係数!$C$3:$X$24,MATCH(相関係数の組み合わせ!C1035,【インプット】相関係数!$B$3:$B$24,0),MATCH(相関係数の組み合わせ!D1035,【インプット】相関係数!$C$2:$X$2,0))</f>
        <v>0.34734554206406809</v>
      </c>
      <c r="H1035" s="24">
        <f>INDEX(【インプット】相関係数!$C$3:$X$24,MATCH(相関係数の組み合わせ!D1035,【インプット】相関係数!$B$3:$B$24,0),MATCH(相関係数の組み合わせ!B1035,【インプット】相関係数!$C$2:$X$2,0))</f>
        <v>0.35220535662248637</v>
      </c>
      <c r="J1035" s="30" t="str">
        <f t="shared" si="67"/>
        <v>Safe</v>
      </c>
      <c r="L1035" s="22" t="str">
        <f t="shared" si="68"/>
        <v/>
      </c>
      <c r="M1035" s="23" t="str">
        <f t="shared" si="65"/>
        <v/>
      </c>
      <c r="N1035" s="24" t="str">
        <f t="shared" si="66"/>
        <v/>
      </c>
    </row>
    <row r="1036" spans="2:14" x14ac:dyDescent="0.4">
      <c r="B1036" s="11" t="s">
        <v>22</v>
      </c>
      <c r="C1036" s="10" t="s">
        <v>26</v>
      </c>
      <c r="D1036" s="12" t="s">
        <v>35</v>
      </c>
      <c r="F1036" s="22">
        <f>INDEX(【インプット】相関係数!$C$3:$X$24,MATCH(相関係数の組み合わせ!B1036,【インプット】相関係数!$B$3:$B$24,0),MATCH(相関係数の組み合わせ!C1036,【インプット】相関係数!$C$2:$X$2,0))</f>
        <v>1.4163908802298258E-2</v>
      </c>
      <c r="G1036" s="23">
        <f>INDEX(【インプット】相関係数!$C$3:$X$24,MATCH(相関係数の組み合わせ!C1036,【インプット】相関係数!$B$3:$B$24,0),MATCH(相関係数の組み合わせ!D1036,【インプット】相関係数!$C$2:$X$2,0))</f>
        <v>0.27332299372438473</v>
      </c>
      <c r="H1036" s="24">
        <f>INDEX(【インプット】相関係数!$C$3:$X$24,MATCH(相関係数の組み合わせ!D1036,【インプット】相関係数!$B$3:$B$24,0),MATCH(相関係数の組み合わせ!B1036,【インプット】相関係数!$C$2:$X$2,0))</f>
        <v>0.16512792249464137</v>
      </c>
      <c r="J1036" s="30" t="str">
        <f t="shared" si="67"/>
        <v>Safe</v>
      </c>
      <c r="L1036" s="22" t="str">
        <f t="shared" si="68"/>
        <v/>
      </c>
      <c r="M1036" s="23" t="str">
        <f t="shared" si="65"/>
        <v/>
      </c>
      <c r="N1036" s="24" t="str">
        <f t="shared" si="66"/>
        <v/>
      </c>
    </row>
    <row r="1037" spans="2:14" x14ac:dyDescent="0.4">
      <c r="B1037" s="11" t="s">
        <v>22</v>
      </c>
      <c r="C1037" s="10" t="s">
        <v>26</v>
      </c>
      <c r="D1037" s="12" t="s">
        <v>36</v>
      </c>
      <c r="F1037" s="22">
        <f>INDEX(【インプット】相関係数!$C$3:$X$24,MATCH(相関係数の組み合わせ!B1037,【インプット】相関係数!$B$3:$B$24,0),MATCH(相関係数の組み合わせ!C1037,【インプット】相関係数!$C$2:$X$2,0))</f>
        <v>1.4163908802298258E-2</v>
      </c>
      <c r="G1037" s="23">
        <f>INDEX(【インプット】相関係数!$C$3:$X$24,MATCH(相関係数の組み合わせ!C1037,【インプット】相関係数!$B$3:$B$24,0),MATCH(相関係数の組み合わせ!D1037,【インプット】相関係数!$C$2:$X$2,0))</f>
        <v>0.24742785894288707</v>
      </c>
      <c r="H1037" s="24">
        <f>INDEX(【インプット】相関係数!$C$3:$X$24,MATCH(相関係数の組み合わせ!D1037,【インプット】相関係数!$B$3:$B$24,0),MATCH(相関係数の組み合わせ!B1037,【インプット】相関係数!$C$2:$X$2,0))</f>
        <v>3.1068510522842169E-2</v>
      </c>
      <c r="J1037" s="30" t="str">
        <f t="shared" si="67"/>
        <v>Safe</v>
      </c>
      <c r="L1037" s="22" t="str">
        <f t="shared" si="68"/>
        <v/>
      </c>
      <c r="M1037" s="23" t="str">
        <f t="shared" si="65"/>
        <v/>
      </c>
      <c r="N1037" s="24" t="str">
        <f t="shared" si="66"/>
        <v/>
      </c>
    </row>
    <row r="1038" spans="2:14" x14ac:dyDescent="0.4">
      <c r="B1038" s="11" t="s">
        <v>22</v>
      </c>
      <c r="C1038" s="10" t="s">
        <v>27</v>
      </c>
      <c r="D1038" s="12" t="s">
        <v>28</v>
      </c>
      <c r="F1038" s="22">
        <f>INDEX(【インプット】相関係数!$C$3:$X$24,MATCH(相関係数の組み合わせ!B1038,【インプット】相関係数!$B$3:$B$24,0),MATCH(相関係数の組み合わせ!C1038,【インプット】相関係数!$C$2:$X$2,0))</f>
        <v>-0.18134978401044832</v>
      </c>
      <c r="G1038" s="23">
        <f>INDEX(【インプット】相関係数!$C$3:$X$24,MATCH(相関係数の組み合わせ!C1038,【インプット】相関係数!$B$3:$B$24,0),MATCH(相関係数の組み合わせ!D1038,【インプット】相関係数!$C$2:$X$2,0))</f>
        <v>-9.1012310381924366E-2</v>
      </c>
      <c r="H1038" s="24">
        <f>INDEX(【インプット】相関係数!$C$3:$X$24,MATCH(相関係数の組み合わせ!D1038,【インプット】相関係数!$B$3:$B$24,0),MATCH(相関係数の組み合わせ!B1038,【インプット】相関係数!$C$2:$X$2,0))</f>
        <v>0.38200784123374454</v>
      </c>
      <c r="J1038" s="30" t="str">
        <f t="shared" si="67"/>
        <v>Safe</v>
      </c>
      <c r="L1038" s="22" t="str">
        <f t="shared" si="68"/>
        <v/>
      </c>
      <c r="M1038" s="23" t="str">
        <f t="shared" si="65"/>
        <v/>
      </c>
      <c r="N1038" s="24" t="str">
        <f t="shared" si="66"/>
        <v/>
      </c>
    </row>
    <row r="1039" spans="2:14" x14ac:dyDescent="0.4">
      <c r="B1039" s="11" t="s">
        <v>22</v>
      </c>
      <c r="C1039" s="10" t="s">
        <v>27</v>
      </c>
      <c r="D1039" s="12" t="s">
        <v>29</v>
      </c>
      <c r="F1039" s="22">
        <f>INDEX(【インプット】相関係数!$C$3:$X$24,MATCH(相関係数の組み合わせ!B1039,【インプット】相関係数!$B$3:$B$24,0),MATCH(相関係数の組み合わせ!C1039,【インプット】相関係数!$C$2:$X$2,0))</f>
        <v>-0.18134978401044832</v>
      </c>
      <c r="G1039" s="23">
        <f>INDEX(【インプット】相関係数!$C$3:$X$24,MATCH(相関係数の組み合わせ!C1039,【インプット】相関係数!$B$3:$B$24,0),MATCH(相関係数の組み合わせ!D1039,【インプット】相関係数!$C$2:$X$2,0))</f>
        <v>0.4124318592799982</v>
      </c>
      <c r="H1039" s="24">
        <f>INDEX(【インプット】相関係数!$C$3:$X$24,MATCH(相関係数の組み合わせ!D1039,【インプット】相関係数!$B$3:$B$24,0),MATCH(相関係数の組み合わせ!B1039,【インプット】相関係数!$C$2:$X$2,0))</f>
        <v>0.11441101858639485</v>
      </c>
      <c r="J1039" s="30" t="str">
        <f t="shared" si="67"/>
        <v>Out</v>
      </c>
      <c r="L1039" s="22" t="str">
        <f t="shared" si="68"/>
        <v>米国S</v>
      </c>
      <c r="M1039" s="23" t="str">
        <f t="shared" si="65"/>
        <v>外国株式</v>
      </c>
      <c r="N1039" s="24" t="str">
        <f t="shared" si="66"/>
        <v>第３総合口</v>
      </c>
    </row>
    <row r="1040" spans="2:14" x14ac:dyDescent="0.4">
      <c r="B1040" s="11" t="s">
        <v>22</v>
      </c>
      <c r="C1040" s="10" t="s">
        <v>27</v>
      </c>
      <c r="D1040" s="12" t="s">
        <v>30</v>
      </c>
      <c r="F1040" s="22">
        <f>INDEX(【インプット】相関係数!$C$3:$X$24,MATCH(相関係数の組み合わせ!B1040,【インプット】相関係数!$B$3:$B$24,0),MATCH(相関係数の組み合わせ!C1040,【インプット】相関係数!$C$2:$X$2,0))</f>
        <v>-0.18134978401044832</v>
      </c>
      <c r="G1040" s="23">
        <f>INDEX(【インプット】相関係数!$C$3:$X$24,MATCH(相関係数の組み合わせ!C1040,【インプット】相関係数!$B$3:$B$24,0),MATCH(相関係数の組み合わせ!D1040,【インプット】相関係数!$C$2:$X$2,0))</f>
        <v>-0.12723227075903876</v>
      </c>
      <c r="H1040" s="24">
        <f>INDEX(【インプット】相関係数!$C$3:$X$24,MATCH(相関係数の組み合わせ!D1040,【インプット】相関係数!$B$3:$B$24,0),MATCH(相関係数の組み合わせ!B1040,【インプット】相関係数!$C$2:$X$2,0))</f>
        <v>-7.3548427476835002E-2</v>
      </c>
      <c r="J1040" s="30" t="str">
        <f t="shared" si="67"/>
        <v>Safe</v>
      </c>
      <c r="L1040" s="22" t="str">
        <f t="shared" si="68"/>
        <v/>
      </c>
      <c r="M1040" s="23" t="str">
        <f t="shared" si="65"/>
        <v/>
      </c>
      <c r="N1040" s="24" t="str">
        <f t="shared" si="66"/>
        <v/>
      </c>
    </row>
    <row r="1041" spans="2:14" x14ac:dyDescent="0.4">
      <c r="B1041" s="11" t="s">
        <v>22</v>
      </c>
      <c r="C1041" s="10" t="s">
        <v>27</v>
      </c>
      <c r="D1041" s="12" t="s">
        <v>31</v>
      </c>
      <c r="F1041" s="22">
        <f>INDEX(【インプット】相関係数!$C$3:$X$24,MATCH(相関係数の組み合わせ!B1041,【インプット】相関係数!$B$3:$B$24,0),MATCH(相関係数の組み合わせ!C1041,【インプット】相関係数!$C$2:$X$2,0))</f>
        <v>-0.18134978401044832</v>
      </c>
      <c r="G1041" s="23">
        <f>INDEX(【インプット】相関係数!$C$3:$X$24,MATCH(相関係数の組み合わせ!C1041,【インプット】相関係数!$B$3:$B$24,0),MATCH(相関係数の組み合わせ!D1041,【インプット】相関係数!$C$2:$X$2,0))</f>
        <v>-3.7421876462504694E-2</v>
      </c>
      <c r="H1041" s="24">
        <f>INDEX(【インプット】相関係数!$C$3:$X$24,MATCH(相関係数の組み合わせ!D1041,【インプット】相関係数!$B$3:$B$24,0),MATCH(相関係数の組み合わせ!B1041,【インプット】相関係数!$C$2:$X$2,0))</f>
        <v>-0.40955298005334873</v>
      </c>
      <c r="J1041" s="30" t="str">
        <f t="shared" si="67"/>
        <v>Safe</v>
      </c>
      <c r="L1041" s="22" t="str">
        <f t="shared" si="68"/>
        <v/>
      </c>
      <c r="M1041" s="23" t="str">
        <f t="shared" si="65"/>
        <v/>
      </c>
      <c r="N1041" s="24" t="str">
        <f t="shared" si="66"/>
        <v/>
      </c>
    </row>
    <row r="1042" spans="2:14" x14ac:dyDescent="0.4">
      <c r="B1042" s="11" t="s">
        <v>22</v>
      </c>
      <c r="C1042" s="10" t="s">
        <v>27</v>
      </c>
      <c r="D1042" s="12" t="s">
        <v>0</v>
      </c>
      <c r="F1042" s="22">
        <f>INDEX(【インプット】相関係数!$C$3:$X$24,MATCH(相関係数の組み合わせ!B1042,【インプット】相関係数!$B$3:$B$24,0),MATCH(相関係数の組み合わせ!C1042,【インプット】相関係数!$C$2:$X$2,0))</f>
        <v>-0.18134978401044832</v>
      </c>
      <c r="G1042" s="23">
        <f>INDEX(【インプット】相関係数!$C$3:$X$24,MATCH(相関係数の組み合わせ!C1042,【インプット】相関係数!$B$3:$B$24,0),MATCH(相関係数の組み合わせ!D1042,【インプット】相関係数!$C$2:$X$2,0))</f>
        <v>0.16523868587916413</v>
      </c>
      <c r="H1042" s="24">
        <f>INDEX(【インプット】相関係数!$C$3:$X$24,MATCH(相関係数の組み合わせ!D1042,【インプット】相関係数!$B$3:$B$24,0),MATCH(相関係数の組み合わせ!B1042,【インプット】相関係数!$C$2:$X$2,0))</f>
        <v>-0.17197906475478453</v>
      </c>
      <c r="J1042" s="30" t="str">
        <f t="shared" si="67"/>
        <v>Safe</v>
      </c>
      <c r="L1042" s="22" t="str">
        <f t="shared" si="68"/>
        <v/>
      </c>
      <c r="M1042" s="23" t="str">
        <f t="shared" si="65"/>
        <v/>
      </c>
      <c r="N1042" s="24" t="str">
        <f t="shared" si="66"/>
        <v/>
      </c>
    </row>
    <row r="1043" spans="2:14" x14ac:dyDescent="0.4">
      <c r="B1043" s="11" t="s">
        <v>22</v>
      </c>
      <c r="C1043" s="10" t="s">
        <v>27</v>
      </c>
      <c r="D1043" s="12" t="s">
        <v>32</v>
      </c>
      <c r="F1043" s="22">
        <f>INDEX(【インプット】相関係数!$C$3:$X$24,MATCH(相関係数の組み合わせ!B1043,【インプット】相関係数!$B$3:$B$24,0),MATCH(相関係数の組み合わせ!C1043,【インプット】相関係数!$C$2:$X$2,0))</f>
        <v>-0.18134978401044832</v>
      </c>
      <c r="G1043" s="23">
        <f>INDEX(【インプット】相関係数!$C$3:$X$24,MATCH(相関係数の組み合わせ!C1043,【インプット】相関係数!$B$3:$B$24,0),MATCH(相関係数の組み合わせ!D1043,【インプット】相関係数!$C$2:$X$2,0))</f>
        <v>0.10940163160758466</v>
      </c>
      <c r="H1043" s="24">
        <f>INDEX(【インプット】相関係数!$C$3:$X$24,MATCH(相関係数の組み合わせ!D1043,【インプット】相関係数!$B$3:$B$24,0),MATCH(相関係数の組み合わせ!B1043,【インプット】相関係数!$C$2:$X$2,0))</f>
        <v>-0.12813693650364821</v>
      </c>
      <c r="J1043" s="30" t="str">
        <f t="shared" si="67"/>
        <v>Safe</v>
      </c>
      <c r="L1043" s="22" t="str">
        <f t="shared" si="68"/>
        <v/>
      </c>
      <c r="M1043" s="23" t="str">
        <f t="shared" si="65"/>
        <v/>
      </c>
      <c r="N1043" s="24" t="str">
        <f t="shared" si="66"/>
        <v/>
      </c>
    </row>
    <row r="1044" spans="2:14" x14ac:dyDescent="0.4">
      <c r="B1044" s="11" t="s">
        <v>22</v>
      </c>
      <c r="C1044" s="10" t="s">
        <v>27</v>
      </c>
      <c r="D1044" s="12" t="s">
        <v>33</v>
      </c>
      <c r="F1044" s="22">
        <f>INDEX(【インプット】相関係数!$C$3:$X$24,MATCH(相関係数の組み合わせ!B1044,【インプット】相関係数!$B$3:$B$24,0),MATCH(相関係数の組み合わせ!C1044,【インプット】相関係数!$C$2:$X$2,0))</f>
        <v>-0.18134978401044832</v>
      </c>
      <c r="G1044" s="23">
        <f>INDEX(【インプット】相関係数!$C$3:$X$24,MATCH(相関係数の組み合わせ!C1044,【インプット】相関係数!$B$3:$B$24,0),MATCH(相関係数の組み合わせ!D1044,【インプット】相関係数!$C$2:$X$2,0))</f>
        <v>5.6744487064081063E-2</v>
      </c>
      <c r="H1044" s="24">
        <f>INDEX(【インプット】相関係数!$C$3:$X$24,MATCH(相関係数の組み合わせ!D1044,【インプット】相関係数!$B$3:$B$24,0),MATCH(相関係数の組み合わせ!B1044,【インプット】相関係数!$C$2:$X$2,0))</f>
        <v>0.26650023843068282</v>
      </c>
      <c r="J1044" s="30" t="str">
        <f t="shared" si="67"/>
        <v>Safe</v>
      </c>
      <c r="L1044" s="22" t="str">
        <f t="shared" si="68"/>
        <v/>
      </c>
      <c r="M1044" s="23" t="str">
        <f t="shared" si="65"/>
        <v/>
      </c>
      <c r="N1044" s="24" t="str">
        <f t="shared" si="66"/>
        <v/>
      </c>
    </row>
    <row r="1045" spans="2:14" x14ac:dyDescent="0.4">
      <c r="B1045" s="11" t="s">
        <v>22</v>
      </c>
      <c r="C1045" s="10" t="s">
        <v>27</v>
      </c>
      <c r="D1045" s="12" t="s">
        <v>34</v>
      </c>
      <c r="F1045" s="22">
        <f>INDEX(【インプット】相関係数!$C$3:$X$24,MATCH(相関係数の組み合わせ!B1045,【インプット】相関係数!$B$3:$B$24,0),MATCH(相関係数の組み合わせ!C1045,【インプット】相関係数!$C$2:$X$2,0))</f>
        <v>-0.18134978401044832</v>
      </c>
      <c r="G1045" s="23">
        <f>INDEX(【インプット】相関係数!$C$3:$X$24,MATCH(相関係数の組み合わせ!C1045,【インプット】相関係数!$B$3:$B$24,0),MATCH(相関係数の組み合わせ!D1045,【インプット】相関係数!$C$2:$X$2,0))</f>
        <v>0.15878126438790513</v>
      </c>
      <c r="H1045" s="24">
        <f>INDEX(【インプット】相関係数!$C$3:$X$24,MATCH(相関係数の組み合わせ!D1045,【インプット】相関係数!$B$3:$B$24,0),MATCH(相関係数の組み合わせ!B1045,【インプット】相関係数!$C$2:$X$2,0))</f>
        <v>0.35220535662248637</v>
      </c>
      <c r="J1045" s="30" t="str">
        <f t="shared" si="67"/>
        <v>Out</v>
      </c>
      <c r="L1045" s="22" t="str">
        <f t="shared" si="68"/>
        <v>米国S</v>
      </c>
      <c r="M1045" s="23" t="str">
        <f t="shared" si="65"/>
        <v>外国株式</v>
      </c>
      <c r="N1045" s="24" t="str">
        <f t="shared" si="66"/>
        <v>一般勘定</v>
      </c>
    </row>
    <row r="1046" spans="2:14" x14ac:dyDescent="0.4">
      <c r="B1046" s="11" t="s">
        <v>22</v>
      </c>
      <c r="C1046" s="10" t="s">
        <v>27</v>
      </c>
      <c r="D1046" s="12" t="s">
        <v>35</v>
      </c>
      <c r="F1046" s="22">
        <f>INDEX(【インプット】相関係数!$C$3:$X$24,MATCH(相関係数の組み合わせ!B1046,【インプット】相関係数!$B$3:$B$24,0),MATCH(相関係数の組み合わせ!C1046,【インプット】相関係数!$C$2:$X$2,0))</f>
        <v>-0.18134978401044832</v>
      </c>
      <c r="G1046" s="23">
        <f>INDEX(【インプット】相関係数!$C$3:$X$24,MATCH(相関係数の組み合わせ!C1046,【インプット】相関係数!$B$3:$B$24,0),MATCH(相関係数の組み合わせ!D1046,【インプット】相関係数!$C$2:$X$2,0))</f>
        <v>0.48765878361398207</v>
      </c>
      <c r="H1046" s="24">
        <f>INDEX(【インプット】相関係数!$C$3:$X$24,MATCH(相関係数の組み合わせ!D1046,【インプット】相関係数!$B$3:$B$24,0),MATCH(相関係数の組み合わせ!B1046,【インプット】相関係数!$C$2:$X$2,0))</f>
        <v>0.16512792249464137</v>
      </c>
      <c r="J1046" s="30" t="str">
        <f t="shared" si="67"/>
        <v>Out</v>
      </c>
      <c r="L1046" s="22" t="str">
        <f t="shared" si="68"/>
        <v>米国S</v>
      </c>
      <c r="M1046" s="23" t="str">
        <f t="shared" si="65"/>
        <v>外国株式</v>
      </c>
      <c r="N1046" s="24" t="str">
        <f t="shared" si="66"/>
        <v>モメンタムビルダー戦略指数</v>
      </c>
    </row>
    <row r="1047" spans="2:14" x14ac:dyDescent="0.4">
      <c r="B1047" s="11" t="s">
        <v>22</v>
      </c>
      <c r="C1047" s="10" t="s">
        <v>27</v>
      </c>
      <c r="D1047" s="12" t="s">
        <v>36</v>
      </c>
      <c r="F1047" s="22">
        <f>INDEX(【インプット】相関係数!$C$3:$X$24,MATCH(相関係数の組み合わせ!B1047,【インプット】相関係数!$B$3:$B$24,0),MATCH(相関係数の組み合わせ!C1047,【インプット】相関係数!$C$2:$X$2,0))</f>
        <v>-0.18134978401044832</v>
      </c>
      <c r="G1047" s="23">
        <f>INDEX(【インプット】相関係数!$C$3:$X$24,MATCH(相関係数の組み合わせ!C1047,【インプット】相関係数!$B$3:$B$24,0),MATCH(相関係数の組み合わせ!D1047,【インプット】相関係数!$C$2:$X$2,0))</f>
        <v>-1.7648849218784343E-2</v>
      </c>
      <c r="H1047" s="24">
        <f>INDEX(【インプット】相関係数!$C$3:$X$24,MATCH(相関係数の組み合わせ!D1047,【インプット】相関係数!$B$3:$B$24,0),MATCH(相関係数の組み合わせ!B1047,【インプット】相関係数!$C$2:$X$2,0))</f>
        <v>3.1068510522842169E-2</v>
      </c>
      <c r="J1047" s="30" t="str">
        <f t="shared" si="67"/>
        <v>Safe</v>
      </c>
      <c r="L1047" s="22" t="str">
        <f t="shared" si="68"/>
        <v/>
      </c>
      <c r="M1047" s="23" t="str">
        <f t="shared" si="65"/>
        <v/>
      </c>
      <c r="N1047" s="24" t="str">
        <f t="shared" si="66"/>
        <v/>
      </c>
    </row>
    <row r="1048" spans="2:14" x14ac:dyDescent="0.4">
      <c r="B1048" s="11" t="s">
        <v>22</v>
      </c>
      <c r="C1048" s="10" t="s">
        <v>28</v>
      </c>
      <c r="D1048" s="12" t="s">
        <v>29</v>
      </c>
      <c r="F1048" s="22">
        <f>INDEX(【インプット】相関係数!$C$3:$X$24,MATCH(相関係数の組み合わせ!B1048,【インプット】相関係数!$B$3:$B$24,0),MATCH(相関係数の組み合わせ!C1048,【インプット】相関係数!$C$2:$X$2,0))</f>
        <v>0.38200784123374454</v>
      </c>
      <c r="G1048" s="23">
        <f>INDEX(【インプット】相関係数!$C$3:$X$24,MATCH(相関係数の組み合わせ!C1048,【インプット】相関係数!$B$3:$B$24,0),MATCH(相関係数の組み合わせ!D1048,【インプット】相関係数!$C$2:$X$2,0))</f>
        <v>-3.7783883805453137E-3</v>
      </c>
      <c r="H1048" s="24">
        <f>INDEX(【インプット】相関係数!$C$3:$X$24,MATCH(相関係数の組み合わせ!D1048,【インプット】相関係数!$B$3:$B$24,0),MATCH(相関係数の組み合わせ!B1048,【インプット】相関係数!$C$2:$X$2,0))</f>
        <v>0.11441101858639485</v>
      </c>
      <c r="J1048" s="30" t="str">
        <f t="shared" si="67"/>
        <v>Safe</v>
      </c>
      <c r="L1048" s="22" t="str">
        <f t="shared" si="68"/>
        <v/>
      </c>
      <c r="M1048" s="23" t="str">
        <f t="shared" si="65"/>
        <v/>
      </c>
      <c r="N1048" s="24" t="str">
        <f t="shared" si="66"/>
        <v/>
      </c>
    </row>
    <row r="1049" spans="2:14" x14ac:dyDescent="0.4">
      <c r="B1049" s="11" t="s">
        <v>22</v>
      </c>
      <c r="C1049" s="10" t="s">
        <v>28</v>
      </c>
      <c r="D1049" s="12" t="s">
        <v>30</v>
      </c>
      <c r="F1049" s="22">
        <f>INDEX(【インプット】相関係数!$C$3:$X$24,MATCH(相関係数の組み合わせ!B1049,【インプット】相関係数!$B$3:$B$24,0),MATCH(相関係数の組み合わせ!C1049,【インプット】相関係数!$C$2:$X$2,0))</f>
        <v>0.38200784123374454</v>
      </c>
      <c r="G1049" s="23">
        <f>INDEX(【インプット】相関係数!$C$3:$X$24,MATCH(相関係数の組み合わせ!C1049,【インプット】相関係数!$B$3:$B$24,0),MATCH(相関係数の組み合わせ!D1049,【インプット】相関係数!$C$2:$X$2,0))</f>
        <v>-9.2621282557262888E-2</v>
      </c>
      <c r="H1049" s="24">
        <f>INDEX(【インプット】相関係数!$C$3:$X$24,MATCH(相関係数の組み合わせ!D1049,【インプット】相関係数!$B$3:$B$24,0),MATCH(相関係数の組み合わせ!B1049,【インプット】相関係数!$C$2:$X$2,0))</f>
        <v>-7.3548427476835002E-2</v>
      </c>
      <c r="J1049" s="30" t="str">
        <f t="shared" si="67"/>
        <v>Safe</v>
      </c>
      <c r="L1049" s="22" t="str">
        <f t="shared" si="68"/>
        <v/>
      </c>
      <c r="M1049" s="23" t="str">
        <f t="shared" si="65"/>
        <v/>
      </c>
      <c r="N1049" s="24" t="str">
        <f t="shared" si="66"/>
        <v/>
      </c>
    </row>
    <row r="1050" spans="2:14" x14ac:dyDescent="0.4">
      <c r="B1050" s="11" t="s">
        <v>22</v>
      </c>
      <c r="C1050" s="10" t="s">
        <v>28</v>
      </c>
      <c r="D1050" s="12" t="s">
        <v>31</v>
      </c>
      <c r="F1050" s="22">
        <f>INDEX(【インプット】相関係数!$C$3:$X$24,MATCH(相関係数の組み合わせ!B1050,【インプット】相関係数!$B$3:$B$24,0),MATCH(相関係数の組み合わせ!C1050,【インプット】相関係数!$C$2:$X$2,0))</f>
        <v>0.38200784123374454</v>
      </c>
      <c r="G1050" s="23">
        <f>INDEX(【インプット】相関係数!$C$3:$X$24,MATCH(相関係数の組み合わせ!C1050,【インプット】相関係数!$B$3:$B$24,0),MATCH(相関係数の組み合わせ!D1050,【インプット】相関係数!$C$2:$X$2,0))</f>
        <v>-0.11507089682196726</v>
      </c>
      <c r="H1050" s="24">
        <f>INDEX(【インプット】相関係数!$C$3:$X$24,MATCH(相関係数の組み合わせ!D1050,【インプット】相関係数!$B$3:$B$24,0),MATCH(相関係数の組み合わせ!B1050,【インプット】相関係数!$C$2:$X$2,0))</f>
        <v>-0.40955298005334873</v>
      </c>
      <c r="J1050" s="30" t="str">
        <f t="shared" si="67"/>
        <v>Safe</v>
      </c>
      <c r="L1050" s="22" t="str">
        <f t="shared" si="68"/>
        <v/>
      </c>
      <c r="M1050" s="23" t="str">
        <f t="shared" si="65"/>
        <v/>
      </c>
      <c r="N1050" s="24" t="str">
        <f t="shared" si="66"/>
        <v/>
      </c>
    </row>
    <row r="1051" spans="2:14" x14ac:dyDescent="0.4">
      <c r="B1051" s="11" t="s">
        <v>22</v>
      </c>
      <c r="C1051" s="10" t="s">
        <v>28</v>
      </c>
      <c r="D1051" s="12" t="s">
        <v>0</v>
      </c>
      <c r="F1051" s="22">
        <f>INDEX(【インプット】相関係数!$C$3:$X$24,MATCH(相関係数の組み合わせ!B1051,【インプット】相関係数!$B$3:$B$24,0),MATCH(相関係数の組み合わせ!C1051,【インプット】相関係数!$C$2:$X$2,0))</f>
        <v>0.38200784123374454</v>
      </c>
      <c r="G1051" s="23">
        <f>INDEX(【インプット】相関係数!$C$3:$X$24,MATCH(相関係数の組み合わせ!C1051,【インプット】相関係数!$B$3:$B$24,0),MATCH(相関係数の組み合わせ!D1051,【インプット】相関係数!$C$2:$X$2,0))</f>
        <v>-5.1388553849043693E-2</v>
      </c>
      <c r="H1051" s="24">
        <f>INDEX(【インプット】相関係数!$C$3:$X$24,MATCH(相関係数の組み合わせ!D1051,【インプット】相関係数!$B$3:$B$24,0),MATCH(相関係数の組み合わせ!B1051,【インプット】相関係数!$C$2:$X$2,0))</f>
        <v>-0.17197906475478453</v>
      </c>
      <c r="J1051" s="30" t="str">
        <f t="shared" si="67"/>
        <v>Safe</v>
      </c>
      <c r="L1051" s="22" t="str">
        <f t="shared" si="68"/>
        <v/>
      </c>
      <c r="M1051" s="23" t="str">
        <f t="shared" si="65"/>
        <v/>
      </c>
      <c r="N1051" s="24" t="str">
        <f t="shared" si="66"/>
        <v/>
      </c>
    </row>
    <row r="1052" spans="2:14" x14ac:dyDescent="0.4">
      <c r="B1052" s="11" t="s">
        <v>22</v>
      </c>
      <c r="C1052" s="10" t="s">
        <v>28</v>
      </c>
      <c r="D1052" s="12" t="s">
        <v>32</v>
      </c>
      <c r="F1052" s="22">
        <f>INDEX(【インプット】相関係数!$C$3:$X$24,MATCH(相関係数の組み合わせ!B1052,【インプット】相関係数!$B$3:$B$24,0),MATCH(相関係数の組み合わせ!C1052,【インプット】相関係数!$C$2:$X$2,0))</f>
        <v>0.38200784123374454</v>
      </c>
      <c r="G1052" s="23">
        <f>INDEX(【インプット】相関係数!$C$3:$X$24,MATCH(相関係数の組み合わせ!C1052,【インプット】相関係数!$B$3:$B$24,0),MATCH(相関係数の組み合わせ!D1052,【インプット】相関係数!$C$2:$X$2,0))</f>
        <v>0.10125953699589112</v>
      </c>
      <c r="H1052" s="24">
        <f>INDEX(【インプット】相関係数!$C$3:$X$24,MATCH(相関係数の組み合わせ!D1052,【インプット】相関係数!$B$3:$B$24,0),MATCH(相関係数の組み合わせ!B1052,【インプット】相関係数!$C$2:$X$2,0))</f>
        <v>-0.12813693650364821</v>
      </c>
      <c r="J1052" s="30" t="str">
        <f t="shared" si="67"/>
        <v>Out</v>
      </c>
      <c r="L1052" s="22" t="str">
        <f t="shared" si="68"/>
        <v>米国S</v>
      </c>
      <c r="M1052" s="23" t="str">
        <f t="shared" si="65"/>
        <v>為替</v>
      </c>
      <c r="N1052" s="24" t="str">
        <f t="shared" si="66"/>
        <v>オルタナ(インカム系)</v>
      </c>
    </row>
    <row r="1053" spans="2:14" x14ac:dyDescent="0.4">
      <c r="B1053" s="11" t="s">
        <v>22</v>
      </c>
      <c r="C1053" s="10" t="s">
        <v>28</v>
      </c>
      <c r="D1053" s="12" t="s">
        <v>33</v>
      </c>
      <c r="F1053" s="22">
        <f>INDEX(【インプット】相関係数!$C$3:$X$24,MATCH(相関係数の組み合わせ!B1053,【インプット】相関係数!$B$3:$B$24,0),MATCH(相関係数の組み合わせ!C1053,【インプット】相関係数!$C$2:$X$2,0))</f>
        <v>0.38200784123374454</v>
      </c>
      <c r="G1053" s="23">
        <f>INDEX(【インプット】相関係数!$C$3:$X$24,MATCH(相関係数の組み合わせ!C1053,【インプット】相関係数!$B$3:$B$24,0),MATCH(相関係数の組み合わせ!D1053,【インプット】相関係数!$C$2:$X$2,0))</f>
        <v>0.32780386760500779</v>
      </c>
      <c r="H1053" s="24">
        <f>INDEX(【インプット】相関係数!$C$3:$X$24,MATCH(相関係数の組み合わせ!D1053,【インプット】相関係数!$B$3:$B$24,0),MATCH(相関係数の組み合わせ!B1053,【インプット】相関係数!$C$2:$X$2,0))</f>
        <v>0.26650023843068282</v>
      </c>
      <c r="J1053" s="30" t="str">
        <f t="shared" si="67"/>
        <v>Safe</v>
      </c>
      <c r="L1053" s="22" t="str">
        <f t="shared" si="68"/>
        <v/>
      </c>
      <c r="M1053" s="23" t="str">
        <f t="shared" si="65"/>
        <v/>
      </c>
      <c r="N1053" s="24" t="str">
        <f t="shared" si="66"/>
        <v/>
      </c>
    </row>
    <row r="1054" spans="2:14" x14ac:dyDescent="0.4">
      <c r="B1054" s="11" t="s">
        <v>22</v>
      </c>
      <c r="C1054" s="10" t="s">
        <v>28</v>
      </c>
      <c r="D1054" s="12" t="s">
        <v>34</v>
      </c>
      <c r="F1054" s="22">
        <f>INDEX(【インプット】相関係数!$C$3:$X$24,MATCH(相関係数の組み合わせ!B1054,【インプット】相関係数!$B$3:$B$24,0),MATCH(相関係数の組み合わせ!C1054,【インプット】相関係数!$C$2:$X$2,0))</f>
        <v>0.38200784123374454</v>
      </c>
      <c r="G1054" s="23">
        <f>INDEX(【インプット】相関係数!$C$3:$X$24,MATCH(相関係数の組み合わせ!C1054,【インプット】相関係数!$B$3:$B$24,0),MATCH(相関係数の組み合わせ!D1054,【インプット】相関係数!$C$2:$X$2,0))</f>
        <v>0.32732035556726607</v>
      </c>
      <c r="H1054" s="24">
        <f>INDEX(【インプット】相関係数!$C$3:$X$24,MATCH(相関係数の組み合わせ!D1054,【インプット】相関係数!$B$3:$B$24,0),MATCH(相関係数の組み合わせ!B1054,【インプット】相関係数!$C$2:$X$2,0))</f>
        <v>0.35220535662248637</v>
      </c>
      <c r="J1054" s="30" t="str">
        <f t="shared" si="67"/>
        <v>Safe</v>
      </c>
      <c r="L1054" s="22" t="str">
        <f t="shared" si="68"/>
        <v/>
      </c>
      <c r="M1054" s="23" t="str">
        <f t="shared" si="65"/>
        <v/>
      </c>
      <c r="N1054" s="24" t="str">
        <f t="shared" si="66"/>
        <v/>
      </c>
    </row>
    <row r="1055" spans="2:14" x14ac:dyDescent="0.4">
      <c r="B1055" s="11" t="s">
        <v>22</v>
      </c>
      <c r="C1055" s="10" t="s">
        <v>28</v>
      </c>
      <c r="D1055" s="12" t="s">
        <v>35</v>
      </c>
      <c r="F1055" s="22">
        <f>INDEX(【インプット】相関係数!$C$3:$X$24,MATCH(相関係数の組み合わせ!B1055,【インプット】相関係数!$B$3:$B$24,0),MATCH(相関係数の組み合わせ!C1055,【インプット】相関係数!$C$2:$X$2,0))</f>
        <v>0.38200784123374454</v>
      </c>
      <c r="G1055" s="23">
        <f>INDEX(【インプット】相関係数!$C$3:$X$24,MATCH(相関係数の組み合わせ!C1055,【インプット】相関係数!$B$3:$B$24,0),MATCH(相関係数の組み合わせ!D1055,【インプット】相関係数!$C$2:$X$2,0))</f>
        <v>0.38711939603173739</v>
      </c>
      <c r="H1055" s="24">
        <f>INDEX(【インプット】相関係数!$C$3:$X$24,MATCH(相関係数の組み合わせ!D1055,【インプット】相関係数!$B$3:$B$24,0),MATCH(相関係数の組み合わせ!B1055,【インプット】相関係数!$C$2:$X$2,0))</f>
        <v>0.16512792249464137</v>
      </c>
      <c r="J1055" s="30" t="str">
        <f t="shared" si="67"/>
        <v>Safe</v>
      </c>
      <c r="L1055" s="22" t="str">
        <f t="shared" si="68"/>
        <v/>
      </c>
      <c r="M1055" s="23" t="str">
        <f t="shared" si="65"/>
        <v/>
      </c>
      <c r="N1055" s="24" t="str">
        <f t="shared" si="66"/>
        <v/>
      </c>
    </row>
    <row r="1056" spans="2:14" x14ac:dyDescent="0.4">
      <c r="B1056" s="11" t="s">
        <v>22</v>
      </c>
      <c r="C1056" s="10" t="s">
        <v>28</v>
      </c>
      <c r="D1056" s="12" t="s">
        <v>36</v>
      </c>
      <c r="F1056" s="22">
        <f>INDEX(【インプット】相関係数!$C$3:$X$24,MATCH(相関係数の組み合わせ!B1056,【インプット】相関係数!$B$3:$B$24,0),MATCH(相関係数の組み合わせ!C1056,【インプット】相関係数!$C$2:$X$2,0))</f>
        <v>0.38200784123374454</v>
      </c>
      <c r="G1056" s="23">
        <f>INDEX(【インプット】相関係数!$C$3:$X$24,MATCH(相関係数の組み合わせ!C1056,【インプット】相関係数!$B$3:$B$24,0),MATCH(相関係数の組み合わせ!D1056,【インプット】相関係数!$C$2:$X$2,0))</f>
        <v>0.25924159190969748</v>
      </c>
      <c r="H1056" s="24">
        <f>INDEX(【インプット】相関係数!$C$3:$X$24,MATCH(相関係数の組み合わせ!D1056,【インプット】相関係数!$B$3:$B$24,0),MATCH(相関係数の組み合わせ!B1056,【インプット】相関係数!$C$2:$X$2,0))</f>
        <v>3.1068510522842169E-2</v>
      </c>
      <c r="J1056" s="30" t="str">
        <f t="shared" si="67"/>
        <v>Safe</v>
      </c>
      <c r="L1056" s="22" t="str">
        <f t="shared" si="68"/>
        <v/>
      </c>
      <c r="M1056" s="23" t="str">
        <f t="shared" si="65"/>
        <v/>
      </c>
      <c r="N1056" s="24" t="str">
        <f t="shared" si="66"/>
        <v/>
      </c>
    </row>
    <row r="1057" spans="2:14" x14ac:dyDescent="0.4">
      <c r="B1057" s="11" t="s">
        <v>22</v>
      </c>
      <c r="C1057" s="10" t="s">
        <v>29</v>
      </c>
      <c r="D1057" s="12" t="s">
        <v>30</v>
      </c>
      <c r="F1057" s="22">
        <f>INDEX(【インプット】相関係数!$C$3:$X$24,MATCH(相関係数の組み合わせ!B1057,【インプット】相関係数!$B$3:$B$24,0),MATCH(相関係数の組み合わせ!C1057,【インプット】相関係数!$C$2:$X$2,0))</f>
        <v>0.11441101858639485</v>
      </c>
      <c r="G1057" s="23">
        <f>INDEX(【インプット】相関係数!$C$3:$X$24,MATCH(相関係数の組み合わせ!C1057,【インプット】相関係数!$B$3:$B$24,0),MATCH(相関係数の組み合わせ!D1057,【インプット】相関係数!$C$2:$X$2,0))</f>
        <v>-4.692089159670015E-3</v>
      </c>
      <c r="H1057" s="24">
        <f>INDEX(【インプット】相関係数!$C$3:$X$24,MATCH(相関係数の組み合わせ!D1057,【インプット】相関係数!$B$3:$B$24,0),MATCH(相関係数の組み合わせ!B1057,【インプット】相関係数!$C$2:$X$2,0))</f>
        <v>-7.3548427476835002E-2</v>
      </c>
      <c r="J1057" s="30" t="str">
        <f t="shared" si="67"/>
        <v>Safe</v>
      </c>
      <c r="L1057" s="22" t="str">
        <f t="shared" si="68"/>
        <v/>
      </c>
      <c r="M1057" s="23" t="str">
        <f t="shared" si="65"/>
        <v/>
      </c>
      <c r="N1057" s="24" t="str">
        <f t="shared" si="66"/>
        <v/>
      </c>
    </row>
    <row r="1058" spans="2:14" x14ac:dyDescent="0.4">
      <c r="B1058" s="11" t="s">
        <v>22</v>
      </c>
      <c r="C1058" s="10" t="s">
        <v>29</v>
      </c>
      <c r="D1058" s="12" t="s">
        <v>31</v>
      </c>
      <c r="F1058" s="22">
        <f>INDEX(【インプット】相関係数!$C$3:$X$24,MATCH(相関係数の組み合わせ!B1058,【インプット】相関係数!$B$3:$B$24,0),MATCH(相関係数の組み合わせ!C1058,【インプット】相関係数!$C$2:$X$2,0))</f>
        <v>0.11441101858639485</v>
      </c>
      <c r="G1058" s="23">
        <f>INDEX(【インプット】相関係数!$C$3:$X$24,MATCH(相関係数の組み合わせ!C1058,【インプット】相関係数!$B$3:$B$24,0),MATCH(相関係数の組み合わせ!D1058,【インプット】相関係数!$C$2:$X$2,0))</f>
        <v>-4.2416490653499152E-2</v>
      </c>
      <c r="H1058" s="24">
        <f>INDEX(【インプット】相関係数!$C$3:$X$24,MATCH(相関係数の組み合わせ!D1058,【インプット】相関係数!$B$3:$B$24,0),MATCH(相関係数の組み合わせ!B1058,【インプット】相関係数!$C$2:$X$2,0))</f>
        <v>-0.40955298005334873</v>
      </c>
      <c r="J1058" s="30" t="str">
        <f t="shared" si="67"/>
        <v>Safe</v>
      </c>
      <c r="L1058" s="22" t="str">
        <f t="shared" si="68"/>
        <v/>
      </c>
      <c r="M1058" s="23" t="str">
        <f t="shared" si="65"/>
        <v/>
      </c>
      <c r="N1058" s="24" t="str">
        <f t="shared" si="66"/>
        <v/>
      </c>
    </row>
    <row r="1059" spans="2:14" x14ac:dyDescent="0.4">
      <c r="B1059" s="11" t="s">
        <v>22</v>
      </c>
      <c r="C1059" s="10" t="s">
        <v>29</v>
      </c>
      <c r="D1059" s="12" t="s">
        <v>0</v>
      </c>
      <c r="F1059" s="22">
        <f>INDEX(【インプット】相関係数!$C$3:$X$24,MATCH(相関係数の組み合わせ!B1059,【インプット】相関係数!$B$3:$B$24,0),MATCH(相関係数の組み合わせ!C1059,【インプット】相関係数!$C$2:$X$2,0))</f>
        <v>0.11441101858639485</v>
      </c>
      <c r="G1059" s="23">
        <f>INDEX(【インプット】相関係数!$C$3:$X$24,MATCH(相関係数の組み合わせ!C1059,【インプット】相関係数!$B$3:$B$24,0),MATCH(相関係数の組み合わせ!D1059,【インプット】相関係数!$C$2:$X$2,0))</f>
        <v>4.9962657439122628E-2</v>
      </c>
      <c r="H1059" s="24">
        <f>INDEX(【インプット】相関係数!$C$3:$X$24,MATCH(相関係数の組み合わせ!D1059,【インプット】相関係数!$B$3:$B$24,0),MATCH(相関係数の組み合わせ!B1059,【インプット】相関係数!$C$2:$X$2,0))</f>
        <v>-0.17197906475478453</v>
      </c>
      <c r="J1059" s="30" t="str">
        <f t="shared" si="67"/>
        <v>Safe</v>
      </c>
      <c r="L1059" s="22" t="str">
        <f t="shared" si="68"/>
        <v/>
      </c>
      <c r="M1059" s="23" t="str">
        <f t="shared" si="65"/>
        <v/>
      </c>
      <c r="N1059" s="24" t="str">
        <f t="shared" si="66"/>
        <v/>
      </c>
    </row>
    <row r="1060" spans="2:14" x14ac:dyDescent="0.4">
      <c r="B1060" s="11" t="s">
        <v>22</v>
      </c>
      <c r="C1060" s="10" t="s">
        <v>29</v>
      </c>
      <c r="D1060" s="12" t="s">
        <v>32</v>
      </c>
      <c r="F1060" s="22">
        <f>INDEX(【インプット】相関係数!$C$3:$X$24,MATCH(相関係数の組み合わせ!B1060,【インプット】相関係数!$B$3:$B$24,0),MATCH(相関係数の組み合わせ!C1060,【インプット】相関係数!$C$2:$X$2,0))</f>
        <v>0.11441101858639485</v>
      </c>
      <c r="G1060" s="23">
        <f>INDEX(【インプット】相関係数!$C$3:$X$24,MATCH(相関係数の組み合わせ!C1060,【インプット】相関係数!$B$3:$B$24,0),MATCH(相関係数の組み合わせ!D1060,【インプット】相関係数!$C$2:$X$2,0))</f>
        <v>-5.8311535314923363E-2</v>
      </c>
      <c r="H1060" s="24">
        <f>INDEX(【インプット】相関係数!$C$3:$X$24,MATCH(相関係数の組み合わせ!D1060,【インプット】相関係数!$B$3:$B$24,0),MATCH(相関係数の組み合わせ!B1060,【インプット】相関係数!$C$2:$X$2,0))</f>
        <v>-0.12813693650364821</v>
      </c>
      <c r="J1060" s="30" t="str">
        <f t="shared" si="67"/>
        <v>Safe</v>
      </c>
      <c r="L1060" s="22" t="str">
        <f t="shared" si="68"/>
        <v/>
      </c>
      <c r="M1060" s="23" t="str">
        <f t="shared" si="65"/>
        <v/>
      </c>
      <c r="N1060" s="24" t="str">
        <f t="shared" si="66"/>
        <v/>
      </c>
    </row>
    <row r="1061" spans="2:14" x14ac:dyDescent="0.4">
      <c r="B1061" s="11" t="s">
        <v>22</v>
      </c>
      <c r="C1061" s="10" t="s">
        <v>29</v>
      </c>
      <c r="D1061" s="12" t="s">
        <v>33</v>
      </c>
      <c r="F1061" s="22">
        <f>INDEX(【インプット】相関係数!$C$3:$X$24,MATCH(相関係数の組み合わせ!B1061,【インプット】相関係数!$B$3:$B$24,0),MATCH(相関係数の組み合わせ!C1061,【インプット】相関係数!$C$2:$X$2,0))</f>
        <v>0.11441101858639485</v>
      </c>
      <c r="G1061" s="23">
        <f>INDEX(【インプット】相関係数!$C$3:$X$24,MATCH(相関係数の組み合わせ!C1061,【インプット】相関係数!$B$3:$B$24,0),MATCH(相関係数の組み合わせ!D1061,【インプット】相関係数!$C$2:$X$2,0))</f>
        <v>0.16859381717801963</v>
      </c>
      <c r="H1061" s="24">
        <f>INDEX(【インプット】相関係数!$C$3:$X$24,MATCH(相関係数の組み合わせ!D1061,【インプット】相関係数!$B$3:$B$24,0),MATCH(相関係数の組み合わせ!B1061,【インプット】相関係数!$C$2:$X$2,0))</f>
        <v>0.26650023843068282</v>
      </c>
      <c r="J1061" s="30" t="str">
        <f t="shared" si="67"/>
        <v>Safe</v>
      </c>
      <c r="L1061" s="22" t="str">
        <f t="shared" si="68"/>
        <v/>
      </c>
      <c r="M1061" s="23" t="str">
        <f t="shared" si="65"/>
        <v/>
      </c>
      <c r="N1061" s="24" t="str">
        <f t="shared" si="66"/>
        <v/>
      </c>
    </row>
    <row r="1062" spans="2:14" x14ac:dyDescent="0.4">
      <c r="B1062" s="11" t="s">
        <v>22</v>
      </c>
      <c r="C1062" s="10" t="s">
        <v>29</v>
      </c>
      <c r="D1062" s="12" t="s">
        <v>34</v>
      </c>
      <c r="F1062" s="22">
        <f>INDEX(【インプット】相関係数!$C$3:$X$24,MATCH(相関係数の組み合わせ!B1062,【インプット】相関係数!$B$3:$B$24,0),MATCH(相関係数の組み合わせ!C1062,【インプット】相関係数!$C$2:$X$2,0))</f>
        <v>0.11441101858639485</v>
      </c>
      <c r="G1062" s="23">
        <f>INDEX(【インプット】相関係数!$C$3:$X$24,MATCH(相関係数の組み合わせ!C1062,【インプット】相関係数!$B$3:$B$24,0),MATCH(相関係数の組み合わせ!D1062,【インプット】相関係数!$C$2:$X$2,0))</f>
        <v>0.32761255397528821</v>
      </c>
      <c r="H1062" s="24">
        <f>INDEX(【インプット】相関係数!$C$3:$X$24,MATCH(相関係数の組み合わせ!D1062,【インプット】相関係数!$B$3:$B$24,0),MATCH(相関係数の組み合わせ!B1062,【インプット】相関係数!$C$2:$X$2,0))</f>
        <v>0.35220535662248637</v>
      </c>
      <c r="J1062" s="30" t="str">
        <f t="shared" si="67"/>
        <v>Safe</v>
      </c>
      <c r="L1062" s="22" t="str">
        <f t="shared" si="68"/>
        <v/>
      </c>
      <c r="M1062" s="23" t="str">
        <f t="shared" si="65"/>
        <v/>
      </c>
      <c r="N1062" s="24" t="str">
        <f t="shared" si="66"/>
        <v/>
      </c>
    </row>
    <row r="1063" spans="2:14" x14ac:dyDescent="0.4">
      <c r="B1063" s="11" t="s">
        <v>22</v>
      </c>
      <c r="C1063" s="10" t="s">
        <v>29</v>
      </c>
      <c r="D1063" s="12" t="s">
        <v>35</v>
      </c>
      <c r="F1063" s="22">
        <f>INDEX(【インプット】相関係数!$C$3:$X$24,MATCH(相関係数の組み合わせ!B1063,【インプット】相関係数!$B$3:$B$24,0),MATCH(相関係数の組み合わせ!C1063,【インプット】相関係数!$C$2:$X$2,0))</f>
        <v>0.11441101858639485</v>
      </c>
      <c r="G1063" s="23">
        <f>INDEX(【インプット】相関係数!$C$3:$X$24,MATCH(相関係数の組み合わせ!C1063,【インプット】相関係数!$B$3:$B$24,0),MATCH(相関係数の組み合わせ!D1063,【インプット】相関係数!$C$2:$X$2,0))</f>
        <v>0.56672712529409763</v>
      </c>
      <c r="H1063" s="24">
        <f>INDEX(【インプット】相関係数!$C$3:$X$24,MATCH(相関係数の組み合わせ!D1063,【インプット】相関係数!$B$3:$B$24,0),MATCH(相関係数の組み合わせ!B1063,【インプット】相関係数!$C$2:$X$2,0))</f>
        <v>0.16512792249464137</v>
      </c>
      <c r="J1063" s="30" t="str">
        <f t="shared" si="67"/>
        <v>Safe</v>
      </c>
      <c r="L1063" s="22" t="str">
        <f t="shared" si="68"/>
        <v/>
      </c>
      <c r="M1063" s="23" t="str">
        <f t="shared" si="65"/>
        <v/>
      </c>
      <c r="N1063" s="24" t="str">
        <f t="shared" si="66"/>
        <v/>
      </c>
    </row>
    <row r="1064" spans="2:14" x14ac:dyDescent="0.4">
      <c r="B1064" s="11" t="s">
        <v>22</v>
      </c>
      <c r="C1064" s="10" t="s">
        <v>29</v>
      </c>
      <c r="D1064" s="12" t="s">
        <v>36</v>
      </c>
      <c r="F1064" s="22">
        <f>INDEX(【インプット】相関係数!$C$3:$X$24,MATCH(相関係数の組み合わせ!B1064,【インプット】相関係数!$B$3:$B$24,0),MATCH(相関係数の組み合わせ!C1064,【インプット】相関係数!$C$2:$X$2,0))</f>
        <v>0.11441101858639485</v>
      </c>
      <c r="G1064" s="23">
        <f>INDEX(【インプット】相関係数!$C$3:$X$24,MATCH(相関係数の組み合わせ!C1064,【インプット】相関係数!$B$3:$B$24,0),MATCH(相関係数の組み合わせ!D1064,【インプット】相関係数!$C$2:$X$2,0))</f>
        <v>3.2351759026254444E-2</v>
      </c>
      <c r="H1064" s="24">
        <f>INDEX(【インプット】相関係数!$C$3:$X$24,MATCH(相関係数の組み合わせ!D1064,【インプット】相関係数!$B$3:$B$24,0),MATCH(相関係数の組み合わせ!B1064,【インプット】相関係数!$C$2:$X$2,0))</f>
        <v>3.1068510522842169E-2</v>
      </c>
      <c r="J1064" s="30" t="str">
        <f t="shared" si="67"/>
        <v>Safe</v>
      </c>
      <c r="L1064" s="22" t="str">
        <f t="shared" si="68"/>
        <v/>
      </c>
      <c r="M1064" s="23" t="str">
        <f t="shared" si="65"/>
        <v/>
      </c>
      <c r="N1064" s="24" t="str">
        <f t="shared" si="66"/>
        <v/>
      </c>
    </row>
    <row r="1065" spans="2:14" x14ac:dyDescent="0.4">
      <c r="B1065" s="11" t="s">
        <v>22</v>
      </c>
      <c r="C1065" s="10" t="s">
        <v>30</v>
      </c>
      <c r="D1065" s="12" t="s">
        <v>31</v>
      </c>
      <c r="F1065" s="22">
        <f>INDEX(【インプット】相関係数!$C$3:$X$24,MATCH(相関係数の組み合わせ!B1065,【インプット】相関係数!$B$3:$B$24,0),MATCH(相関係数の組み合わせ!C1065,【インプット】相関係数!$C$2:$X$2,0))</f>
        <v>-7.3548427476835002E-2</v>
      </c>
      <c r="G1065" s="23">
        <f>INDEX(【インプット】相関係数!$C$3:$X$24,MATCH(相関係数の組み合わせ!C1065,【インプット】相関係数!$B$3:$B$24,0),MATCH(相関係数の組み合わせ!D1065,【インプット】相関係数!$C$2:$X$2,0))</f>
        <v>9.9648401613193535E-2</v>
      </c>
      <c r="H1065" s="24">
        <f>INDEX(【インプット】相関係数!$C$3:$X$24,MATCH(相関係数の組み合わせ!D1065,【インプット】相関係数!$B$3:$B$24,0),MATCH(相関係数の組み合わせ!B1065,【インプット】相関係数!$C$2:$X$2,0))</f>
        <v>-0.40955298005334873</v>
      </c>
      <c r="J1065" s="30" t="str">
        <f t="shared" si="67"/>
        <v>Safe</v>
      </c>
      <c r="L1065" s="22" t="str">
        <f t="shared" si="68"/>
        <v/>
      </c>
      <c r="M1065" s="23" t="str">
        <f t="shared" si="65"/>
        <v/>
      </c>
      <c r="N1065" s="24" t="str">
        <f t="shared" si="66"/>
        <v/>
      </c>
    </row>
    <row r="1066" spans="2:14" x14ac:dyDescent="0.4">
      <c r="B1066" s="11" t="s">
        <v>22</v>
      </c>
      <c r="C1066" s="10" t="s">
        <v>30</v>
      </c>
      <c r="D1066" s="12" t="s">
        <v>0</v>
      </c>
      <c r="F1066" s="22">
        <f>INDEX(【インプット】相関係数!$C$3:$X$24,MATCH(相関係数の組み合わせ!B1066,【インプット】相関係数!$B$3:$B$24,0),MATCH(相関係数の組み合わせ!C1066,【インプット】相関係数!$C$2:$X$2,0))</f>
        <v>-7.3548427476835002E-2</v>
      </c>
      <c r="G1066" s="23">
        <f>INDEX(【インプット】相関係数!$C$3:$X$24,MATCH(相関係数の組み合わせ!C1066,【インプット】相関係数!$B$3:$B$24,0),MATCH(相関係数の組み合わせ!D1066,【インプット】相関係数!$C$2:$X$2,0))</f>
        <v>-0.14285929423234181</v>
      </c>
      <c r="H1066" s="24">
        <f>INDEX(【インプット】相関係数!$C$3:$X$24,MATCH(相関係数の組み合わせ!D1066,【インプット】相関係数!$B$3:$B$24,0),MATCH(相関係数の組み合わせ!B1066,【インプット】相関係数!$C$2:$X$2,0))</f>
        <v>-0.17197906475478453</v>
      </c>
      <c r="J1066" s="30" t="str">
        <f t="shared" si="67"/>
        <v>Safe</v>
      </c>
      <c r="L1066" s="22" t="str">
        <f t="shared" si="68"/>
        <v/>
      </c>
      <c r="M1066" s="23" t="str">
        <f t="shared" si="65"/>
        <v/>
      </c>
      <c r="N1066" s="24" t="str">
        <f t="shared" si="66"/>
        <v/>
      </c>
    </row>
    <row r="1067" spans="2:14" x14ac:dyDescent="0.4">
      <c r="B1067" s="11" t="s">
        <v>22</v>
      </c>
      <c r="C1067" s="10" t="s">
        <v>30</v>
      </c>
      <c r="D1067" s="12" t="s">
        <v>32</v>
      </c>
      <c r="F1067" s="22">
        <f>INDEX(【インプット】相関係数!$C$3:$X$24,MATCH(相関係数の組み合わせ!B1067,【インプット】相関係数!$B$3:$B$24,0),MATCH(相関係数の組み合わせ!C1067,【インプット】相関係数!$C$2:$X$2,0))</f>
        <v>-7.3548427476835002E-2</v>
      </c>
      <c r="G1067" s="23">
        <f>INDEX(【インプット】相関係数!$C$3:$X$24,MATCH(相関係数の組み合わせ!C1067,【インプット】相関係数!$B$3:$B$24,0),MATCH(相関係数の組み合わせ!D1067,【インプット】相関係数!$C$2:$X$2,0))</f>
        <v>8.5275323635790712E-2</v>
      </c>
      <c r="H1067" s="24">
        <f>INDEX(【インプット】相関係数!$C$3:$X$24,MATCH(相関係数の組み合わせ!D1067,【インプット】相関係数!$B$3:$B$24,0),MATCH(相関係数の組み合わせ!B1067,【インプット】相関係数!$C$2:$X$2,0))</f>
        <v>-0.12813693650364821</v>
      </c>
      <c r="J1067" s="30" t="str">
        <f t="shared" si="67"/>
        <v>Safe</v>
      </c>
      <c r="L1067" s="22" t="str">
        <f t="shared" si="68"/>
        <v/>
      </c>
      <c r="M1067" s="23" t="str">
        <f t="shared" si="65"/>
        <v/>
      </c>
      <c r="N1067" s="24" t="str">
        <f t="shared" si="66"/>
        <v/>
      </c>
    </row>
    <row r="1068" spans="2:14" x14ac:dyDescent="0.4">
      <c r="B1068" s="11" t="s">
        <v>22</v>
      </c>
      <c r="C1068" s="10" t="s">
        <v>30</v>
      </c>
      <c r="D1068" s="12" t="s">
        <v>33</v>
      </c>
      <c r="F1068" s="22">
        <f>INDEX(【インプット】相関係数!$C$3:$X$24,MATCH(相関係数の組み合わせ!B1068,【インプット】相関係数!$B$3:$B$24,0),MATCH(相関係数の組み合わせ!C1068,【インプット】相関係数!$C$2:$X$2,0))</f>
        <v>-7.3548427476835002E-2</v>
      </c>
      <c r="G1068" s="23">
        <f>INDEX(【インプット】相関係数!$C$3:$X$24,MATCH(相関係数の組み合わせ!C1068,【インプット】相関係数!$B$3:$B$24,0),MATCH(相関係数の組み合わせ!D1068,【インプット】相関係数!$C$2:$X$2,0))</f>
        <v>-5.670591840697909E-2</v>
      </c>
      <c r="H1068" s="24">
        <f>INDEX(【インプット】相関係数!$C$3:$X$24,MATCH(相関係数の組み合わせ!D1068,【インプット】相関係数!$B$3:$B$24,0),MATCH(相関係数の組み合わせ!B1068,【インプット】相関係数!$C$2:$X$2,0))</f>
        <v>0.26650023843068282</v>
      </c>
      <c r="J1068" s="30" t="str">
        <f t="shared" si="67"/>
        <v>Safe</v>
      </c>
      <c r="L1068" s="22" t="str">
        <f t="shared" si="68"/>
        <v/>
      </c>
      <c r="M1068" s="23" t="str">
        <f t="shared" si="65"/>
        <v/>
      </c>
      <c r="N1068" s="24" t="str">
        <f t="shared" si="66"/>
        <v/>
      </c>
    </row>
    <row r="1069" spans="2:14" x14ac:dyDescent="0.4">
      <c r="B1069" s="11" t="s">
        <v>22</v>
      </c>
      <c r="C1069" s="10" t="s">
        <v>30</v>
      </c>
      <c r="D1069" s="12" t="s">
        <v>34</v>
      </c>
      <c r="F1069" s="22">
        <f>INDEX(【インプット】相関係数!$C$3:$X$24,MATCH(相関係数の組み合わせ!B1069,【インプット】相関係数!$B$3:$B$24,0),MATCH(相関係数の組み合わせ!C1069,【インプット】相関係数!$C$2:$X$2,0))</f>
        <v>-7.3548427476835002E-2</v>
      </c>
      <c r="G1069" s="23">
        <f>INDEX(【インプット】相関係数!$C$3:$X$24,MATCH(相関係数の組み合わせ!C1069,【インプット】相関係数!$B$3:$B$24,0),MATCH(相関係数の組み合わせ!D1069,【インプット】相関係数!$C$2:$X$2,0))</f>
        <v>6.4160918561303099E-2</v>
      </c>
      <c r="H1069" s="24">
        <f>INDEX(【インプット】相関係数!$C$3:$X$24,MATCH(相関係数の組み合わせ!D1069,【インプット】相関係数!$B$3:$B$24,0),MATCH(相関係数の組み合わせ!B1069,【インプット】相関係数!$C$2:$X$2,0))</f>
        <v>0.35220535662248637</v>
      </c>
      <c r="J1069" s="30" t="str">
        <f t="shared" si="67"/>
        <v>Safe</v>
      </c>
      <c r="L1069" s="22" t="str">
        <f t="shared" si="68"/>
        <v/>
      </c>
      <c r="M1069" s="23" t="str">
        <f t="shared" si="65"/>
        <v/>
      </c>
      <c r="N1069" s="24" t="str">
        <f t="shared" si="66"/>
        <v/>
      </c>
    </row>
    <row r="1070" spans="2:14" x14ac:dyDescent="0.4">
      <c r="B1070" s="11" t="s">
        <v>22</v>
      </c>
      <c r="C1070" s="10" t="s">
        <v>30</v>
      </c>
      <c r="D1070" s="12" t="s">
        <v>35</v>
      </c>
      <c r="F1070" s="22">
        <f>INDEX(【インプット】相関係数!$C$3:$X$24,MATCH(相関係数の組み合わせ!B1070,【インプット】相関係数!$B$3:$B$24,0),MATCH(相関係数の組み合わせ!C1070,【インプット】相関係数!$C$2:$X$2,0))</f>
        <v>-7.3548427476835002E-2</v>
      </c>
      <c r="G1070" s="23">
        <f>INDEX(【インプット】相関係数!$C$3:$X$24,MATCH(相関係数の組み合わせ!C1070,【インプット】相関係数!$B$3:$B$24,0),MATCH(相関係数の組み合わせ!D1070,【インプット】相関係数!$C$2:$X$2,0))</f>
        <v>0.48967407619435432</v>
      </c>
      <c r="H1070" s="24">
        <f>INDEX(【インプット】相関係数!$C$3:$X$24,MATCH(相関係数の組み合わせ!D1070,【インプット】相関係数!$B$3:$B$24,0),MATCH(相関係数の組み合わせ!B1070,【インプット】相関係数!$C$2:$X$2,0))</f>
        <v>0.16512792249464137</v>
      </c>
      <c r="J1070" s="30" t="str">
        <f t="shared" si="67"/>
        <v>Safe</v>
      </c>
      <c r="L1070" s="22" t="str">
        <f t="shared" si="68"/>
        <v/>
      </c>
      <c r="M1070" s="23" t="str">
        <f t="shared" si="65"/>
        <v/>
      </c>
      <c r="N1070" s="24" t="str">
        <f t="shared" si="66"/>
        <v/>
      </c>
    </row>
    <row r="1071" spans="2:14" x14ac:dyDescent="0.4">
      <c r="B1071" s="11" t="s">
        <v>22</v>
      </c>
      <c r="C1071" s="10" t="s">
        <v>30</v>
      </c>
      <c r="D1071" s="12" t="s">
        <v>36</v>
      </c>
      <c r="F1071" s="22">
        <f>INDEX(【インプット】相関係数!$C$3:$X$24,MATCH(相関係数の組み合わせ!B1071,【インプット】相関係数!$B$3:$B$24,0),MATCH(相関係数の組み合わせ!C1071,【インプット】相関係数!$C$2:$X$2,0))</f>
        <v>-7.3548427476835002E-2</v>
      </c>
      <c r="G1071" s="23">
        <f>INDEX(【インプット】相関係数!$C$3:$X$24,MATCH(相関係数の組み合わせ!C1071,【インプット】相関係数!$B$3:$B$24,0),MATCH(相関係数の組み合わせ!D1071,【インプット】相関係数!$C$2:$X$2,0))</f>
        <v>-3.7581944636111343E-2</v>
      </c>
      <c r="H1071" s="24">
        <f>INDEX(【インプット】相関係数!$C$3:$X$24,MATCH(相関係数の組み合わせ!D1071,【インプット】相関係数!$B$3:$B$24,0),MATCH(相関係数の組み合わせ!B1071,【インプット】相関係数!$C$2:$X$2,0))</f>
        <v>3.1068510522842169E-2</v>
      </c>
      <c r="J1071" s="30" t="str">
        <f t="shared" si="67"/>
        <v>Safe</v>
      </c>
      <c r="L1071" s="22" t="str">
        <f t="shared" si="68"/>
        <v/>
      </c>
      <c r="M1071" s="23" t="str">
        <f t="shared" si="65"/>
        <v/>
      </c>
      <c r="N1071" s="24" t="str">
        <f t="shared" si="66"/>
        <v/>
      </c>
    </row>
    <row r="1072" spans="2:14" x14ac:dyDescent="0.4">
      <c r="B1072" s="11" t="s">
        <v>22</v>
      </c>
      <c r="C1072" s="10" t="s">
        <v>31</v>
      </c>
      <c r="D1072" s="12" t="s">
        <v>0</v>
      </c>
      <c r="F1072" s="22">
        <f>INDEX(【インプット】相関係数!$C$3:$X$24,MATCH(相関係数の組み合わせ!B1072,【インプット】相関係数!$B$3:$B$24,0),MATCH(相関係数の組み合わせ!C1072,【インプット】相関係数!$C$2:$X$2,0))</f>
        <v>-0.40955298005334873</v>
      </c>
      <c r="G1072" s="23">
        <f>INDEX(【インプット】相関係数!$C$3:$X$24,MATCH(相関係数の組み合わせ!C1072,【インプット】相関係数!$B$3:$B$24,0),MATCH(相関係数の組み合わせ!D1072,【インプット】相関係数!$C$2:$X$2,0))</f>
        <v>9.8276251062207783E-3</v>
      </c>
      <c r="H1072" s="24">
        <f>INDEX(【インプット】相関係数!$C$3:$X$24,MATCH(相関係数の組み合わせ!D1072,【インプット】相関係数!$B$3:$B$24,0),MATCH(相関係数の組み合わせ!B1072,【インプット】相関係数!$C$2:$X$2,0))</f>
        <v>-0.17197906475478453</v>
      </c>
      <c r="J1072" s="30" t="str">
        <f t="shared" si="67"/>
        <v>Safe</v>
      </c>
      <c r="L1072" s="22" t="str">
        <f t="shared" si="68"/>
        <v/>
      </c>
      <c r="M1072" s="23" t="str">
        <f t="shared" si="65"/>
        <v/>
      </c>
      <c r="N1072" s="24" t="str">
        <f t="shared" si="66"/>
        <v/>
      </c>
    </row>
    <row r="1073" spans="2:14" x14ac:dyDescent="0.4">
      <c r="B1073" s="11" t="s">
        <v>22</v>
      </c>
      <c r="C1073" s="10" t="s">
        <v>31</v>
      </c>
      <c r="D1073" s="12" t="s">
        <v>32</v>
      </c>
      <c r="F1073" s="22">
        <f>INDEX(【インプット】相関係数!$C$3:$X$24,MATCH(相関係数の組み合わせ!B1073,【インプット】相関係数!$B$3:$B$24,0),MATCH(相関係数の組み合わせ!C1073,【インプット】相関係数!$C$2:$X$2,0))</f>
        <v>-0.40955298005334873</v>
      </c>
      <c r="G1073" s="23">
        <f>INDEX(【インプット】相関係数!$C$3:$X$24,MATCH(相関係数の組み合わせ!C1073,【インプット】相関係数!$B$3:$B$24,0),MATCH(相関係数の組み合わせ!D1073,【インプット】相関係数!$C$2:$X$2,0))</f>
        <v>0.30921062074331579</v>
      </c>
      <c r="H1073" s="24">
        <f>INDEX(【インプット】相関係数!$C$3:$X$24,MATCH(相関係数の組み合わせ!D1073,【インプット】相関係数!$B$3:$B$24,0),MATCH(相関係数の組み合わせ!B1073,【インプット】相関係数!$C$2:$X$2,0))</f>
        <v>-0.12813693650364821</v>
      </c>
      <c r="J1073" s="30" t="str">
        <f t="shared" si="67"/>
        <v>Safe</v>
      </c>
      <c r="L1073" s="22" t="str">
        <f t="shared" si="68"/>
        <v/>
      </c>
      <c r="M1073" s="23" t="str">
        <f t="shared" si="65"/>
        <v/>
      </c>
      <c r="N1073" s="24" t="str">
        <f t="shared" si="66"/>
        <v/>
      </c>
    </row>
    <row r="1074" spans="2:14" x14ac:dyDescent="0.4">
      <c r="B1074" s="11" t="s">
        <v>22</v>
      </c>
      <c r="C1074" s="10" t="s">
        <v>31</v>
      </c>
      <c r="D1074" s="12" t="s">
        <v>33</v>
      </c>
      <c r="F1074" s="22">
        <f>INDEX(【インプット】相関係数!$C$3:$X$24,MATCH(相関係数の組み合わせ!B1074,【インプット】相関係数!$B$3:$B$24,0),MATCH(相関係数の組み合わせ!C1074,【インプット】相関係数!$C$2:$X$2,0))</f>
        <v>-0.40955298005334873</v>
      </c>
      <c r="G1074" s="23">
        <f>INDEX(【インプット】相関係数!$C$3:$X$24,MATCH(相関係数の組み合わせ!C1074,【インプット】相関係数!$B$3:$B$24,0),MATCH(相関係数の組み合わせ!D1074,【インプット】相関係数!$C$2:$X$2,0))</f>
        <v>-8.8309912384133105E-2</v>
      </c>
      <c r="H1074" s="24">
        <f>INDEX(【インプット】相関係数!$C$3:$X$24,MATCH(相関係数の組み合わせ!D1074,【インプット】相関係数!$B$3:$B$24,0),MATCH(相関係数の組み合わせ!B1074,【インプット】相関係数!$C$2:$X$2,0))</f>
        <v>0.26650023843068282</v>
      </c>
      <c r="J1074" s="30" t="str">
        <f t="shared" si="67"/>
        <v>Safe</v>
      </c>
      <c r="L1074" s="22" t="str">
        <f t="shared" si="68"/>
        <v/>
      </c>
      <c r="M1074" s="23" t="str">
        <f t="shared" si="65"/>
        <v/>
      </c>
      <c r="N1074" s="24" t="str">
        <f t="shared" si="66"/>
        <v/>
      </c>
    </row>
    <row r="1075" spans="2:14" x14ac:dyDescent="0.4">
      <c r="B1075" s="11" t="s">
        <v>22</v>
      </c>
      <c r="C1075" s="10" t="s">
        <v>31</v>
      </c>
      <c r="D1075" s="12" t="s">
        <v>34</v>
      </c>
      <c r="F1075" s="22">
        <f>INDEX(【インプット】相関係数!$C$3:$X$24,MATCH(相関係数の組み合わせ!B1075,【インプット】相関係数!$B$3:$B$24,0),MATCH(相関係数の組み合わせ!C1075,【インプット】相関係数!$C$2:$X$2,0))</f>
        <v>-0.40955298005334873</v>
      </c>
      <c r="G1075" s="23">
        <f>INDEX(【インプット】相関係数!$C$3:$X$24,MATCH(相関係数の組み合わせ!C1075,【インプット】相関係数!$B$3:$B$24,0),MATCH(相関係数の組み合わせ!D1075,【インプット】相関係数!$C$2:$X$2,0))</f>
        <v>-0.2227341805685327</v>
      </c>
      <c r="H1075" s="24">
        <f>INDEX(【インプット】相関係数!$C$3:$X$24,MATCH(相関係数の組み合わせ!D1075,【インプット】相関係数!$B$3:$B$24,0),MATCH(相関係数の組み合わせ!B1075,【インプット】相関係数!$C$2:$X$2,0))</f>
        <v>0.35220535662248637</v>
      </c>
      <c r="J1075" s="30" t="str">
        <f t="shared" si="67"/>
        <v>Safe</v>
      </c>
      <c r="L1075" s="22" t="str">
        <f t="shared" si="68"/>
        <v/>
      </c>
      <c r="M1075" s="23" t="str">
        <f t="shared" si="65"/>
        <v/>
      </c>
      <c r="N1075" s="24" t="str">
        <f t="shared" si="66"/>
        <v/>
      </c>
    </row>
    <row r="1076" spans="2:14" x14ac:dyDescent="0.4">
      <c r="B1076" s="11" t="s">
        <v>22</v>
      </c>
      <c r="C1076" s="10" t="s">
        <v>31</v>
      </c>
      <c r="D1076" s="12" t="s">
        <v>35</v>
      </c>
      <c r="F1076" s="22">
        <f>INDEX(【インプット】相関係数!$C$3:$X$24,MATCH(相関係数の組み合わせ!B1076,【インプット】相関係数!$B$3:$B$24,0),MATCH(相関係数の組み合わせ!C1076,【インプット】相関係数!$C$2:$X$2,0))</f>
        <v>-0.40955298005334873</v>
      </c>
      <c r="G1076" s="23">
        <f>INDEX(【インプット】相関係数!$C$3:$X$24,MATCH(相関係数の組み合わせ!C1076,【インプット】相関係数!$B$3:$B$24,0),MATCH(相関係数の組み合わせ!D1076,【インプット】相関係数!$C$2:$X$2,0))</f>
        <v>0.492267404098231</v>
      </c>
      <c r="H1076" s="24">
        <f>INDEX(【インプット】相関係数!$C$3:$X$24,MATCH(相関係数の組み合わせ!D1076,【インプット】相関係数!$B$3:$B$24,0),MATCH(相関係数の組み合わせ!B1076,【インプット】相関係数!$C$2:$X$2,0))</f>
        <v>0.16512792249464137</v>
      </c>
      <c r="J1076" s="30" t="str">
        <f t="shared" si="67"/>
        <v>Out</v>
      </c>
      <c r="L1076" s="22" t="str">
        <f t="shared" si="68"/>
        <v>米国S</v>
      </c>
      <c r="M1076" s="23" t="str">
        <f t="shared" si="65"/>
        <v>債券総合口</v>
      </c>
      <c r="N1076" s="24" t="str">
        <f t="shared" si="66"/>
        <v>モメンタムビルダー戦略指数</v>
      </c>
    </row>
    <row r="1077" spans="2:14" x14ac:dyDescent="0.4">
      <c r="B1077" s="11" t="s">
        <v>22</v>
      </c>
      <c r="C1077" s="10" t="s">
        <v>31</v>
      </c>
      <c r="D1077" s="12" t="s">
        <v>36</v>
      </c>
      <c r="F1077" s="22">
        <f>INDEX(【インプット】相関係数!$C$3:$X$24,MATCH(相関係数の組み合わせ!B1077,【インプット】相関係数!$B$3:$B$24,0),MATCH(相関係数の組み合わせ!C1077,【インプット】相関係数!$C$2:$X$2,0))</f>
        <v>-0.40955298005334873</v>
      </c>
      <c r="G1077" s="23">
        <f>INDEX(【インプット】相関係数!$C$3:$X$24,MATCH(相関係数の組み合わせ!C1077,【インプット】相関係数!$B$3:$B$24,0),MATCH(相関係数の組み合わせ!D1077,【インプット】相関係数!$C$2:$X$2,0))</f>
        <v>-0.1019638152861915</v>
      </c>
      <c r="H1077" s="24">
        <f>INDEX(【インプット】相関係数!$C$3:$X$24,MATCH(相関係数の組み合わせ!D1077,【インプット】相関係数!$B$3:$B$24,0),MATCH(相関係数の組み合わせ!B1077,【インプット】相関係数!$C$2:$X$2,0))</f>
        <v>3.1068510522842169E-2</v>
      </c>
      <c r="J1077" s="30" t="str">
        <f t="shared" si="67"/>
        <v>Safe</v>
      </c>
      <c r="L1077" s="22" t="str">
        <f t="shared" si="68"/>
        <v/>
      </c>
      <c r="M1077" s="23" t="str">
        <f t="shared" si="65"/>
        <v/>
      </c>
      <c r="N1077" s="24" t="str">
        <f t="shared" si="66"/>
        <v/>
      </c>
    </row>
    <row r="1078" spans="2:14" x14ac:dyDescent="0.4">
      <c r="B1078" s="11" t="s">
        <v>22</v>
      </c>
      <c r="C1078" s="10" t="s">
        <v>0</v>
      </c>
      <c r="D1078" s="12" t="s">
        <v>32</v>
      </c>
      <c r="F1078" s="22">
        <f>INDEX(【インプット】相関係数!$C$3:$X$24,MATCH(相関係数の組み合わせ!B1078,【インプット】相関係数!$B$3:$B$24,0),MATCH(相関係数の組み合わせ!C1078,【インプット】相関係数!$C$2:$X$2,0))</f>
        <v>-0.17197906475478453</v>
      </c>
      <c r="G1078" s="23">
        <f>INDEX(【インプット】相関係数!$C$3:$X$24,MATCH(相関係数の組み合わせ!C1078,【インプット】相関係数!$B$3:$B$24,0),MATCH(相関係数の組み合わせ!D1078,【インプット】相関係数!$C$2:$X$2,0))</f>
        <v>0.26245584625205198</v>
      </c>
      <c r="H1078" s="24">
        <f>INDEX(【インプット】相関係数!$C$3:$X$24,MATCH(相関係数の組み合わせ!D1078,【インプット】相関係数!$B$3:$B$24,0),MATCH(相関係数の組み合わせ!B1078,【インプット】相関係数!$C$2:$X$2,0))</f>
        <v>-0.12813693650364821</v>
      </c>
      <c r="J1078" s="30" t="str">
        <f t="shared" si="67"/>
        <v>Safe</v>
      </c>
      <c r="L1078" s="22" t="str">
        <f t="shared" si="68"/>
        <v/>
      </c>
      <c r="M1078" s="23" t="str">
        <f t="shared" si="65"/>
        <v/>
      </c>
      <c r="N1078" s="24" t="str">
        <f t="shared" si="66"/>
        <v/>
      </c>
    </row>
    <row r="1079" spans="2:14" x14ac:dyDescent="0.4">
      <c r="B1079" s="11" t="s">
        <v>22</v>
      </c>
      <c r="C1079" s="10" t="s">
        <v>0</v>
      </c>
      <c r="D1079" s="12" t="s">
        <v>33</v>
      </c>
      <c r="F1079" s="22">
        <f>INDEX(【インプット】相関係数!$C$3:$X$24,MATCH(相関係数の組み合わせ!B1079,【インプット】相関係数!$B$3:$B$24,0),MATCH(相関係数の組み合わせ!C1079,【インプット】相関係数!$C$2:$X$2,0))</f>
        <v>-0.17197906475478453</v>
      </c>
      <c r="G1079" s="23">
        <f>INDEX(【インプット】相関係数!$C$3:$X$24,MATCH(相関係数の組み合わせ!C1079,【インプット】相関係数!$B$3:$B$24,0),MATCH(相関係数の組み合わせ!D1079,【インプット】相関係数!$C$2:$X$2,0))</f>
        <v>-0.10213384086646682</v>
      </c>
      <c r="H1079" s="24">
        <f>INDEX(【インプット】相関係数!$C$3:$X$24,MATCH(相関係数の組み合わせ!D1079,【インプット】相関係数!$B$3:$B$24,0),MATCH(相関係数の組み合わせ!B1079,【インプット】相関係数!$C$2:$X$2,0))</f>
        <v>0.26650023843068282</v>
      </c>
      <c r="J1079" s="30" t="str">
        <f t="shared" si="67"/>
        <v>Safe</v>
      </c>
      <c r="L1079" s="22" t="str">
        <f t="shared" si="68"/>
        <v/>
      </c>
      <c r="M1079" s="23" t="str">
        <f t="shared" si="65"/>
        <v/>
      </c>
      <c r="N1079" s="24" t="str">
        <f t="shared" si="66"/>
        <v/>
      </c>
    </row>
    <row r="1080" spans="2:14" x14ac:dyDescent="0.4">
      <c r="B1080" s="11" t="s">
        <v>22</v>
      </c>
      <c r="C1080" s="10" t="s">
        <v>0</v>
      </c>
      <c r="D1080" s="12" t="s">
        <v>34</v>
      </c>
      <c r="F1080" s="22">
        <f>INDEX(【インプット】相関係数!$C$3:$X$24,MATCH(相関係数の組み合わせ!B1080,【インプット】相関係数!$B$3:$B$24,0),MATCH(相関係数の組み合わせ!C1080,【インプット】相関係数!$C$2:$X$2,0))</f>
        <v>-0.17197906475478453</v>
      </c>
      <c r="G1080" s="23">
        <f>INDEX(【インプット】相関係数!$C$3:$X$24,MATCH(相関係数の組み合わせ!C1080,【インプット】相関係数!$B$3:$B$24,0),MATCH(相関係数の組み合わせ!D1080,【インプット】相関係数!$C$2:$X$2,0))</f>
        <v>1.9196488389132564E-2</v>
      </c>
      <c r="H1080" s="24">
        <f>INDEX(【インプット】相関係数!$C$3:$X$24,MATCH(相関係数の組み合わせ!D1080,【インプット】相関係数!$B$3:$B$24,0),MATCH(相関係数の組み合わせ!B1080,【インプット】相関係数!$C$2:$X$2,0))</f>
        <v>0.35220535662248637</v>
      </c>
      <c r="J1080" s="30" t="str">
        <f t="shared" si="67"/>
        <v>Safe</v>
      </c>
      <c r="L1080" s="22" t="str">
        <f t="shared" si="68"/>
        <v/>
      </c>
      <c r="M1080" s="23" t="str">
        <f t="shared" si="65"/>
        <v/>
      </c>
      <c r="N1080" s="24" t="str">
        <f t="shared" si="66"/>
        <v/>
      </c>
    </row>
    <row r="1081" spans="2:14" x14ac:dyDescent="0.4">
      <c r="B1081" s="11" t="s">
        <v>22</v>
      </c>
      <c r="C1081" s="10" t="s">
        <v>0</v>
      </c>
      <c r="D1081" s="12" t="s">
        <v>35</v>
      </c>
      <c r="F1081" s="22">
        <f>INDEX(【インプット】相関係数!$C$3:$X$24,MATCH(相関係数の組み合わせ!B1081,【インプット】相関係数!$B$3:$B$24,0),MATCH(相関係数の組み合わせ!C1081,【インプット】相関係数!$C$2:$X$2,0))</f>
        <v>-0.17197906475478453</v>
      </c>
      <c r="G1081" s="23">
        <f>INDEX(【インプット】相関係数!$C$3:$X$24,MATCH(相関係数の組み合わせ!C1081,【インプット】相関係数!$B$3:$B$24,0),MATCH(相関係数の組み合わせ!D1081,【インプット】相関係数!$C$2:$X$2,0))</f>
        <v>3.2103948839848129E-2</v>
      </c>
      <c r="H1081" s="24">
        <f>INDEX(【インプット】相関係数!$C$3:$X$24,MATCH(相関係数の組み合わせ!D1081,【インプット】相関係数!$B$3:$B$24,0),MATCH(相関係数の組み合わせ!B1081,【インプット】相関係数!$C$2:$X$2,0))</f>
        <v>0.16512792249464137</v>
      </c>
      <c r="J1081" s="30" t="str">
        <f t="shared" si="67"/>
        <v>Safe</v>
      </c>
      <c r="L1081" s="22" t="str">
        <f t="shared" si="68"/>
        <v/>
      </c>
      <c r="M1081" s="23" t="str">
        <f t="shared" si="65"/>
        <v/>
      </c>
      <c r="N1081" s="24" t="str">
        <f t="shared" si="66"/>
        <v/>
      </c>
    </row>
    <row r="1082" spans="2:14" x14ac:dyDescent="0.4">
      <c r="B1082" s="11" t="s">
        <v>22</v>
      </c>
      <c r="C1082" s="10" t="s">
        <v>0</v>
      </c>
      <c r="D1082" s="12" t="s">
        <v>36</v>
      </c>
      <c r="F1082" s="22">
        <f>INDEX(【インプット】相関係数!$C$3:$X$24,MATCH(相関係数の組み合わせ!B1082,【インプット】相関係数!$B$3:$B$24,0),MATCH(相関係数の組み合わせ!C1082,【インプット】相関係数!$C$2:$X$2,0))</f>
        <v>-0.17197906475478453</v>
      </c>
      <c r="G1082" s="23">
        <f>INDEX(【インプット】相関係数!$C$3:$X$24,MATCH(相関係数の組み合わせ!C1082,【インプット】相関係数!$B$3:$B$24,0),MATCH(相関係数の組み合わせ!D1082,【インプット】相関係数!$C$2:$X$2,0))</f>
        <v>7.5810612005134823E-2</v>
      </c>
      <c r="H1082" s="24">
        <f>INDEX(【インプット】相関係数!$C$3:$X$24,MATCH(相関係数の組み合わせ!D1082,【インプット】相関係数!$B$3:$B$24,0),MATCH(相関係数の組み合わせ!B1082,【インプット】相関係数!$C$2:$X$2,0))</f>
        <v>3.1068510522842169E-2</v>
      </c>
      <c r="J1082" s="30" t="str">
        <f t="shared" si="67"/>
        <v>Safe</v>
      </c>
      <c r="L1082" s="22" t="str">
        <f t="shared" si="68"/>
        <v/>
      </c>
      <c r="M1082" s="23" t="str">
        <f t="shared" si="65"/>
        <v/>
      </c>
      <c r="N1082" s="24" t="str">
        <f t="shared" si="66"/>
        <v/>
      </c>
    </row>
    <row r="1083" spans="2:14" x14ac:dyDescent="0.4">
      <c r="B1083" s="11" t="s">
        <v>22</v>
      </c>
      <c r="C1083" s="10" t="s">
        <v>32</v>
      </c>
      <c r="D1083" s="12" t="s">
        <v>33</v>
      </c>
      <c r="F1083" s="22">
        <f>INDEX(【インプット】相関係数!$C$3:$X$24,MATCH(相関係数の組み合わせ!B1083,【インプット】相関係数!$B$3:$B$24,0),MATCH(相関係数の組み合わせ!C1083,【インプット】相関係数!$C$2:$X$2,0))</f>
        <v>-0.12813693650364821</v>
      </c>
      <c r="G1083" s="23">
        <f>INDEX(【インプット】相関係数!$C$3:$X$24,MATCH(相関係数の組み合わせ!C1083,【インプット】相関係数!$B$3:$B$24,0),MATCH(相関係数の組み合わせ!D1083,【インプット】相関係数!$C$2:$X$2,0))</f>
        <v>8.8581015674379926E-2</v>
      </c>
      <c r="H1083" s="24">
        <f>INDEX(【インプット】相関係数!$C$3:$X$24,MATCH(相関係数の組み合わせ!D1083,【インプット】相関係数!$B$3:$B$24,0),MATCH(相関係数の組み合わせ!B1083,【インプット】相関係数!$C$2:$X$2,0))</f>
        <v>0.26650023843068282</v>
      </c>
      <c r="J1083" s="30" t="str">
        <f t="shared" si="67"/>
        <v>Safe</v>
      </c>
      <c r="L1083" s="22" t="str">
        <f t="shared" si="68"/>
        <v/>
      </c>
      <c r="M1083" s="23" t="str">
        <f t="shared" si="65"/>
        <v/>
      </c>
      <c r="N1083" s="24" t="str">
        <f t="shared" si="66"/>
        <v/>
      </c>
    </row>
    <row r="1084" spans="2:14" x14ac:dyDescent="0.4">
      <c r="B1084" s="11" t="s">
        <v>22</v>
      </c>
      <c r="C1084" s="10" t="s">
        <v>32</v>
      </c>
      <c r="D1084" s="12" t="s">
        <v>34</v>
      </c>
      <c r="F1084" s="22">
        <f>INDEX(【インプット】相関係数!$C$3:$X$24,MATCH(相関係数の組み合わせ!B1084,【インプット】相関係数!$B$3:$B$24,0),MATCH(相関係数の組み合わせ!C1084,【インプット】相関係数!$C$2:$X$2,0))</f>
        <v>-0.12813693650364821</v>
      </c>
      <c r="G1084" s="23">
        <f>INDEX(【インプット】相関係数!$C$3:$X$24,MATCH(相関係数の組み合わせ!C1084,【インプット】相関係数!$B$3:$B$24,0),MATCH(相関係数の組み合わせ!D1084,【インプット】相関係数!$C$2:$X$2,0))</f>
        <v>-0.11132315217421855</v>
      </c>
      <c r="H1084" s="24">
        <f>INDEX(【インプット】相関係数!$C$3:$X$24,MATCH(相関係数の組み合わせ!D1084,【インプット】相関係数!$B$3:$B$24,0),MATCH(相関係数の組み合わせ!B1084,【インプット】相関係数!$C$2:$X$2,0))</f>
        <v>0.35220535662248637</v>
      </c>
      <c r="J1084" s="30" t="str">
        <f t="shared" si="67"/>
        <v>Safe</v>
      </c>
      <c r="L1084" s="22" t="str">
        <f t="shared" si="68"/>
        <v/>
      </c>
      <c r="M1084" s="23" t="str">
        <f t="shared" si="65"/>
        <v/>
      </c>
      <c r="N1084" s="24" t="str">
        <f t="shared" si="66"/>
        <v/>
      </c>
    </row>
    <row r="1085" spans="2:14" x14ac:dyDescent="0.4">
      <c r="B1085" s="11" t="s">
        <v>22</v>
      </c>
      <c r="C1085" s="10" t="s">
        <v>32</v>
      </c>
      <c r="D1085" s="12" t="s">
        <v>35</v>
      </c>
      <c r="F1085" s="22">
        <f>INDEX(【インプット】相関係数!$C$3:$X$24,MATCH(相関係数の組み合わせ!B1085,【インプット】相関係数!$B$3:$B$24,0),MATCH(相関係数の組み合わせ!C1085,【インプット】相関係数!$C$2:$X$2,0))</f>
        <v>-0.12813693650364821</v>
      </c>
      <c r="G1085" s="23">
        <f>INDEX(【インプット】相関係数!$C$3:$X$24,MATCH(相関係数の組み合わせ!C1085,【インプット】相関係数!$B$3:$B$24,0),MATCH(相関係数の組み合わせ!D1085,【インプット】相関係数!$C$2:$X$2,0))</f>
        <v>0.2533509627485675</v>
      </c>
      <c r="H1085" s="24">
        <f>INDEX(【インプット】相関係数!$C$3:$X$24,MATCH(相関係数の組み合わせ!D1085,【インプット】相関係数!$B$3:$B$24,0),MATCH(相関係数の組み合わせ!B1085,【インプット】相関係数!$C$2:$X$2,0))</f>
        <v>0.16512792249464137</v>
      </c>
      <c r="J1085" s="30" t="str">
        <f t="shared" si="67"/>
        <v>Out</v>
      </c>
      <c r="L1085" s="22" t="str">
        <f t="shared" si="68"/>
        <v>米国S</v>
      </c>
      <c r="M1085" s="23" t="str">
        <f t="shared" si="65"/>
        <v>オルタナ(インカム系)</v>
      </c>
      <c r="N1085" s="24" t="str">
        <f t="shared" si="66"/>
        <v>モメンタムビルダー戦略指数</v>
      </c>
    </row>
    <row r="1086" spans="2:14" x14ac:dyDescent="0.4">
      <c r="B1086" s="11" t="s">
        <v>22</v>
      </c>
      <c r="C1086" s="10" t="s">
        <v>32</v>
      </c>
      <c r="D1086" s="12" t="s">
        <v>36</v>
      </c>
      <c r="F1086" s="22">
        <f>INDEX(【インプット】相関係数!$C$3:$X$24,MATCH(相関係数の組み合わせ!B1086,【インプット】相関係数!$B$3:$B$24,0),MATCH(相関係数の組み合わせ!C1086,【インプット】相関係数!$C$2:$X$2,0))</f>
        <v>-0.12813693650364821</v>
      </c>
      <c r="G1086" s="23">
        <f>INDEX(【インプット】相関係数!$C$3:$X$24,MATCH(相関係数の組み合わせ!C1086,【インプット】相関係数!$B$3:$B$24,0),MATCH(相関係数の組み合わせ!D1086,【インプット】相関係数!$C$2:$X$2,0))</f>
        <v>-8.1117900195278592E-2</v>
      </c>
      <c r="H1086" s="24">
        <f>INDEX(【インプット】相関係数!$C$3:$X$24,MATCH(相関係数の組み合わせ!D1086,【インプット】相関係数!$B$3:$B$24,0),MATCH(相関係数の組み合わせ!B1086,【インプット】相関係数!$C$2:$X$2,0))</f>
        <v>3.1068510522842169E-2</v>
      </c>
      <c r="J1086" s="30" t="str">
        <f t="shared" si="67"/>
        <v>Safe</v>
      </c>
      <c r="L1086" s="22" t="str">
        <f t="shared" si="68"/>
        <v/>
      </c>
      <c r="M1086" s="23" t="str">
        <f t="shared" si="65"/>
        <v/>
      </c>
      <c r="N1086" s="24" t="str">
        <f t="shared" si="66"/>
        <v/>
      </c>
    </row>
    <row r="1087" spans="2:14" x14ac:dyDescent="0.4">
      <c r="B1087" s="11" t="s">
        <v>22</v>
      </c>
      <c r="C1087" s="10" t="s">
        <v>33</v>
      </c>
      <c r="D1087" s="12" t="s">
        <v>34</v>
      </c>
      <c r="F1087" s="22">
        <f>INDEX(【インプット】相関係数!$C$3:$X$24,MATCH(相関係数の組み合わせ!B1087,【インプット】相関係数!$B$3:$B$24,0),MATCH(相関係数の組み合わせ!C1087,【インプット】相関係数!$C$2:$X$2,0))</f>
        <v>0.26650023843068282</v>
      </c>
      <c r="G1087" s="23">
        <f>INDEX(【インプット】相関係数!$C$3:$X$24,MATCH(相関係数の組み合わせ!C1087,【インプット】相関係数!$B$3:$B$24,0),MATCH(相関係数の組み合わせ!D1087,【インプット】相関係数!$C$2:$X$2,0))</f>
        <v>0.30206475665754762</v>
      </c>
      <c r="H1087" s="24">
        <f>INDEX(【インプット】相関係数!$C$3:$X$24,MATCH(相関係数の組み合わせ!D1087,【インプット】相関係数!$B$3:$B$24,0),MATCH(相関係数の組み合わせ!B1087,【インプット】相関係数!$C$2:$X$2,0))</f>
        <v>0.35220535662248637</v>
      </c>
      <c r="J1087" s="30" t="str">
        <f t="shared" si="67"/>
        <v>Safe</v>
      </c>
      <c r="L1087" s="22" t="str">
        <f t="shared" si="68"/>
        <v/>
      </c>
      <c r="M1087" s="23" t="str">
        <f t="shared" si="65"/>
        <v/>
      </c>
      <c r="N1087" s="24" t="str">
        <f t="shared" si="66"/>
        <v/>
      </c>
    </row>
    <row r="1088" spans="2:14" x14ac:dyDescent="0.4">
      <c r="B1088" s="11" t="s">
        <v>22</v>
      </c>
      <c r="C1088" s="10" t="s">
        <v>33</v>
      </c>
      <c r="D1088" s="12" t="s">
        <v>35</v>
      </c>
      <c r="F1088" s="22">
        <f>INDEX(【インプット】相関係数!$C$3:$X$24,MATCH(相関係数の組み合わせ!B1088,【インプット】相関係数!$B$3:$B$24,0),MATCH(相関係数の組み合わせ!C1088,【インプット】相関係数!$C$2:$X$2,0))</f>
        <v>0.26650023843068282</v>
      </c>
      <c r="G1088" s="23">
        <f>INDEX(【インプット】相関係数!$C$3:$X$24,MATCH(相関係数の組み合わせ!C1088,【インプット】相関係数!$B$3:$B$24,0),MATCH(相関係数の組み合わせ!D1088,【インプット】相関係数!$C$2:$X$2,0))</f>
        <v>0.35128513337096534</v>
      </c>
      <c r="H1088" s="24">
        <f>INDEX(【インプット】相関係数!$C$3:$X$24,MATCH(相関係数の組み合わせ!D1088,【インプット】相関係数!$B$3:$B$24,0),MATCH(相関係数の組み合わせ!B1088,【インプット】相関係数!$C$2:$X$2,0))</f>
        <v>0.16512792249464137</v>
      </c>
      <c r="J1088" s="30" t="str">
        <f t="shared" si="67"/>
        <v>Safe</v>
      </c>
      <c r="L1088" s="22" t="str">
        <f t="shared" si="68"/>
        <v/>
      </c>
      <c r="M1088" s="23" t="str">
        <f t="shared" si="65"/>
        <v/>
      </c>
      <c r="N1088" s="24" t="str">
        <f t="shared" si="66"/>
        <v/>
      </c>
    </row>
    <row r="1089" spans="2:14" x14ac:dyDescent="0.4">
      <c r="B1089" s="11" t="s">
        <v>22</v>
      </c>
      <c r="C1089" s="10" t="s">
        <v>33</v>
      </c>
      <c r="D1089" s="12" t="s">
        <v>36</v>
      </c>
      <c r="F1089" s="22">
        <f>INDEX(【インプット】相関係数!$C$3:$X$24,MATCH(相関係数の組み合わせ!B1089,【インプット】相関係数!$B$3:$B$24,0),MATCH(相関係数の組み合わせ!C1089,【インプット】相関係数!$C$2:$X$2,0))</f>
        <v>0.26650023843068282</v>
      </c>
      <c r="G1089" s="23">
        <f>INDEX(【インプット】相関係数!$C$3:$X$24,MATCH(相関係数の組み合わせ!C1089,【インプット】相関係数!$B$3:$B$24,0),MATCH(相関係数の組み合わせ!D1089,【インプット】相関係数!$C$2:$X$2,0))</f>
        <v>0.25907031564863342</v>
      </c>
      <c r="H1089" s="24">
        <f>INDEX(【インプット】相関係数!$C$3:$X$24,MATCH(相関係数の組み合わせ!D1089,【インプット】相関係数!$B$3:$B$24,0),MATCH(相関係数の組み合わせ!B1089,【インプット】相関係数!$C$2:$X$2,0))</f>
        <v>3.1068510522842169E-2</v>
      </c>
      <c r="J1089" s="30" t="str">
        <f t="shared" si="67"/>
        <v>Safe</v>
      </c>
      <c r="L1089" s="22" t="str">
        <f t="shared" si="68"/>
        <v/>
      </c>
      <c r="M1089" s="23" t="str">
        <f t="shared" si="65"/>
        <v/>
      </c>
      <c r="N1089" s="24" t="str">
        <f t="shared" si="66"/>
        <v/>
      </c>
    </row>
    <row r="1090" spans="2:14" x14ac:dyDescent="0.4">
      <c r="B1090" s="11" t="s">
        <v>22</v>
      </c>
      <c r="C1090" s="10" t="s">
        <v>34</v>
      </c>
      <c r="D1090" s="12" t="s">
        <v>35</v>
      </c>
      <c r="F1090" s="22">
        <f>INDEX(【インプット】相関係数!$C$3:$X$24,MATCH(相関係数の組み合わせ!B1090,【インプット】相関係数!$B$3:$B$24,0),MATCH(相関係数の組み合わせ!C1090,【インプット】相関係数!$C$2:$X$2,0))</f>
        <v>0.35220535662248637</v>
      </c>
      <c r="G1090" s="23">
        <f>INDEX(【インプット】相関係数!$C$3:$X$24,MATCH(相関係数の組み合わせ!C1090,【インプット】相関係数!$B$3:$B$24,0),MATCH(相関係数の組み合わせ!D1090,【インプット】相関係数!$C$2:$X$2,0))</f>
        <v>0.450432474902142</v>
      </c>
      <c r="H1090" s="24">
        <f>INDEX(【インプット】相関係数!$C$3:$X$24,MATCH(相関係数の組み合わせ!D1090,【インプット】相関係数!$B$3:$B$24,0),MATCH(相関係数の組み合わせ!B1090,【インプット】相関係数!$C$2:$X$2,0))</f>
        <v>0.16512792249464137</v>
      </c>
      <c r="J1090" s="30" t="str">
        <f t="shared" si="67"/>
        <v>Safe</v>
      </c>
      <c r="L1090" s="22" t="str">
        <f t="shared" si="68"/>
        <v/>
      </c>
      <c r="M1090" s="23" t="str">
        <f t="shared" si="65"/>
        <v/>
      </c>
      <c r="N1090" s="24" t="str">
        <f t="shared" si="66"/>
        <v/>
      </c>
    </row>
    <row r="1091" spans="2:14" x14ac:dyDescent="0.4">
      <c r="B1091" s="11" t="s">
        <v>22</v>
      </c>
      <c r="C1091" s="10" t="s">
        <v>34</v>
      </c>
      <c r="D1091" s="12" t="s">
        <v>36</v>
      </c>
      <c r="F1091" s="22">
        <f>INDEX(【インプット】相関係数!$C$3:$X$24,MATCH(相関係数の組み合わせ!B1091,【インプット】相関係数!$B$3:$B$24,0),MATCH(相関係数の組み合わせ!C1091,【インプット】相関係数!$C$2:$X$2,0))</f>
        <v>0.35220535662248637</v>
      </c>
      <c r="G1091" s="23">
        <f>INDEX(【インプット】相関係数!$C$3:$X$24,MATCH(相関係数の組み合わせ!C1091,【インプット】相関係数!$B$3:$B$24,0),MATCH(相関係数の組み合わせ!D1091,【インプット】相関係数!$C$2:$X$2,0))</f>
        <v>0.27327180551994823</v>
      </c>
      <c r="H1091" s="24">
        <f>INDEX(【インプット】相関係数!$C$3:$X$24,MATCH(相関係数の組み合わせ!D1091,【インプット】相関係数!$B$3:$B$24,0),MATCH(相関係数の組み合わせ!B1091,【インプット】相関係数!$C$2:$X$2,0))</f>
        <v>3.1068510522842169E-2</v>
      </c>
      <c r="J1091" s="30" t="str">
        <f t="shared" si="67"/>
        <v>Safe</v>
      </c>
      <c r="L1091" s="22" t="str">
        <f t="shared" si="68"/>
        <v/>
      </c>
      <c r="M1091" s="23" t="str">
        <f t="shared" si="65"/>
        <v/>
      </c>
      <c r="N1091" s="24" t="str">
        <f t="shared" si="66"/>
        <v/>
      </c>
    </row>
    <row r="1092" spans="2:14" x14ac:dyDescent="0.4">
      <c r="B1092" s="11" t="s">
        <v>22</v>
      </c>
      <c r="C1092" s="10" t="s">
        <v>35</v>
      </c>
      <c r="D1092" s="12" t="s">
        <v>36</v>
      </c>
      <c r="F1092" s="22">
        <f>INDEX(【インプット】相関係数!$C$3:$X$24,MATCH(相関係数の組み合わせ!B1092,【インプット】相関係数!$B$3:$B$24,0),MATCH(相関係数の組み合わせ!C1092,【インプット】相関係数!$C$2:$X$2,0))</f>
        <v>0.16512792249464137</v>
      </c>
      <c r="G1092" s="23">
        <f>INDEX(【インプット】相関係数!$C$3:$X$24,MATCH(相関係数の組み合わせ!C1092,【インプット】相関係数!$B$3:$B$24,0),MATCH(相関係数の組み合わせ!D1092,【インプット】相関係数!$C$2:$X$2,0))</f>
        <v>0.54292931130652244</v>
      </c>
      <c r="H1092" s="24">
        <f>INDEX(【インプット】相関係数!$C$3:$X$24,MATCH(相関係数の組み合わせ!D1092,【インプット】相関係数!$B$3:$B$24,0),MATCH(相関係数の組み合わせ!B1092,【インプット】相関係数!$C$2:$X$2,0))</f>
        <v>3.1068510522842169E-2</v>
      </c>
      <c r="J1092" s="30" t="str">
        <f t="shared" si="67"/>
        <v>Safe</v>
      </c>
      <c r="L1092" s="22" t="str">
        <f t="shared" si="68"/>
        <v/>
      </c>
      <c r="M1092" s="23" t="str">
        <f t="shared" si="65"/>
        <v/>
      </c>
      <c r="N1092" s="24" t="str">
        <f t="shared" si="66"/>
        <v/>
      </c>
    </row>
    <row r="1093" spans="2:14" x14ac:dyDescent="0.4">
      <c r="B1093" s="11" t="s">
        <v>23</v>
      </c>
      <c r="C1093" s="10" t="s">
        <v>24</v>
      </c>
      <c r="D1093" s="12" t="s">
        <v>25</v>
      </c>
      <c r="F1093" s="22">
        <f>INDEX(【インプット】相関係数!$C$3:$X$24,MATCH(相関係数の組み合わせ!B1093,【インプット】相関係数!$B$3:$B$24,0),MATCH(相関係数の組み合わせ!C1093,【インプット】相関係数!$C$2:$X$2,0))</f>
        <v>0.15822204972515883</v>
      </c>
      <c r="G1093" s="23">
        <f>INDEX(【インプット】相関係数!$C$3:$X$24,MATCH(相関係数の組み合わせ!C1093,【インプット】相関係数!$B$3:$B$24,0),MATCH(相関係数の組み合わせ!D1093,【インプット】相関係数!$C$2:$X$2,0))</f>
        <v>0.12479871858599988</v>
      </c>
      <c r="H1093" s="24">
        <f>INDEX(【インプット】相関係数!$C$3:$X$24,MATCH(相関係数の組み合わせ!D1093,【インプット】相関係数!$B$3:$B$24,0),MATCH(相関係数の組み合わせ!B1093,【インプット】相関係数!$C$2:$X$2,0))</f>
        <v>-9.0516045848824694E-2</v>
      </c>
      <c r="J1093" s="30" t="str">
        <f t="shared" si="67"/>
        <v>Safe</v>
      </c>
      <c r="L1093" s="22" t="str">
        <f t="shared" si="68"/>
        <v/>
      </c>
      <c r="M1093" s="23" t="str">
        <f t="shared" si="65"/>
        <v/>
      </c>
      <c r="N1093" s="24" t="str">
        <f t="shared" si="66"/>
        <v/>
      </c>
    </row>
    <row r="1094" spans="2:14" x14ac:dyDescent="0.4">
      <c r="B1094" s="11" t="s">
        <v>23</v>
      </c>
      <c r="C1094" s="10" t="s">
        <v>24</v>
      </c>
      <c r="D1094" s="12" t="s">
        <v>26</v>
      </c>
      <c r="F1094" s="22">
        <f>INDEX(【インプット】相関係数!$C$3:$X$24,MATCH(相関係数の組み合わせ!B1094,【インプット】相関係数!$B$3:$B$24,0),MATCH(相関係数の組み合わせ!C1094,【インプット】相関係数!$C$2:$X$2,0))</f>
        <v>0.15822204972515883</v>
      </c>
      <c r="G1094" s="23">
        <f>INDEX(【インプット】相関係数!$C$3:$X$24,MATCH(相関係数の組み合わせ!C1094,【インプット】相関係数!$B$3:$B$24,0),MATCH(相関係数の組み合わせ!D1094,【インプット】相関係数!$C$2:$X$2,0))</f>
        <v>7.3458110612730707E-2</v>
      </c>
      <c r="H1094" s="24">
        <f>INDEX(【インプット】相関係数!$C$3:$X$24,MATCH(相関係数の組み合わせ!D1094,【インプット】相関係数!$B$3:$B$24,0),MATCH(相関係数の組み合わせ!B1094,【インプット】相関係数!$C$2:$X$2,0))</f>
        <v>-0.19365793337488652</v>
      </c>
      <c r="J1094" s="30" t="str">
        <f t="shared" si="67"/>
        <v>Safe</v>
      </c>
      <c r="L1094" s="22" t="str">
        <f t="shared" si="68"/>
        <v/>
      </c>
      <c r="M1094" s="23" t="str">
        <f t="shared" si="65"/>
        <v/>
      </c>
      <c r="N1094" s="24" t="str">
        <f t="shared" si="66"/>
        <v/>
      </c>
    </row>
    <row r="1095" spans="2:14" x14ac:dyDescent="0.4">
      <c r="B1095" s="11" t="s">
        <v>23</v>
      </c>
      <c r="C1095" s="10" t="s">
        <v>24</v>
      </c>
      <c r="D1095" s="12" t="s">
        <v>27</v>
      </c>
      <c r="F1095" s="22">
        <f>INDEX(【インプット】相関係数!$C$3:$X$24,MATCH(相関係数の組み合わせ!B1095,【インプット】相関係数!$B$3:$B$24,0),MATCH(相関係数の組み合わせ!C1095,【インプット】相関係数!$C$2:$X$2,0))</f>
        <v>0.15822204972515883</v>
      </c>
      <c r="G1095" s="23">
        <f>INDEX(【インプット】相関係数!$C$3:$X$24,MATCH(相関係数の組み合わせ!C1095,【インプット】相関係数!$B$3:$B$24,0),MATCH(相関係数の組み合わせ!D1095,【インプット】相関係数!$C$2:$X$2,0))</f>
        <v>5.6767787827840581E-2</v>
      </c>
      <c r="H1095" s="24">
        <f>INDEX(【インプット】相関係数!$C$3:$X$24,MATCH(相関係数の組み合わせ!D1095,【インプット】相関係数!$B$3:$B$24,0),MATCH(相関係数の組み合わせ!B1095,【インプット】相関係数!$C$2:$X$2,0))</f>
        <v>0.27221945571516365</v>
      </c>
      <c r="J1095" s="30" t="str">
        <f t="shared" si="67"/>
        <v>Safe</v>
      </c>
      <c r="L1095" s="22" t="str">
        <f t="shared" si="68"/>
        <v/>
      </c>
      <c r="M1095" s="23" t="str">
        <f t="shared" si="65"/>
        <v/>
      </c>
      <c r="N1095" s="24" t="str">
        <f t="shared" si="66"/>
        <v/>
      </c>
    </row>
    <row r="1096" spans="2:14" x14ac:dyDescent="0.4">
      <c r="B1096" s="11" t="s">
        <v>23</v>
      </c>
      <c r="C1096" s="10" t="s">
        <v>24</v>
      </c>
      <c r="D1096" s="12" t="s">
        <v>28</v>
      </c>
      <c r="F1096" s="22">
        <f>INDEX(【インプット】相関係数!$C$3:$X$24,MATCH(相関係数の組み合わせ!B1096,【インプット】相関係数!$B$3:$B$24,0),MATCH(相関係数の組み合わせ!C1096,【インプット】相関係数!$C$2:$X$2,0))</f>
        <v>0.15822204972515883</v>
      </c>
      <c r="G1096" s="23">
        <f>INDEX(【インプット】相関係数!$C$3:$X$24,MATCH(相関係数の組み合わせ!C1096,【インプット】相関係数!$B$3:$B$24,0),MATCH(相関係数の組み合わせ!D1096,【インプット】相関係数!$C$2:$X$2,0))</f>
        <v>0.14022581775591741</v>
      </c>
      <c r="H1096" s="24">
        <f>INDEX(【インプット】相関係数!$C$3:$X$24,MATCH(相関係数の組み合わせ!D1096,【インプット】相関係数!$B$3:$B$24,0),MATCH(相関係数の組み合わせ!B1096,【インプット】相関係数!$C$2:$X$2,0))</f>
        <v>-4.5961241267093229E-2</v>
      </c>
      <c r="J1096" s="30" t="str">
        <f t="shared" si="67"/>
        <v>Safe</v>
      </c>
      <c r="L1096" s="22" t="str">
        <f t="shared" si="68"/>
        <v/>
      </c>
      <c r="M1096" s="23" t="str">
        <f t="shared" ref="M1096:M1159" si="69">IF($J1096="Out",C1096,"")</f>
        <v/>
      </c>
      <c r="N1096" s="24" t="str">
        <f t="shared" ref="N1096:N1159" si="70">IF($J1096="Out",D1096,"")</f>
        <v/>
      </c>
    </row>
    <row r="1097" spans="2:14" x14ac:dyDescent="0.4">
      <c r="B1097" s="11" t="s">
        <v>23</v>
      </c>
      <c r="C1097" s="10" t="s">
        <v>24</v>
      </c>
      <c r="D1097" s="12" t="s">
        <v>29</v>
      </c>
      <c r="F1097" s="22">
        <f>INDEX(【インプット】相関係数!$C$3:$X$24,MATCH(相関係数の組み合わせ!B1097,【インプット】相関係数!$B$3:$B$24,0),MATCH(相関係数の組み合わせ!C1097,【インプット】相関係数!$C$2:$X$2,0))</f>
        <v>0.15822204972515883</v>
      </c>
      <c r="G1097" s="23">
        <f>INDEX(【インプット】相関係数!$C$3:$X$24,MATCH(相関係数の組み合わせ!C1097,【インプット】相関係数!$B$3:$B$24,0),MATCH(相関係数の組み合わせ!D1097,【インプット】相関係数!$C$2:$X$2,0))</f>
        <v>8.0925079823240778E-2</v>
      </c>
      <c r="H1097" s="24">
        <f>INDEX(【インプット】相関係数!$C$3:$X$24,MATCH(相関係数の組み合わせ!D1097,【インプット】相関係数!$B$3:$B$24,0),MATCH(相関係数の組み合わせ!B1097,【インプット】相関係数!$C$2:$X$2,0))</f>
        <v>0.39194638697301498</v>
      </c>
      <c r="J1097" s="30" t="str">
        <f t="shared" ref="J1097:J1160" si="71">IF(AND(F1097*G1097*H1097&lt;0,ABS(F1097)&gt;$K$4,ABS(G1097)&gt;$K$4,ABS(H1097)&gt;$K$4),"Out","Safe")</f>
        <v>Safe</v>
      </c>
      <c r="L1097" s="22" t="str">
        <f t="shared" ref="L1097:L1160" si="72">IF($J1097="Out",B1097,"")</f>
        <v/>
      </c>
      <c r="M1097" s="23" t="str">
        <f t="shared" si="69"/>
        <v/>
      </c>
      <c r="N1097" s="24" t="str">
        <f t="shared" si="70"/>
        <v/>
      </c>
    </row>
    <row r="1098" spans="2:14" x14ac:dyDescent="0.4">
      <c r="B1098" s="11" t="s">
        <v>23</v>
      </c>
      <c r="C1098" s="10" t="s">
        <v>24</v>
      </c>
      <c r="D1098" s="12" t="s">
        <v>30</v>
      </c>
      <c r="F1098" s="22">
        <f>INDEX(【インプット】相関係数!$C$3:$X$24,MATCH(相関係数の組み合わせ!B1098,【インプット】相関係数!$B$3:$B$24,0),MATCH(相関係数の組み合わせ!C1098,【インプット】相関係数!$C$2:$X$2,0))</f>
        <v>0.15822204972515883</v>
      </c>
      <c r="G1098" s="23">
        <f>INDEX(【インプット】相関係数!$C$3:$X$24,MATCH(相関係数の組み合わせ!C1098,【インプット】相関係数!$B$3:$B$24,0),MATCH(相関係数の組み合わせ!D1098,【インプット】相関係数!$C$2:$X$2,0))</f>
        <v>-0.21859463084260405</v>
      </c>
      <c r="H1098" s="24">
        <f>INDEX(【インプット】相関係数!$C$3:$X$24,MATCH(相関係数の組み合わせ!D1098,【インプット】相関係数!$B$3:$B$24,0),MATCH(相関係数の組み合わせ!B1098,【インプット】相関係数!$C$2:$X$2,0))</f>
        <v>-0.21098217032343675</v>
      </c>
      <c r="J1098" s="30" t="str">
        <f t="shared" si="71"/>
        <v>Safe</v>
      </c>
      <c r="L1098" s="22" t="str">
        <f t="shared" si="72"/>
        <v/>
      </c>
      <c r="M1098" s="23" t="str">
        <f t="shared" si="69"/>
        <v/>
      </c>
      <c r="N1098" s="24" t="str">
        <f t="shared" si="70"/>
        <v/>
      </c>
    </row>
    <row r="1099" spans="2:14" x14ac:dyDescent="0.4">
      <c r="B1099" s="11" t="s">
        <v>23</v>
      </c>
      <c r="C1099" s="10" t="s">
        <v>24</v>
      </c>
      <c r="D1099" s="12" t="s">
        <v>31</v>
      </c>
      <c r="F1099" s="22">
        <f>INDEX(【インプット】相関係数!$C$3:$X$24,MATCH(相関係数の組み合わせ!B1099,【インプット】相関係数!$B$3:$B$24,0),MATCH(相関係数の組み合わせ!C1099,【インプット】相関係数!$C$2:$X$2,0))</f>
        <v>0.15822204972515883</v>
      </c>
      <c r="G1099" s="23">
        <f>INDEX(【インプット】相関係数!$C$3:$X$24,MATCH(相関係数の組み合わせ!C1099,【インプット】相関係数!$B$3:$B$24,0),MATCH(相関係数の組み合わせ!D1099,【インプット】相関係数!$C$2:$X$2,0))</f>
        <v>-0.24579291080690344</v>
      </c>
      <c r="H1099" s="24">
        <f>INDEX(【インプット】相関係数!$C$3:$X$24,MATCH(相関係数の組み合わせ!D1099,【インプット】相関係数!$B$3:$B$24,0),MATCH(相関係数の組み合わせ!B1099,【インプット】相関係数!$C$2:$X$2,0))</f>
        <v>0.18570801018742536</v>
      </c>
      <c r="J1099" s="30" t="str">
        <f t="shared" si="71"/>
        <v>Out</v>
      </c>
      <c r="L1099" s="22" t="str">
        <f t="shared" si="72"/>
        <v>米国C</v>
      </c>
      <c r="M1099" s="23" t="str">
        <f t="shared" si="69"/>
        <v>米国CPI変化率</v>
      </c>
      <c r="N1099" s="24" t="str">
        <f t="shared" si="70"/>
        <v>債券総合口</v>
      </c>
    </row>
    <row r="1100" spans="2:14" x14ac:dyDescent="0.4">
      <c r="B1100" s="11" t="s">
        <v>23</v>
      </c>
      <c r="C1100" s="10" t="s">
        <v>24</v>
      </c>
      <c r="D1100" s="12" t="s">
        <v>0</v>
      </c>
      <c r="F1100" s="22">
        <f>INDEX(【インプット】相関係数!$C$3:$X$24,MATCH(相関係数の組み合わせ!B1100,【インプット】相関係数!$B$3:$B$24,0),MATCH(相関係数の組み合わせ!C1100,【インプット】相関係数!$C$2:$X$2,0))</f>
        <v>0.15822204972515883</v>
      </c>
      <c r="G1100" s="23">
        <f>INDEX(【インプット】相関係数!$C$3:$X$24,MATCH(相関係数の組み合わせ!C1100,【インプット】相関係数!$B$3:$B$24,0),MATCH(相関係数の組み合わせ!D1100,【インプット】相関係数!$C$2:$X$2,0))</f>
        <v>0.14270595302368735</v>
      </c>
      <c r="H1100" s="24">
        <f>INDEX(【インプット】相関係数!$C$3:$X$24,MATCH(相関係数の組み合わせ!D1100,【インプット】相関係数!$B$3:$B$24,0),MATCH(相関係数の組み合わせ!B1100,【インプット】相関係数!$C$2:$X$2,0))</f>
        <v>-7.6323725854209962E-2</v>
      </c>
      <c r="J1100" s="30" t="str">
        <f t="shared" si="71"/>
        <v>Safe</v>
      </c>
      <c r="L1100" s="22" t="str">
        <f t="shared" si="72"/>
        <v/>
      </c>
      <c r="M1100" s="23" t="str">
        <f t="shared" si="69"/>
        <v/>
      </c>
      <c r="N1100" s="24" t="str">
        <f t="shared" si="70"/>
        <v/>
      </c>
    </row>
    <row r="1101" spans="2:14" x14ac:dyDescent="0.4">
      <c r="B1101" s="11" t="s">
        <v>23</v>
      </c>
      <c r="C1101" s="10" t="s">
        <v>24</v>
      </c>
      <c r="D1101" s="12" t="s">
        <v>32</v>
      </c>
      <c r="F1101" s="22">
        <f>INDEX(【インプット】相関係数!$C$3:$X$24,MATCH(相関係数の組み合わせ!B1101,【インプット】相関係数!$B$3:$B$24,0),MATCH(相関係数の組み合わせ!C1101,【インプット】相関係数!$C$2:$X$2,0))</f>
        <v>0.15822204972515883</v>
      </c>
      <c r="G1101" s="23">
        <f>INDEX(【インプット】相関係数!$C$3:$X$24,MATCH(相関係数の組み合わせ!C1101,【インプット】相関係数!$B$3:$B$24,0),MATCH(相関係数の組み合わせ!D1101,【インプット】相関係数!$C$2:$X$2,0))</f>
        <v>-0.20658893244472878</v>
      </c>
      <c r="H1101" s="24">
        <f>INDEX(【インプット】相関係数!$C$3:$X$24,MATCH(相関係数の組み合わせ!D1101,【インプット】相関係数!$B$3:$B$24,0),MATCH(相関係数の組み合わせ!B1101,【インプット】相関係数!$C$2:$X$2,0))</f>
        <v>-0.16687658360881771</v>
      </c>
      <c r="J1101" s="30" t="str">
        <f t="shared" si="71"/>
        <v>Safe</v>
      </c>
      <c r="L1101" s="22" t="str">
        <f t="shared" si="72"/>
        <v/>
      </c>
      <c r="M1101" s="23" t="str">
        <f t="shared" si="69"/>
        <v/>
      </c>
      <c r="N1101" s="24" t="str">
        <f t="shared" si="70"/>
        <v/>
      </c>
    </row>
    <row r="1102" spans="2:14" x14ac:dyDescent="0.4">
      <c r="B1102" s="11" t="s">
        <v>23</v>
      </c>
      <c r="C1102" s="10" t="s">
        <v>24</v>
      </c>
      <c r="D1102" s="12" t="s">
        <v>33</v>
      </c>
      <c r="F1102" s="22">
        <f>INDEX(【インプット】相関係数!$C$3:$X$24,MATCH(相関係数の組み合わせ!B1102,【インプット】相関係数!$B$3:$B$24,0),MATCH(相関係数の組み合わせ!C1102,【インプット】相関係数!$C$2:$X$2,0))</f>
        <v>0.15822204972515883</v>
      </c>
      <c r="G1102" s="23">
        <f>INDEX(【インプット】相関係数!$C$3:$X$24,MATCH(相関係数の組み合わせ!C1102,【インプット】相関係数!$B$3:$B$24,0),MATCH(相関係数の組み合わせ!D1102,【インプット】相関係数!$C$2:$X$2,0))</f>
        <v>0.15516860291442261</v>
      </c>
      <c r="H1102" s="24">
        <f>INDEX(【インプット】相関係数!$C$3:$X$24,MATCH(相関係数の組み合わせ!D1102,【インプット】相関係数!$B$3:$B$24,0),MATCH(相関係数の組み合わせ!B1102,【インプット】相関係数!$C$2:$X$2,0))</f>
        <v>0.38271887002708505</v>
      </c>
      <c r="J1102" s="30" t="str">
        <f t="shared" si="71"/>
        <v>Safe</v>
      </c>
      <c r="L1102" s="22" t="str">
        <f t="shared" si="72"/>
        <v/>
      </c>
      <c r="M1102" s="23" t="str">
        <f t="shared" si="69"/>
        <v/>
      </c>
      <c r="N1102" s="24" t="str">
        <f t="shared" si="70"/>
        <v/>
      </c>
    </row>
    <row r="1103" spans="2:14" x14ac:dyDescent="0.4">
      <c r="B1103" s="11" t="s">
        <v>23</v>
      </c>
      <c r="C1103" s="10" t="s">
        <v>24</v>
      </c>
      <c r="D1103" s="12" t="s">
        <v>34</v>
      </c>
      <c r="F1103" s="22">
        <f>INDEX(【インプット】相関係数!$C$3:$X$24,MATCH(相関係数の組み合わせ!B1103,【インプット】相関係数!$B$3:$B$24,0),MATCH(相関係数の組み合わせ!C1103,【インプット】相関係数!$C$2:$X$2,0))</f>
        <v>0.15822204972515883</v>
      </c>
      <c r="G1103" s="23">
        <f>INDEX(【インプット】相関係数!$C$3:$X$24,MATCH(相関係数の組み合わせ!C1103,【インプット】相関係数!$B$3:$B$24,0),MATCH(相関係数の組み合わせ!D1103,【インプット】相関係数!$C$2:$X$2,0))</f>
        <v>0.28272333787690995</v>
      </c>
      <c r="H1103" s="24">
        <f>INDEX(【インプット】相関係数!$C$3:$X$24,MATCH(相関係数の組み合わせ!D1103,【インプット】相関係数!$B$3:$B$24,0),MATCH(相関係数の組み合わせ!B1103,【インプット】相関係数!$C$2:$X$2,0))</f>
        <v>0.14064484614018863</v>
      </c>
      <c r="J1103" s="30" t="str">
        <f t="shared" si="71"/>
        <v>Safe</v>
      </c>
      <c r="L1103" s="22" t="str">
        <f t="shared" si="72"/>
        <v/>
      </c>
      <c r="M1103" s="23" t="str">
        <f t="shared" si="69"/>
        <v/>
      </c>
      <c r="N1103" s="24" t="str">
        <f t="shared" si="70"/>
        <v/>
      </c>
    </row>
    <row r="1104" spans="2:14" x14ac:dyDescent="0.4">
      <c r="B1104" s="11" t="s">
        <v>23</v>
      </c>
      <c r="C1104" s="10" t="s">
        <v>24</v>
      </c>
      <c r="D1104" s="12" t="s">
        <v>35</v>
      </c>
      <c r="F1104" s="22">
        <f>INDEX(【インプット】相関係数!$C$3:$X$24,MATCH(相関係数の組み合わせ!B1104,【インプット】相関係数!$B$3:$B$24,0),MATCH(相関係数の組み合わせ!C1104,【インプット】相関係数!$C$2:$X$2,0))</f>
        <v>0.15822204972515883</v>
      </c>
      <c r="G1104" s="23">
        <f>INDEX(【インプット】相関係数!$C$3:$X$24,MATCH(相関係数の組み合わせ!C1104,【インプット】相関係数!$B$3:$B$24,0),MATCH(相関係数の組み合わせ!D1104,【インプット】相関係数!$C$2:$X$2,0))</f>
        <v>0.56274988010790439</v>
      </c>
      <c r="H1104" s="24">
        <f>INDEX(【インプット】相関係数!$C$3:$X$24,MATCH(相関係数の組み合わせ!D1104,【インプット】相関係数!$B$3:$B$24,0),MATCH(相関係数の組み合わせ!B1104,【インプット】相関係数!$C$2:$X$2,0))</f>
        <v>0.81738721234237932</v>
      </c>
      <c r="J1104" s="30" t="str">
        <f t="shared" si="71"/>
        <v>Safe</v>
      </c>
      <c r="L1104" s="22" t="str">
        <f t="shared" si="72"/>
        <v/>
      </c>
      <c r="M1104" s="23" t="str">
        <f t="shared" si="69"/>
        <v/>
      </c>
      <c r="N1104" s="24" t="str">
        <f t="shared" si="70"/>
        <v/>
      </c>
    </row>
    <row r="1105" spans="2:14" x14ac:dyDescent="0.4">
      <c r="B1105" s="11" t="s">
        <v>23</v>
      </c>
      <c r="C1105" s="10" t="s">
        <v>24</v>
      </c>
      <c r="D1105" s="12" t="s">
        <v>36</v>
      </c>
      <c r="F1105" s="22">
        <f>INDEX(【インプット】相関係数!$C$3:$X$24,MATCH(相関係数の組み合わせ!B1105,【インプット】相関係数!$B$3:$B$24,0),MATCH(相関係数の組み合わせ!C1105,【インプット】相関係数!$C$2:$X$2,0))</f>
        <v>0.15822204972515883</v>
      </c>
      <c r="G1105" s="23">
        <f>INDEX(【インプット】相関係数!$C$3:$X$24,MATCH(相関係数の組み合わせ!C1105,【インプット】相関係数!$B$3:$B$24,0),MATCH(相関係数の組み合わせ!D1105,【インプット】相関係数!$C$2:$X$2,0))</f>
        <v>-3.4905200733866102E-3</v>
      </c>
      <c r="H1105" s="24">
        <f>INDEX(【インプット】相関係数!$C$3:$X$24,MATCH(相関係数の組み合わせ!D1105,【インプット】相関係数!$B$3:$B$24,0),MATCH(相関係数の組み合わせ!B1105,【インプット】相関係数!$C$2:$X$2,0))</f>
        <v>6.1353908276698871E-2</v>
      </c>
      <c r="J1105" s="30" t="str">
        <f t="shared" si="71"/>
        <v>Safe</v>
      </c>
      <c r="L1105" s="22" t="str">
        <f t="shared" si="72"/>
        <v/>
      </c>
      <c r="M1105" s="23" t="str">
        <f t="shared" si="69"/>
        <v/>
      </c>
      <c r="N1105" s="24" t="str">
        <f t="shared" si="70"/>
        <v/>
      </c>
    </row>
    <row r="1106" spans="2:14" x14ac:dyDescent="0.4">
      <c r="B1106" s="11" t="s">
        <v>23</v>
      </c>
      <c r="C1106" s="10" t="s">
        <v>25</v>
      </c>
      <c r="D1106" s="12" t="s">
        <v>26</v>
      </c>
      <c r="F1106" s="22">
        <f>INDEX(【インプット】相関係数!$C$3:$X$24,MATCH(相関係数の組み合わせ!B1106,【インプット】相関係数!$B$3:$B$24,0),MATCH(相関係数の組み合わせ!C1106,【インプット】相関係数!$C$2:$X$2,0))</f>
        <v>-9.0516045848824694E-2</v>
      </c>
      <c r="G1106" s="23">
        <f>INDEX(【インプット】相関係数!$C$3:$X$24,MATCH(相関係数の組み合わせ!C1106,【インプット】相関係数!$B$3:$B$24,0),MATCH(相関係数の組み合わせ!D1106,【インプット】相関係数!$C$2:$X$2,0))</f>
        <v>-3.5094226127668125E-2</v>
      </c>
      <c r="H1106" s="24">
        <f>INDEX(【インプット】相関係数!$C$3:$X$24,MATCH(相関係数の組み合わせ!D1106,【インプット】相関係数!$B$3:$B$24,0),MATCH(相関係数の組み合わせ!B1106,【インプット】相関係数!$C$2:$X$2,0))</f>
        <v>-0.19365793337488652</v>
      </c>
      <c r="J1106" s="30" t="str">
        <f t="shared" si="71"/>
        <v>Safe</v>
      </c>
      <c r="L1106" s="22" t="str">
        <f t="shared" si="72"/>
        <v/>
      </c>
      <c r="M1106" s="23" t="str">
        <f t="shared" si="69"/>
        <v/>
      </c>
      <c r="N1106" s="24" t="str">
        <f t="shared" si="70"/>
        <v/>
      </c>
    </row>
    <row r="1107" spans="2:14" x14ac:dyDescent="0.4">
      <c r="B1107" s="11" t="s">
        <v>23</v>
      </c>
      <c r="C1107" s="10" t="s">
        <v>25</v>
      </c>
      <c r="D1107" s="12" t="s">
        <v>27</v>
      </c>
      <c r="F1107" s="22">
        <f>INDEX(【インプット】相関係数!$C$3:$X$24,MATCH(相関係数の組み合わせ!B1107,【インプット】相関係数!$B$3:$B$24,0),MATCH(相関係数の組み合わせ!C1107,【インプット】相関係数!$C$2:$X$2,0))</f>
        <v>-9.0516045848824694E-2</v>
      </c>
      <c r="G1107" s="23">
        <f>INDEX(【インプット】相関係数!$C$3:$X$24,MATCH(相関係数の組み合わせ!C1107,【インプット】相関係数!$B$3:$B$24,0),MATCH(相関係数の組み合わせ!D1107,【インプット】相関係数!$C$2:$X$2,0))</f>
        <v>0.1562272646095694</v>
      </c>
      <c r="H1107" s="24">
        <f>INDEX(【インプット】相関係数!$C$3:$X$24,MATCH(相関係数の組み合わせ!D1107,【インプット】相関係数!$B$3:$B$24,0),MATCH(相関係数の組み合わせ!B1107,【インプット】相関係数!$C$2:$X$2,0))</f>
        <v>0.27221945571516365</v>
      </c>
      <c r="J1107" s="30" t="str">
        <f t="shared" si="71"/>
        <v>Safe</v>
      </c>
      <c r="L1107" s="22" t="str">
        <f t="shared" si="72"/>
        <v/>
      </c>
      <c r="M1107" s="23" t="str">
        <f t="shared" si="69"/>
        <v/>
      </c>
      <c r="N1107" s="24" t="str">
        <f t="shared" si="70"/>
        <v/>
      </c>
    </row>
    <row r="1108" spans="2:14" x14ac:dyDescent="0.4">
      <c r="B1108" s="11" t="s">
        <v>23</v>
      </c>
      <c r="C1108" s="10" t="s">
        <v>25</v>
      </c>
      <c r="D1108" s="12" t="s">
        <v>28</v>
      </c>
      <c r="F1108" s="22">
        <f>INDEX(【インプット】相関係数!$C$3:$X$24,MATCH(相関係数の組み合わせ!B1108,【インプット】相関係数!$B$3:$B$24,0),MATCH(相関係数の組み合わせ!C1108,【インプット】相関係数!$C$2:$X$2,0))</f>
        <v>-9.0516045848824694E-2</v>
      </c>
      <c r="G1108" s="23">
        <f>INDEX(【インプット】相関係数!$C$3:$X$24,MATCH(相関係数の組み合わせ!C1108,【インプット】相関係数!$B$3:$B$24,0),MATCH(相関係数の組み合わせ!D1108,【インプット】相関係数!$C$2:$X$2,0))</f>
        <v>0.28511616186236532</v>
      </c>
      <c r="H1108" s="24">
        <f>INDEX(【インプット】相関係数!$C$3:$X$24,MATCH(相関係数の組み合わせ!D1108,【インプット】相関係数!$B$3:$B$24,0),MATCH(相関係数の組み合わせ!B1108,【インプット】相関係数!$C$2:$X$2,0))</f>
        <v>-4.5961241267093229E-2</v>
      </c>
      <c r="J1108" s="30" t="str">
        <f t="shared" si="71"/>
        <v>Safe</v>
      </c>
      <c r="L1108" s="22" t="str">
        <f t="shared" si="72"/>
        <v/>
      </c>
      <c r="M1108" s="23" t="str">
        <f t="shared" si="69"/>
        <v/>
      </c>
      <c r="N1108" s="24" t="str">
        <f t="shared" si="70"/>
        <v/>
      </c>
    </row>
    <row r="1109" spans="2:14" x14ac:dyDescent="0.4">
      <c r="B1109" s="11" t="s">
        <v>23</v>
      </c>
      <c r="C1109" s="10" t="s">
        <v>25</v>
      </c>
      <c r="D1109" s="12" t="s">
        <v>29</v>
      </c>
      <c r="F1109" s="22">
        <f>INDEX(【インプット】相関係数!$C$3:$X$24,MATCH(相関係数の組み合わせ!B1109,【インプット】相関係数!$B$3:$B$24,0),MATCH(相関係数の組み合わせ!C1109,【インプット】相関係数!$C$2:$X$2,0))</f>
        <v>-9.0516045848824694E-2</v>
      </c>
      <c r="G1109" s="23">
        <f>INDEX(【インプット】相関係数!$C$3:$X$24,MATCH(相関係数の組み合わせ!C1109,【インプット】相関係数!$B$3:$B$24,0),MATCH(相関係数の組み合わせ!D1109,【インプット】相関係数!$C$2:$X$2,0))</f>
        <v>5.6454088430015328E-2</v>
      </c>
      <c r="H1109" s="24">
        <f>INDEX(【インプット】相関係数!$C$3:$X$24,MATCH(相関係数の組み合わせ!D1109,【インプット】相関係数!$B$3:$B$24,0),MATCH(相関係数の組み合わせ!B1109,【インプット】相関係数!$C$2:$X$2,0))</f>
        <v>0.39194638697301498</v>
      </c>
      <c r="J1109" s="30" t="str">
        <f t="shared" si="71"/>
        <v>Safe</v>
      </c>
      <c r="L1109" s="22" t="str">
        <f t="shared" si="72"/>
        <v/>
      </c>
      <c r="M1109" s="23" t="str">
        <f t="shared" si="69"/>
        <v/>
      </c>
      <c r="N1109" s="24" t="str">
        <f t="shared" si="70"/>
        <v/>
      </c>
    </row>
    <row r="1110" spans="2:14" x14ac:dyDescent="0.4">
      <c r="B1110" s="11" t="s">
        <v>23</v>
      </c>
      <c r="C1110" s="10" t="s">
        <v>25</v>
      </c>
      <c r="D1110" s="12" t="s">
        <v>30</v>
      </c>
      <c r="F1110" s="22">
        <f>INDEX(【インプット】相関係数!$C$3:$X$24,MATCH(相関係数の組み合わせ!B1110,【インプット】相関係数!$B$3:$B$24,0),MATCH(相関係数の組み合わせ!C1110,【インプット】相関係数!$C$2:$X$2,0))</f>
        <v>-9.0516045848824694E-2</v>
      </c>
      <c r="G1110" s="23">
        <f>INDEX(【インプット】相関係数!$C$3:$X$24,MATCH(相関係数の組み合わせ!C1110,【インプット】相関係数!$B$3:$B$24,0),MATCH(相関係数の組み合わせ!D1110,【インプット】相関係数!$C$2:$X$2,0))</f>
        <v>-0.12700120023130951</v>
      </c>
      <c r="H1110" s="24">
        <f>INDEX(【インプット】相関係数!$C$3:$X$24,MATCH(相関係数の組み合わせ!D1110,【インプット】相関係数!$B$3:$B$24,0),MATCH(相関係数の組み合わせ!B1110,【インプット】相関係数!$C$2:$X$2,0))</f>
        <v>-0.21098217032343675</v>
      </c>
      <c r="J1110" s="30" t="str">
        <f t="shared" si="71"/>
        <v>Safe</v>
      </c>
      <c r="L1110" s="22" t="str">
        <f t="shared" si="72"/>
        <v/>
      </c>
      <c r="M1110" s="23" t="str">
        <f t="shared" si="69"/>
        <v/>
      </c>
      <c r="N1110" s="24" t="str">
        <f t="shared" si="70"/>
        <v/>
      </c>
    </row>
    <row r="1111" spans="2:14" x14ac:dyDescent="0.4">
      <c r="B1111" s="11" t="s">
        <v>23</v>
      </c>
      <c r="C1111" s="10" t="s">
        <v>25</v>
      </c>
      <c r="D1111" s="12" t="s">
        <v>31</v>
      </c>
      <c r="F1111" s="22">
        <f>INDEX(【インプット】相関係数!$C$3:$X$24,MATCH(相関係数の組み合わせ!B1111,【インプット】相関係数!$B$3:$B$24,0),MATCH(相関係数の組み合わせ!C1111,【インプット】相関係数!$C$2:$X$2,0))</f>
        <v>-9.0516045848824694E-2</v>
      </c>
      <c r="G1111" s="23">
        <f>INDEX(【インプット】相関係数!$C$3:$X$24,MATCH(相関係数の組み合わせ!C1111,【インプット】相関係数!$B$3:$B$24,0),MATCH(相関係数の組み合わせ!D1111,【インプット】相関係数!$C$2:$X$2,0))</f>
        <v>-0.28092246213741684</v>
      </c>
      <c r="H1111" s="24">
        <f>INDEX(【インプット】相関係数!$C$3:$X$24,MATCH(相関係数の組み合わせ!D1111,【インプット】相関係数!$B$3:$B$24,0),MATCH(相関係数の組み合わせ!B1111,【インプット】相関係数!$C$2:$X$2,0))</f>
        <v>0.18570801018742536</v>
      </c>
      <c r="J1111" s="30" t="str">
        <f t="shared" si="71"/>
        <v>Safe</v>
      </c>
      <c r="L1111" s="22" t="str">
        <f t="shared" si="72"/>
        <v/>
      </c>
      <c r="M1111" s="23" t="str">
        <f t="shared" si="69"/>
        <v/>
      </c>
      <c r="N1111" s="24" t="str">
        <f t="shared" si="70"/>
        <v/>
      </c>
    </row>
    <row r="1112" spans="2:14" x14ac:dyDescent="0.4">
      <c r="B1112" s="11" t="s">
        <v>23</v>
      </c>
      <c r="C1112" s="10" t="s">
        <v>25</v>
      </c>
      <c r="D1112" s="12" t="s">
        <v>0</v>
      </c>
      <c r="F1112" s="22">
        <f>INDEX(【インプット】相関係数!$C$3:$X$24,MATCH(相関係数の組み合わせ!B1112,【インプット】相関係数!$B$3:$B$24,0),MATCH(相関係数の組み合わせ!C1112,【インプット】相関係数!$C$2:$X$2,0))</f>
        <v>-9.0516045848824694E-2</v>
      </c>
      <c r="G1112" s="23">
        <f>INDEX(【インプット】相関係数!$C$3:$X$24,MATCH(相関係数の組み合わせ!C1112,【インプット】相関係数!$B$3:$B$24,0),MATCH(相関係数の組み合わせ!D1112,【インプット】相関係数!$C$2:$X$2,0))</f>
        <v>0.13930956485633011</v>
      </c>
      <c r="H1112" s="24">
        <f>INDEX(【インプット】相関係数!$C$3:$X$24,MATCH(相関係数の組み合わせ!D1112,【インプット】相関係数!$B$3:$B$24,0),MATCH(相関係数の組み合わせ!B1112,【インプット】相関係数!$C$2:$X$2,0))</f>
        <v>-7.6323725854209962E-2</v>
      </c>
      <c r="J1112" s="30" t="str">
        <f t="shared" si="71"/>
        <v>Safe</v>
      </c>
      <c r="L1112" s="22" t="str">
        <f t="shared" si="72"/>
        <v/>
      </c>
      <c r="M1112" s="23" t="str">
        <f t="shared" si="69"/>
        <v/>
      </c>
      <c r="N1112" s="24" t="str">
        <f t="shared" si="70"/>
        <v/>
      </c>
    </row>
    <row r="1113" spans="2:14" x14ac:dyDescent="0.4">
      <c r="B1113" s="11" t="s">
        <v>23</v>
      </c>
      <c r="C1113" s="10" t="s">
        <v>25</v>
      </c>
      <c r="D1113" s="12" t="s">
        <v>32</v>
      </c>
      <c r="F1113" s="22">
        <f>INDEX(【インプット】相関係数!$C$3:$X$24,MATCH(相関係数の組み合わせ!B1113,【インプット】相関係数!$B$3:$B$24,0),MATCH(相関係数の組み合わせ!C1113,【インプット】相関係数!$C$2:$X$2,0))</f>
        <v>-9.0516045848824694E-2</v>
      </c>
      <c r="G1113" s="23">
        <f>INDEX(【インプット】相関係数!$C$3:$X$24,MATCH(相関係数の組み合わせ!C1113,【インプット】相関係数!$B$3:$B$24,0),MATCH(相関係数の組み合わせ!D1113,【インプット】相関係数!$C$2:$X$2,0))</f>
        <v>-0.33495117844406047</v>
      </c>
      <c r="H1113" s="24">
        <f>INDEX(【インプット】相関係数!$C$3:$X$24,MATCH(相関係数の組み合わせ!D1113,【インプット】相関係数!$B$3:$B$24,0),MATCH(相関係数の組み合わせ!B1113,【インプット】相関係数!$C$2:$X$2,0))</f>
        <v>-0.16687658360881771</v>
      </c>
      <c r="J1113" s="30" t="str">
        <f t="shared" si="71"/>
        <v>Safe</v>
      </c>
      <c r="L1113" s="22" t="str">
        <f t="shared" si="72"/>
        <v/>
      </c>
      <c r="M1113" s="23" t="str">
        <f t="shared" si="69"/>
        <v/>
      </c>
      <c r="N1113" s="24" t="str">
        <f t="shared" si="70"/>
        <v/>
      </c>
    </row>
    <row r="1114" spans="2:14" x14ac:dyDescent="0.4">
      <c r="B1114" s="11" t="s">
        <v>23</v>
      </c>
      <c r="C1114" s="10" t="s">
        <v>25</v>
      </c>
      <c r="D1114" s="12" t="s">
        <v>33</v>
      </c>
      <c r="F1114" s="22">
        <f>INDEX(【インプット】相関係数!$C$3:$X$24,MATCH(相関係数の組み合わせ!B1114,【インプット】相関係数!$B$3:$B$24,0),MATCH(相関係数の組み合わせ!C1114,【インプット】相関係数!$C$2:$X$2,0))</f>
        <v>-9.0516045848824694E-2</v>
      </c>
      <c r="G1114" s="23">
        <f>INDEX(【インプット】相関係数!$C$3:$X$24,MATCH(相関係数の組み合わせ!C1114,【インプット】相関係数!$B$3:$B$24,0),MATCH(相関係数の組み合わせ!D1114,【インプット】相関係数!$C$2:$X$2,0))</f>
        <v>-0.14605851904293823</v>
      </c>
      <c r="H1114" s="24">
        <f>INDEX(【インプット】相関係数!$C$3:$X$24,MATCH(相関係数の組み合わせ!D1114,【インプット】相関係数!$B$3:$B$24,0),MATCH(相関係数の組み合わせ!B1114,【インプット】相関係数!$C$2:$X$2,0))</f>
        <v>0.38271887002708505</v>
      </c>
      <c r="J1114" s="30" t="str">
        <f t="shared" si="71"/>
        <v>Safe</v>
      </c>
      <c r="L1114" s="22" t="str">
        <f t="shared" si="72"/>
        <v/>
      </c>
      <c r="M1114" s="23" t="str">
        <f t="shared" si="69"/>
        <v/>
      </c>
      <c r="N1114" s="24" t="str">
        <f t="shared" si="70"/>
        <v/>
      </c>
    </row>
    <row r="1115" spans="2:14" x14ac:dyDescent="0.4">
      <c r="B1115" s="11" t="s">
        <v>23</v>
      </c>
      <c r="C1115" s="10" t="s">
        <v>25</v>
      </c>
      <c r="D1115" s="12" t="s">
        <v>34</v>
      </c>
      <c r="F1115" s="22">
        <f>INDEX(【インプット】相関係数!$C$3:$X$24,MATCH(相関係数の組み合わせ!B1115,【インプット】相関係数!$B$3:$B$24,0),MATCH(相関係数の組み合わせ!C1115,【インプット】相関係数!$C$2:$X$2,0))</f>
        <v>-9.0516045848824694E-2</v>
      </c>
      <c r="G1115" s="23">
        <f>INDEX(【インプット】相関係数!$C$3:$X$24,MATCH(相関係数の組み合わせ!C1115,【インプット】相関係数!$B$3:$B$24,0),MATCH(相関係数の組み合わせ!D1115,【インプット】相関係数!$C$2:$X$2,0))</f>
        <v>0.32795355467229376</v>
      </c>
      <c r="H1115" s="24">
        <f>INDEX(【インプット】相関係数!$C$3:$X$24,MATCH(相関係数の組み合わせ!D1115,【インプット】相関係数!$B$3:$B$24,0),MATCH(相関係数の組み合わせ!B1115,【インプット】相関係数!$C$2:$X$2,0))</f>
        <v>0.14064484614018863</v>
      </c>
      <c r="J1115" s="30" t="str">
        <f t="shared" si="71"/>
        <v>Safe</v>
      </c>
      <c r="L1115" s="22" t="str">
        <f t="shared" si="72"/>
        <v/>
      </c>
      <c r="M1115" s="23" t="str">
        <f t="shared" si="69"/>
        <v/>
      </c>
      <c r="N1115" s="24" t="str">
        <f t="shared" si="70"/>
        <v/>
      </c>
    </row>
    <row r="1116" spans="2:14" x14ac:dyDescent="0.4">
      <c r="B1116" s="11" t="s">
        <v>23</v>
      </c>
      <c r="C1116" s="10" t="s">
        <v>25</v>
      </c>
      <c r="D1116" s="12" t="s">
        <v>35</v>
      </c>
      <c r="F1116" s="22">
        <f>INDEX(【インプット】相関係数!$C$3:$X$24,MATCH(相関係数の組み合わせ!B1116,【インプット】相関係数!$B$3:$B$24,0),MATCH(相関係数の組み合わせ!C1116,【インプット】相関係数!$C$2:$X$2,0))</f>
        <v>-9.0516045848824694E-2</v>
      </c>
      <c r="G1116" s="23">
        <f>INDEX(【インプット】相関係数!$C$3:$X$24,MATCH(相関係数の組み合わせ!C1116,【インプット】相関係数!$B$3:$B$24,0),MATCH(相関係数の組み合わせ!D1116,【インプット】相関係数!$C$2:$X$2,0))</f>
        <v>0.48970228624546663</v>
      </c>
      <c r="H1116" s="24">
        <f>INDEX(【インプット】相関係数!$C$3:$X$24,MATCH(相関係数の組み合わせ!D1116,【インプット】相関係数!$B$3:$B$24,0),MATCH(相関係数の組み合わせ!B1116,【インプット】相関係数!$C$2:$X$2,0))</f>
        <v>0.81738721234237932</v>
      </c>
      <c r="J1116" s="30" t="str">
        <f t="shared" si="71"/>
        <v>Safe</v>
      </c>
      <c r="L1116" s="22" t="str">
        <f t="shared" si="72"/>
        <v/>
      </c>
      <c r="M1116" s="23" t="str">
        <f t="shared" si="69"/>
        <v/>
      </c>
      <c r="N1116" s="24" t="str">
        <f t="shared" si="70"/>
        <v/>
      </c>
    </row>
    <row r="1117" spans="2:14" x14ac:dyDescent="0.4">
      <c r="B1117" s="11" t="s">
        <v>23</v>
      </c>
      <c r="C1117" s="10" t="s">
        <v>25</v>
      </c>
      <c r="D1117" s="12" t="s">
        <v>36</v>
      </c>
      <c r="F1117" s="22">
        <f>INDEX(【インプット】相関係数!$C$3:$X$24,MATCH(相関係数の組み合わせ!B1117,【インプット】相関係数!$B$3:$B$24,0),MATCH(相関係数の組み合わせ!C1117,【インプット】相関係数!$C$2:$X$2,0))</f>
        <v>-9.0516045848824694E-2</v>
      </c>
      <c r="G1117" s="23">
        <f>INDEX(【インプット】相関係数!$C$3:$X$24,MATCH(相関係数の組み合わせ!C1117,【インプット】相関係数!$B$3:$B$24,0),MATCH(相関係数の組み合わせ!D1117,【インプット】相関係数!$C$2:$X$2,0))</f>
        <v>5.3371146443234721E-2</v>
      </c>
      <c r="H1117" s="24">
        <f>INDEX(【インプット】相関係数!$C$3:$X$24,MATCH(相関係数の組み合わせ!D1117,【インプット】相関係数!$B$3:$B$24,0),MATCH(相関係数の組み合わせ!B1117,【インプット】相関係数!$C$2:$X$2,0))</f>
        <v>6.1353908276698871E-2</v>
      </c>
      <c r="J1117" s="30" t="str">
        <f t="shared" si="71"/>
        <v>Safe</v>
      </c>
      <c r="L1117" s="22" t="str">
        <f t="shared" si="72"/>
        <v/>
      </c>
      <c r="M1117" s="23" t="str">
        <f t="shared" si="69"/>
        <v/>
      </c>
      <c r="N1117" s="24" t="str">
        <f t="shared" si="70"/>
        <v/>
      </c>
    </row>
    <row r="1118" spans="2:14" x14ac:dyDescent="0.4">
      <c r="B1118" s="11" t="s">
        <v>23</v>
      </c>
      <c r="C1118" s="10" t="s">
        <v>26</v>
      </c>
      <c r="D1118" s="12" t="s">
        <v>27</v>
      </c>
      <c r="F1118" s="22">
        <f>INDEX(【インプット】相関係数!$C$3:$X$24,MATCH(相関係数の組み合わせ!B1118,【インプット】相関係数!$B$3:$B$24,0),MATCH(相関係数の組み合わせ!C1118,【インプット】相関係数!$C$2:$X$2,0))</f>
        <v>-0.19365793337488652</v>
      </c>
      <c r="G1118" s="23">
        <f>INDEX(【インプット】相関係数!$C$3:$X$24,MATCH(相関係数の組み合わせ!C1118,【インプット】相関係数!$B$3:$B$24,0),MATCH(相関係数の組み合わせ!D1118,【インプット】相関係数!$C$2:$X$2,0))</f>
        <v>-0.15473471391714047</v>
      </c>
      <c r="H1118" s="24">
        <f>INDEX(【インプット】相関係数!$C$3:$X$24,MATCH(相関係数の組み合わせ!D1118,【インプット】相関係数!$B$3:$B$24,0),MATCH(相関係数の組み合わせ!B1118,【インプット】相関係数!$C$2:$X$2,0))</f>
        <v>0.27221945571516365</v>
      </c>
      <c r="J1118" s="30" t="str">
        <f t="shared" si="71"/>
        <v>Safe</v>
      </c>
      <c r="L1118" s="22" t="str">
        <f t="shared" si="72"/>
        <v/>
      </c>
      <c r="M1118" s="23" t="str">
        <f t="shared" si="69"/>
        <v/>
      </c>
      <c r="N1118" s="24" t="str">
        <f t="shared" si="70"/>
        <v/>
      </c>
    </row>
    <row r="1119" spans="2:14" x14ac:dyDescent="0.4">
      <c r="B1119" s="11" t="s">
        <v>23</v>
      </c>
      <c r="C1119" s="10" t="s">
        <v>26</v>
      </c>
      <c r="D1119" s="12" t="s">
        <v>28</v>
      </c>
      <c r="F1119" s="22">
        <f>INDEX(【インプット】相関係数!$C$3:$X$24,MATCH(相関係数の組み合わせ!B1119,【インプット】相関係数!$B$3:$B$24,0),MATCH(相関係数の組み合わせ!C1119,【インプット】相関係数!$C$2:$X$2,0))</f>
        <v>-0.19365793337488652</v>
      </c>
      <c r="G1119" s="23">
        <f>INDEX(【インプット】相関係数!$C$3:$X$24,MATCH(相関係数の組み合わせ!C1119,【インプット】相関係数!$B$3:$B$24,0),MATCH(相関係数の組み合わせ!D1119,【インプット】相関係数!$C$2:$X$2,0))</f>
        <v>-4.2365289155590735E-2</v>
      </c>
      <c r="H1119" s="24">
        <f>INDEX(【インプット】相関係数!$C$3:$X$24,MATCH(相関係数の組み合わせ!D1119,【インプット】相関係数!$B$3:$B$24,0),MATCH(相関係数の組み合わせ!B1119,【インプット】相関係数!$C$2:$X$2,0))</f>
        <v>-4.5961241267093229E-2</v>
      </c>
      <c r="J1119" s="30" t="str">
        <f t="shared" si="71"/>
        <v>Safe</v>
      </c>
      <c r="L1119" s="22" t="str">
        <f t="shared" si="72"/>
        <v/>
      </c>
      <c r="M1119" s="23" t="str">
        <f t="shared" si="69"/>
        <v/>
      </c>
      <c r="N1119" s="24" t="str">
        <f t="shared" si="70"/>
        <v/>
      </c>
    </row>
    <row r="1120" spans="2:14" x14ac:dyDescent="0.4">
      <c r="B1120" s="11" t="s">
        <v>23</v>
      </c>
      <c r="C1120" s="10" t="s">
        <v>26</v>
      </c>
      <c r="D1120" s="12" t="s">
        <v>29</v>
      </c>
      <c r="F1120" s="22">
        <f>INDEX(【インプット】相関係数!$C$3:$X$24,MATCH(相関係数の組み合わせ!B1120,【インプット】相関係数!$B$3:$B$24,0),MATCH(相関係数の組み合わせ!C1120,【インプット】相関係数!$C$2:$X$2,0))</f>
        <v>-0.19365793337488652</v>
      </c>
      <c r="G1120" s="23">
        <f>INDEX(【インプット】相関係数!$C$3:$X$24,MATCH(相関係数の組み合わせ!C1120,【インプット】相関係数!$B$3:$B$24,0),MATCH(相関係数の組み合わせ!D1120,【インプット】相関係数!$C$2:$X$2,0))</f>
        <v>-0.24154421924609376</v>
      </c>
      <c r="H1120" s="24">
        <f>INDEX(【インプット】相関係数!$C$3:$X$24,MATCH(相関係数の組み合わせ!D1120,【インプット】相関係数!$B$3:$B$24,0),MATCH(相関係数の組み合わせ!B1120,【インプット】相関係数!$C$2:$X$2,0))</f>
        <v>0.39194638697301498</v>
      </c>
      <c r="J1120" s="30" t="str">
        <f t="shared" si="71"/>
        <v>Safe</v>
      </c>
      <c r="L1120" s="22" t="str">
        <f t="shared" si="72"/>
        <v/>
      </c>
      <c r="M1120" s="23" t="str">
        <f t="shared" si="69"/>
        <v/>
      </c>
      <c r="N1120" s="24" t="str">
        <f t="shared" si="70"/>
        <v/>
      </c>
    </row>
    <row r="1121" spans="2:14" x14ac:dyDescent="0.4">
      <c r="B1121" s="11" t="s">
        <v>23</v>
      </c>
      <c r="C1121" s="10" t="s">
        <v>26</v>
      </c>
      <c r="D1121" s="12" t="s">
        <v>30</v>
      </c>
      <c r="F1121" s="22">
        <f>INDEX(【インプット】相関係数!$C$3:$X$24,MATCH(相関係数の組み合わせ!B1121,【インプット】相関係数!$B$3:$B$24,0),MATCH(相関係数の組み合わせ!C1121,【インプット】相関係数!$C$2:$X$2,0))</f>
        <v>-0.19365793337488652</v>
      </c>
      <c r="G1121" s="23">
        <f>INDEX(【インプット】相関係数!$C$3:$X$24,MATCH(相関係数の組み合わせ!C1121,【インプット】相関係数!$B$3:$B$24,0),MATCH(相関係数の組み合わせ!D1121,【インプット】相関係数!$C$2:$X$2,0))</f>
        <v>0.21770926369340077</v>
      </c>
      <c r="H1121" s="24">
        <f>INDEX(【インプット】相関係数!$C$3:$X$24,MATCH(相関係数の組み合わせ!D1121,【インプット】相関係数!$B$3:$B$24,0),MATCH(相関係数の組み合わせ!B1121,【インプット】相関係数!$C$2:$X$2,0))</f>
        <v>-0.21098217032343675</v>
      </c>
      <c r="J1121" s="30" t="str">
        <f t="shared" si="71"/>
        <v>Safe</v>
      </c>
      <c r="L1121" s="22" t="str">
        <f t="shared" si="72"/>
        <v/>
      </c>
      <c r="M1121" s="23" t="str">
        <f t="shared" si="69"/>
        <v/>
      </c>
      <c r="N1121" s="24" t="str">
        <f t="shared" si="70"/>
        <v/>
      </c>
    </row>
    <row r="1122" spans="2:14" x14ac:dyDescent="0.4">
      <c r="B1122" s="11" t="s">
        <v>23</v>
      </c>
      <c r="C1122" s="10" t="s">
        <v>26</v>
      </c>
      <c r="D1122" s="12" t="s">
        <v>31</v>
      </c>
      <c r="F1122" s="22">
        <f>INDEX(【インプット】相関係数!$C$3:$X$24,MATCH(相関係数の組み合わせ!B1122,【インプット】相関係数!$B$3:$B$24,0),MATCH(相関係数の組み合わせ!C1122,【インプット】相関係数!$C$2:$X$2,0))</f>
        <v>-0.19365793337488652</v>
      </c>
      <c r="G1122" s="23">
        <f>INDEX(【インプット】相関係数!$C$3:$X$24,MATCH(相関係数の組み合わせ!C1122,【インプット】相関係数!$B$3:$B$24,0),MATCH(相関係数の組み合わせ!D1122,【インプット】相関係数!$C$2:$X$2,0))</f>
        <v>-5.9410228031237062E-3</v>
      </c>
      <c r="H1122" s="24">
        <f>INDEX(【インプット】相関係数!$C$3:$X$24,MATCH(相関係数の組み合わせ!D1122,【インプット】相関係数!$B$3:$B$24,0),MATCH(相関係数の組み合わせ!B1122,【インプット】相関係数!$C$2:$X$2,0))</f>
        <v>0.18570801018742536</v>
      </c>
      <c r="J1122" s="30" t="str">
        <f t="shared" si="71"/>
        <v>Safe</v>
      </c>
      <c r="L1122" s="22" t="str">
        <f t="shared" si="72"/>
        <v/>
      </c>
      <c r="M1122" s="23" t="str">
        <f t="shared" si="69"/>
        <v/>
      </c>
      <c r="N1122" s="24" t="str">
        <f t="shared" si="70"/>
        <v/>
      </c>
    </row>
    <row r="1123" spans="2:14" x14ac:dyDescent="0.4">
      <c r="B1123" s="11" t="s">
        <v>23</v>
      </c>
      <c r="C1123" s="10" t="s">
        <v>26</v>
      </c>
      <c r="D1123" s="12" t="s">
        <v>0</v>
      </c>
      <c r="F1123" s="22">
        <f>INDEX(【インプット】相関係数!$C$3:$X$24,MATCH(相関係数の組み合わせ!B1123,【インプット】相関係数!$B$3:$B$24,0),MATCH(相関係数の組み合わせ!C1123,【インプット】相関係数!$C$2:$X$2,0))</f>
        <v>-0.19365793337488652</v>
      </c>
      <c r="G1123" s="23">
        <f>INDEX(【インプット】相関係数!$C$3:$X$24,MATCH(相関係数の組み合わせ!C1123,【インプット】相関係数!$B$3:$B$24,0),MATCH(相関係数の組み合わせ!D1123,【インプット】相関係数!$C$2:$X$2,0))</f>
        <v>-0.2407290879819444</v>
      </c>
      <c r="H1123" s="24">
        <f>INDEX(【インプット】相関係数!$C$3:$X$24,MATCH(相関係数の組み合わせ!D1123,【インプット】相関係数!$B$3:$B$24,0),MATCH(相関係数の組み合わせ!B1123,【インプット】相関係数!$C$2:$X$2,0))</f>
        <v>-7.6323725854209962E-2</v>
      </c>
      <c r="J1123" s="30" t="str">
        <f t="shared" si="71"/>
        <v>Safe</v>
      </c>
      <c r="L1123" s="22" t="str">
        <f t="shared" si="72"/>
        <v/>
      </c>
      <c r="M1123" s="23" t="str">
        <f t="shared" si="69"/>
        <v/>
      </c>
      <c r="N1123" s="24" t="str">
        <f t="shared" si="70"/>
        <v/>
      </c>
    </row>
    <row r="1124" spans="2:14" x14ac:dyDescent="0.4">
      <c r="B1124" s="11" t="s">
        <v>23</v>
      </c>
      <c r="C1124" s="10" t="s">
        <v>26</v>
      </c>
      <c r="D1124" s="12" t="s">
        <v>32</v>
      </c>
      <c r="F1124" s="22">
        <f>INDEX(【インプット】相関係数!$C$3:$X$24,MATCH(相関係数の組み合わせ!B1124,【インプット】相関係数!$B$3:$B$24,0),MATCH(相関係数の組み合わせ!C1124,【インプット】相関係数!$C$2:$X$2,0))</f>
        <v>-0.19365793337488652</v>
      </c>
      <c r="G1124" s="23">
        <f>INDEX(【インプット】相関係数!$C$3:$X$24,MATCH(相関係数の組み合わせ!C1124,【インプット】相関係数!$B$3:$B$24,0),MATCH(相関係数の組み合わせ!D1124,【インプット】相関係数!$C$2:$X$2,0))</f>
        <v>-0.14850092057631978</v>
      </c>
      <c r="H1124" s="24">
        <f>INDEX(【インプット】相関係数!$C$3:$X$24,MATCH(相関係数の組み合わせ!D1124,【インプット】相関係数!$B$3:$B$24,0),MATCH(相関係数の組み合わせ!B1124,【インプット】相関係数!$C$2:$X$2,0))</f>
        <v>-0.16687658360881771</v>
      </c>
      <c r="J1124" s="30" t="str">
        <f t="shared" si="71"/>
        <v>Out</v>
      </c>
      <c r="L1124" s="22" t="str">
        <f t="shared" si="72"/>
        <v>米国C</v>
      </c>
      <c r="M1124" s="23" t="str">
        <f t="shared" si="69"/>
        <v>国内株式</v>
      </c>
      <c r="N1124" s="24" t="str">
        <f t="shared" si="70"/>
        <v>オルタナ(インカム系)</v>
      </c>
    </row>
    <row r="1125" spans="2:14" x14ac:dyDescent="0.4">
      <c r="B1125" s="11" t="s">
        <v>23</v>
      </c>
      <c r="C1125" s="10" t="s">
        <v>26</v>
      </c>
      <c r="D1125" s="12" t="s">
        <v>33</v>
      </c>
      <c r="F1125" s="22">
        <f>INDEX(【インプット】相関係数!$C$3:$X$24,MATCH(相関係数の組み合わせ!B1125,【インプット】相関係数!$B$3:$B$24,0),MATCH(相関係数の組み合わせ!C1125,【インプット】相関係数!$C$2:$X$2,0))</f>
        <v>-0.19365793337488652</v>
      </c>
      <c r="G1125" s="23">
        <f>INDEX(【インプット】相関係数!$C$3:$X$24,MATCH(相関係数の組み合わせ!C1125,【インプット】相関係数!$B$3:$B$24,0),MATCH(相関係数の組み合わせ!D1125,【インプット】相関係数!$C$2:$X$2,0))</f>
        <v>2.1804730250737845E-2</v>
      </c>
      <c r="H1125" s="24">
        <f>INDEX(【インプット】相関係数!$C$3:$X$24,MATCH(相関係数の組み合わせ!D1125,【インプット】相関係数!$B$3:$B$24,0),MATCH(相関係数の組み合わせ!B1125,【インプット】相関係数!$C$2:$X$2,0))</f>
        <v>0.38271887002708505</v>
      </c>
      <c r="J1125" s="30" t="str">
        <f t="shared" si="71"/>
        <v>Safe</v>
      </c>
      <c r="L1125" s="22" t="str">
        <f t="shared" si="72"/>
        <v/>
      </c>
      <c r="M1125" s="23" t="str">
        <f t="shared" si="69"/>
        <v/>
      </c>
      <c r="N1125" s="24" t="str">
        <f t="shared" si="70"/>
        <v/>
      </c>
    </row>
    <row r="1126" spans="2:14" x14ac:dyDescent="0.4">
      <c r="B1126" s="11" t="s">
        <v>23</v>
      </c>
      <c r="C1126" s="10" t="s">
        <v>26</v>
      </c>
      <c r="D1126" s="12" t="s">
        <v>34</v>
      </c>
      <c r="F1126" s="22">
        <f>INDEX(【インプット】相関係数!$C$3:$X$24,MATCH(相関係数の組み合わせ!B1126,【インプット】相関係数!$B$3:$B$24,0),MATCH(相関係数の組み合わせ!C1126,【インプット】相関係数!$C$2:$X$2,0))</f>
        <v>-0.19365793337488652</v>
      </c>
      <c r="G1126" s="23">
        <f>INDEX(【インプット】相関係数!$C$3:$X$24,MATCH(相関係数の組み合わせ!C1126,【インプット】相関係数!$B$3:$B$24,0),MATCH(相関係数の組み合わせ!D1126,【インプット】相関係数!$C$2:$X$2,0))</f>
        <v>0.34734554206406809</v>
      </c>
      <c r="H1126" s="24">
        <f>INDEX(【インプット】相関係数!$C$3:$X$24,MATCH(相関係数の組み合わせ!D1126,【インプット】相関係数!$B$3:$B$24,0),MATCH(相関係数の組み合わせ!B1126,【インプット】相関係数!$C$2:$X$2,0))</f>
        <v>0.14064484614018863</v>
      </c>
      <c r="J1126" s="30" t="str">
        <f t="shared" si="71"/>
        <v>Out</v>
      </c>
      <c r="L1126" s="22" t="str">
        <f t="shared" si="72"/>
        <v>米国C</v>
      </c>
      <c r="M1126" s="23" t="str">
        <f t="shared" si="69"/>
        <v>国内株式</v>
      </c>
      <c r="N1126" s="24" t="str">
        <f t="shared" si="70"/>
        <v>一般勘定</v>
      </c>
    </row>
    <row r="1127" spans="2:14" x14ac:dyDescent="0.4">
      <c r="B1127" s="11" t="s">
        <v>23</v>
      </c>
      <c r="C1127" s="10" t="s">
        <v>26</v>
      </c>
      <c r="D1127" s="12" t="s">
        <v>35</v>
      </c>
      <c r="F1127" s="22">
        <f>INDEX(【インプット】相関係数!$C$3:$X$24,MATCH(相関係数の組み合わせ!B1127,【インプット】相関係数!$B$3:$B$24,0),MATCH(相関係数の組み合わせ!C1127,【インプット】相関係数!$C$2:$X$2,0))</f>
        <v>-0.19365793337488652</v>
      </c>
      <c r="G1127" s="23">
        <f>INDEX(【インプット】相関係数!$C$3:$X$24,MATCH(相関係数の組み合わせ!C1127,【インプット】相関係数!$B$3:$B$24,0),MATCH(相関係数の組み合わせ!D1127,【インプット】相関係数!$C$2:$X$2,0))</f>
        <v>0.27332299372438473</v>
      </c>
      <c r="H1127" s="24">
        <f>INDEX(【インプット】相関係数!$C$3:$X$24,MATCH(相関係数の組み合わせ!D1127,【インプット】相関係数!$B$3:$B$24,0),MATCH(相関係数の組み合わせ!B1127,【インプット】相関係数!$C$2:$X$2,0))</f>
        <v>0.81738721234237932</v>
      </c>
      <c r="J1127" s="30" t="str">
        <f t="shared" si="71"/>
        <v>Out</v>
      </c>
      <c r="L1127" s="22" t="str">
        <f t="shared" si="72"/>
        <v>米国C</v>
      </c>
      <c r="M1127" s="23" t="str">
        <f t="shared" si="69"/>
        <v>国内株式</v>
      </c>
      <c r="N1127" s="24" t="str">
        <f t="shared" si="70"/>
        <v>モメンタムビルダー戦略指数</v>
      </c>
    </row>
    <row r="1128" spans="2:14" x14ac:dyDescent="0.4">
      <c r="B1128" s="11" t="s">
        <v>23</v>
      </c>
      <c r="C1128" s="10" t="s">
        <v>26</v>
      </c>
      <c r="D1128" s="12" t="s">
        <v>36</v>
      </c>
      <c r="F1128" s="22">
        <f>INDEX(【インプット】相関係数!$C$3:$X$24,MATCH(相関係数の組み合わせ!B1128,【インプット】相関係数!$B$3:$B$24,0),MATCH(相関係数の組み合わせ!C1128,【インプット】相関係数!$C$2:$X$2,0))</f>
        <v>-0.19365793337488652</v>
      </c>
      <c r="G1128" s="23">
        <f>INDEX(【インプット】相関係数!$C$3:$X$24,MATCH(相関係数の組み合わせ!C1128,【インプット】相関係数!$B$3:$B$24,0),MATCH(相関係数の組み合わせ!D1128,【インプット】相関係数!$C$2:$X$2,0))</f>
        <v>0.24742785894288707</v>
      </c>
      <c r="H1128" s="24">
        <f>INDEX(【インプット】相関係数!$C$3:$X$24,MATCH(相関係数の組み合わせ!D1128,【インプット】相関係数!$B$3:$B$24,0),MATCH(相関係数の組み合わせ!B1128,【インプット】相関係数!$C$2:$X$2,0))</f>
        <v>6.1353908276698871E-2</v>
      </c>
      <c r="J1128" s="30" t="str">
        <f t="shared" si="71"/>
        <v>Safe</v>
      </c>
      <c r="L1128" s="22" t="str">
        <f t="shared" si="72"/>
        <v/>
      </c>
      <c r="M1128" s="23" t="str">
        <f t="shared" si="69"/>
        <v/>
      </c>
      <c r="N1128" s="24" t="str">
        <f t="shared" si="70"/>
        <v/>
      </c>
    </row>
    <row r="1129" spans="2:14" x14ac:dyDescent="0.4">
      <c r="B1129" s="11" t="s">
        <v>23</v>
      </c>
      <c r="C1129" s="10" t="s">
        <v>27</v>
      </c>
      <c r="D1129" s="12" t="s">
        <v>28</v>
      </c>
      <c r="F1129" s="22">
        <f>INDEX(【インプット】相関係数!$C$3:$X$24,MATCH(相関係数の組み合わせ!B1129,【インプット】相関係数!$B$3:$B$24,0),MATCH(相関係数の組み合わせ!C1129,【インプット】相関係数!$C$2:$X$2,0))</f>
        <v>0.27221945571516365</v>
      </c>
      <c r="G1129" s="23">
        <f>INDEX(【インプット】相関係数!$C$3:$X$24,MATCH(相関係数の組み合わせ!C1129,【インプット】相関係数!$B$3:$B$24,0),MATCH(相関係数の組み合わせ!D1129,【インプット】相関係数!$C$2:$X$2,0))</f>
        <v>-9.1012310381924366E-2</v>
      </c>
      <c r="H1129" s="24">
        <f>INDEX(【インプット】相関係数!$C$3:$X$24,MATCH(相関係数の組み合わせ!D1129,【インプット】相関係数!$B$3:$B$24,0),MATCH(相関係数の組み合わせ!B1129,【インプット】相関係数!$C$2:$X$2,0))</f>
        <v>-4.5961241267093229E-2</v>
      </c>
      <c r="J1129" s="30" t="str">
        <f t="shared" si="71"/>
        <v>Safe</v>
      </c>
      <c r="L1129" s="22" t="str">
        <f t="shared" si="72"/>
        <v/>
      </c>
      <c r="M1129" s="23" t="str">
        <f t="shared" si="69"/>
        <v/>
      </c>
      <c r="N1129" s="24" t="str">
        <f t="shared" si="70"/>
        <v/>
      </c>
    </row>
    <row r="1130" spans="2:14" x14ac:dyDescent="0.4">
      <c r="B1130" s="11" t="s">
        <v>23</v>
      </c>
      <c r="C1130" s="10" t="s">
        <v>27</v>
      </c>
      <c r="D1130" s="12" t="s">
        <v>29</v>
      </c>
      <c r="F1130" s="22">
        <f>INDEX(【インプット】相関係数!$C$3:$X$24,MATCH(相関係数の組み合わせ!B1130,【インプット】相関係数!$B$3:$B$24,0),MATCH(相関係数の組み合わせ!C1130,【インプット】相関係数!$C$2:$X$2,0))</f>
        <v>0.27221945571516365</v>
      </c>
      <c r="G1130" s="23">
        <f>INDEX(【インプット】相関係数!$C$3:$X$24,MATCH(相関係数の組み合わせ!C1130,【インプット】相関係数!$B$3:$B$24,0),MATCH(相関係数の組み合わせ!D1130,【インプット】相関係数!$C$2:$X$2,0))</f>
        <v>0.4124318592799982</v>
      </c>
      <c r="H1130" s="24">
        <f>INDEX(【インプット】相関係数!$C$3:$X$24,MATCH(相関係数の組み合わせ!D1130,【インプット】相関係数!$B$3:$B$24,0),MATCH(相関係数の組み合わせ!B1130,【インプット】相関係数!$C$2:$X$2,0))</f>
        <v>0.39194638697301498</v>
      </c>
      <c r="J1130" s="30" t="str">
        <f t="shared" si="71"/>
        <v>Safe</v>
      </c>
      <c r="L1130" s="22" t="str">
        <f t="shared" si="72"/>
        <v/>
      </c>
      <c r="M1130" s="23" t="str">
        <f t="shared" si="69"/>
        <v/>
      </c>
      <c r="N1130" s="24" t="str">
        <f t="shared" si="70"/>
        <v/>
      </c>
    </row>
    <row r="1131" spans="2:14" x14ac:dyDescent="0.4">
      <c r="B1131" s="11" t="s">
        <v>23</v>
      </c>
      <c r="C1131" s="10" t="s">
        <v>27</v>
      </c>
      <c r="D1131" s="12" t="s">
        <v>30</v>
      </c>
      <c r="F1131" s="22">
        <f>INDEX(【インプット】相関係数!$C$3:$X$24,MATCH(相関係数の組み合わせ!B1131,【インプット】相関係数!$B$3:$B$24,0),MATCH(相関係数の組み合わせ!C1131,【インプット】相関係数!$C$2:$X$2,0))</f>
        <v>0.27221945571516365</v>
      </c>
      <c r="G1131" s="23">
        <f>INDEX(【インプット】相関係数!$C$3:$X$24,MATCH(相関係数の組み合わせ!C1131,【インプット】相関係数!$B$3:$B$24,0),MATCH(相関係数の組み合わせ!D1131,【インプット】相関係数!$C$2:$X$2,0))</f>
        <v>-0.12723227075903876</v>
      </c>
      <c r="H1131" s="24">
        <f>INDEX(【インプット】相関係数!$C$3:$X$24,MATCH(相関係数の組み合わせ!D1131,【インプット】相関係数!$B$3:$B$24,0),MATCH(相関係数の組み合わせ!B1131,【インプット】相関係数!$C$2:$X$2,0))</f>
        <v>-0.21098217032343675</v>
      </c>
      <c r="J1131" s="30" t="str">
        <f t="shared" si="71"/>
        <v>Safe</v>
      </c>
      <c r="L1131" s="22" t="str">
        <f t="shared" si="72"/>
        <v/>
      </c>
      <c r="M1131" s="23" t="str">
        <f t="shared" si="69"/>
        <v/>
      </c>
      <c r="N1131" s="24" t="str">
        <f t="shared" si="70"/>
        <v/>
      </c>
    </row>
    <row r="1132" spans="2:14" x14ac:dyDescent="0.4">
      <c r="B1132" s="11" t="s">
        <v>23</v>
      </c>
      <c r="C1132" s="10" t="s">
        <v>27</v>
      </c>
      <c r="D1132" s="12" t="s">
        <v>31</v>
      </c>
      <c r="F1132" s="22">
        <f>INDEX(【インプット】相関係数!$C$3:$X$24,MATCH(相関係数の組み合わせ!B1132,【インプット】相関係数!$B$3:$B$24,0),MATCH(相関係数の組み合わせ!C1132,【インプット】相関係数!$C$2:$X$2,0))</f>
        <v>0.27221945571516365</v>
      </c>
      <c r="G1132" s="23">
        <f>INDEX(【インプット】相関係数!$C$3:$X$24,MATCH(相関係数の組み合わせ!C1132,【インプット】相関係数!$B$3:$B$24,0),MATCH(相関係数の組み合わせ!D1132,【インプット】相関係数!$C$2:$X$2,0))</f>
        <v>-3.7421876462504694E-2</v>
      </c>
      <c r="H1132" s="24">
        <f>INDEX(【インプット】相関係数!$C$3:$X$24,MATCH(相関係数の組み合わせ!D1132,【インプット】相関係数!$B$3:$B$24,0),MATCH(相関係数の組み合わせ!B1132,【インプット】相関係数!$C$2:$X$2,0))</f>
        <v>0.18570801018742536</v>
      </c>
      <c r="J1132" s="30" t="str">
        <f t="shared" si="71"/>
        <v>Safe</v>
      </c>
      <c r="L1132" s="22" t="str">
        <f t="shared" si="72"/>
        <v/>
      </c>
      <c r="M1132" s="23" t="str">
        <f t="shared" si="69"/>
        <v/>
      </c>
      <c r="N1132" s="24" t="str">
        <f t="shared" si="70"/>
        <v/>
      </c>
    </row>
    <row r="1133" spans="2:14" x14ac:dyDescent="0.4">
      <c r="B1133" s="11" t="s">
        <v>23</v>
      </c>
      <c r="C1133" s="10" t="s">
        <v>27</v>
      </c>
      <c r="D1133" s="12" t="s">
        <v>0</v>
      </c>
      <c r="F1133" s="22">
        <f>INDEX(【インプット】相関係数!$C$3:$X$24,MATCH(相関係数の組み合わせ!B1133,【インプット】相関係数!$B$3:$B$24,0),MATCH(相関係数の組み合わせ!C1133,【インプット】相関係数!$C$2:$X$2,0))</f>
        <v>0.27221945571516365</v>
      </c>
      <c r="G1133" s="23">
        <f>INDEX(【インプット】相関係数!$C$3:$X$24,MATCH(相関係数の組み合わせ!C1133,【インプット】相関係数!$B$3:$B$24,0),MATCH(相関係数の組み合わせ!D1133,【インプット】相関係数!$C$2:$X$2,0))</f>
        <v>0.16523868587916413</v>
      </c>
      <c r="H1133" s="24">
        <f>INDEX(【インプット】相関係数!$C$3:$X$24,MATCH(相関係数の組み合わせ!D1133,【インプット】相関係数!$B$3:$B$24,0),MATCH(相関係数の組み合わせ!B1133,【インプット】相関係数!$C$2:$X$2,0))</f>
        <v>-7.6323725854209962E-2</v>
      </c>
      <c r="J1133" s="30" t="str">
        <f t="shared" si="71"/>
        <v>Safe</v>
      </c>
      <c r="L1133" s="22" t="str">
        <f t="shared" si="72"/>
        <v/>
      </c>
      <c r="M1133" s="23" t="str">
        <f t="shared" si="69"/>
        <v/>
      </c>
      <c r="N1133" s="24" t="str">
        <f t="shared" si="70"/>
        <v/>
      </c>
    </row>
    <row r="1134" spans="2:14" x14ac:dyDescent="0.4">
      <c r="B1134" s="11" t="s">
        <v>23</v>
      </c>
      <c r="C1134" s="10" t="s">
        <v>27</v>
      </c>
      <c r="D1134" s="12" t="s">
        <v>32</v>
      </c>
      <c r="F1134" s="22">
        <f>INDEX(【インプット】相関係数!$C$3:$X$24,MATCH(相関係数の組み合わせ!B1134,【インプット】相関係数!$B$3:$B$24,0),MATCH(相関係数の組み合わせ!C1134,【インプット】相関係数!$C$2:$X$2,0))</f>
        <v>0.27221945571516365</v>
      </c>
      <c r="G1134" s="23">
        <f>INDEX(【インプット】相関係数!$C$3:$X$24,MATCH(相関係数の組み合わせ!C1134,【インプット】相関係数!$B$3:$B$24,0),MATCH(相関係数の組み合わせ!D1134,【インプット】相関係数!$C$2:$X$2,0))</f>
        <v>0.10940163160758466</v>
      </c>
      <c r="H1134" s="24">
        <f>INDEX(【インプット】相関係数!$C$3:$X$24,MATCH(相関係数の組み合わせ!D1134,【インプット】相関係数!$B$3:$B$24,0),MATCH(相関係数の組み合わせ!B1134,【インプット】相関係数!$C$2:$X$2,0))</f>
        <v>-0.16687658360881771</v>
      </c>
      <c r="J1134" s="30" t="str">
        <f t="shared" si="71"/>
        <v>Out</v>
      </c>
      <c r="L1134" s="22" t="str">
        <f t="shared" si="72"/>
        <v>米国C</v>
      </c>
      <c r="M1134" s="23" t="str">
        <f t="shared" si="69"/>
        <v>外国株式</v>
      </c>
      <c r="N1134" s="24" t="str">
        <f t="shared" si="70"/>
        <v>オルタナ(インカム系)</v>
      </c>
    </row>
    <row r="1135" spans="2:14" x14ac:dyDescent="0.4">
      <c r="B1135" s="11" t="s">
        <v>23</v>
      </c>
      <c r="C1135" s="10" t="s">
        <v>27</v>
      </c>
      <c r="D1135" s="12" t="s">
        <v>33</v>
      </c>
      <c r="F1135" s="22">
        <f>INDEX(【インプット】相関係数!$C$3:$X$24,MATCH(相関係数の組み合わせ!B1135,【インプット】相関係数!$B$3:$B$24,0),MATCH(相関係数の組み合わせ!C1135,【インプット】相関係数!$C$2:$X$2,0))</f>
        <v>0.27221945571516365</v>
      </c>
      <c r="G1135" s="23">
        <f>INDEX(【インプット】相関係数!$C$3:$X$24,MATCH(相関係数の組み合わせ!C1135,【インプット】相関係数!$B$3:$B$24,0),MATCH(相関係数の組み合わせ!D1135,【インプット】相関係数!$C$2:$X$2,0))</f>
        <v>5.6744487064081063E-2</v>
      </c>
      <c r="H1135" s="24">
        <f>INDEX(【インプット】相関係数!$C$3:$X$24,MATCH(相関係数の組み合わせ!D1135,【インプット】相関係数!$B$3:$B$24,0),MATCH(相関係数の組み合わせ!B1135,【インプット】相関係数!$C$2:$X$2,0))</f>
        <v>0.38271887002708505</v>
      </c>
      <c r="J1135" s="30" t="str">
        <f t="shared" si="71"/>
        <v>Safe</v>
      </c>
      <c r="L1135" s="22" t="str">
        <f t="shared" si="72"/>
        <v/>
      </c>
      <c r="M1135" s="23" t="str">
        <f t="shared" si="69"/>
        <v/>
      </c>
      <c r="N1135" s="24" t="str">
        <f t="shared" si="70"/>
        <v/>
      </c>
    </row>
    <row r="1136" spans="2:14" x14ac:dyDescent="0.4">
      <c r="B1136" s="11" t="s">
        <v>23</v>
      </c>
      <c r="C1136" s="10" t="s">
        <v>27</v>
      </c>
      <c r="D1136" s="12" t="s">
        <v>34</v>
      </c>
      <c r="F1136" s="22">
        <f>INDEX(【インプット】相関係数!$C$3:$X$24,MATCH(相関係数の組み合わせ!B1136,【インプット】相関係数!$B$3:$B$24,0),MATCH(相関係数の組み合わせ!C1136,【インプット】相関係数!$C$2:$X$2,0))</f>
        <v>0.27221945571516365</v>
      </c>
      <c r="G1136" s="23">
        <f>INDEX(【インプット】相関係数!$C$3:$X$24,MATCH(相関係数の組み合わせ!C1136,【インプット】相関係数!$B$3:$B$24,0),MATCH(相関係数の組み合わせ!D1136,【インプット】相関係数!$C$2:$X$2,0))</f>
        <v>0.15878126438790513</v>
      </c>
      <c r="H1136" s="24">
        <f>INDEX(【インプット】相関係数!$C$3:$X$24,MATCH(相関係数の組み合わせ!D1136,【インプット】相関係数!$B$3:$B$24,0),MATCH(相関係数の組み合わせ!B1136,【インプット】相関係数!$C$2:$X$2,0))</f>
        <v>0.14064484614018863</v>
      </c>
      <c r="J1136" s="30" t="str">
        <f t="shared" si="71"/>
        <v>Safe</v>
      </c>
      <c r="L1136" s="22" t="str">
        <f t="shared" si="72"/>
        <v/>
      </c>
      <c r="M1136" s="23" t="str">
        <f t="shared" si="69"/>
        <v/>
      </c>
      <c r="N1136" s="24" t="str">
        <f t="shared" si="70"/>
        <v/>
      </c>
    </row>
    <row r="1137" spans="2:14" x14ac:dyDescent="0.4">
      <c r="B1137" s="11" t="s">
        <v>23</v>
      </c>
      <c r="C1137" s="10" t="s">
        <v>27</v>
      </c>
      <c r="D1137" s="12" t="s">
        <v>35</v>
      </c>
      <c r="F1137" s="22">
        <f>INDEX(【インプット】相関係数!$C$3:$X$24,MATCH(相関係数の組み合わせ!B1137,【インプット】相関係数!$B$3:$B$24,0),MATCH(相関係数の組み合わせ!C1137,【インプット】相関係数!$C$2:$X$2,0))</f>
        <v>0.27221945571516365</v>
      </c>
      <c r="G1137" s="23">
        <f>INDEX(【インプット】相関係数!$C$3:$X$24,MATCH(相関係数の組み合わせ!C1137,【インプット】相関係数!$B$3:$B$24,0),MATCH(相関係数の組み合わせ!D1137,【インプット】相関係数!$C$2:$X$2,0))</f>
        <v>0.48765878361398207</v>
      </c>
      <c r="H1137" s="24">
        <f>INDEX(【インプット】相関係数!$C$3:$X$24,MATCH(相関係数の組み合わせ!D1137,【インプット】相関係数!$B$3:$B$24,0),MATCH(相関係数の組み合わせ!B1137,【インプット】相関係数!$C$2:$X$2,0))</f>
        <v>0.81738721234237932</v>
      </c>
      <c r="J1137" s="30" t="str">
        <f t="shared" si="71"/>
        <v>Safe</v>
      </c>
      <c r="L1137" s="22" t="str">
        <f t="shared" si="72"/>
        <v/>
      </c>
      <c r="M1137" s="23" t="str">
        <f t="shared" si="69"/>
        <v/>
      </c>
      <c r="N1137" s="24" t="str">
        <f t="shared" si="70"/>
        <v/>
      </c>
    </row>
    <row r="1138" spans="2:14" x14ac:dyDescent="0.4">
      <c r="B1138" s="11" t="s">
        <v>23</v>
      </c>
      <c r="C1138" s="10" t="s">
        <v>27</v>
      </c>
      <c r="D1138" s="12" t="s">
        <v>36</v>
      </c>
      <c r="F1138" s="22">
        <f>INDEX(【インプット】相関係数!$C$3:$X$24,MATCH(相関係数の組み合わせ!B1138,【インプット】相関係数!$B$3:$B$24,0),MATCH(相関係数の組み合わせ!C1138,【インプット】相関係数!$C$2:$X$2,0))</f>
        <v>0.27221945571516365</v>
      </c>
      <c r="G1138" s="23">
        <f>INDEX(【インプット】相関係数!$C$3:$X$24,MATCH(相関係数の組み合わせ!C1138,【インプット】相関係数!$B$3:$B$24,0),MATCH(相関係数の組み合わせ!D1138,【インプット】相関係数!$C$2:$X$2,0))</f>
        <v>-1.7648849218784343E-2</v>
      </c>
      <c r="H1138" s="24">
        <f>INDEX(【インプット】相関係数!$C$3:$X$24,MATCH(相関係数の組み合わせ!D1138,【インプット】相関係数!$B$3:$B$24,0),MATCH(相関係数の組み合わせ!B1138,【インプット】相関係数!$C$2:$X$2,0))</f>
        <v>6.1353908276698871E-2</v>
      </c>
      <c r="J1138" s="30" t="str">
        <f t="shared" si="71"/>
        <v>Safe</v>
      </c>
      <c r="L1138" s="22" t="str">
        <f t="shared" si="72"/>
        <v/>
      </c>
      <c r="M1138" s="23" t="str">
        <f t="shared" si="69"/>
        <v/>
      </c>
      <c r="N1138" s="24" t="str">
        <f t="shared" si="70"/>
        <v/>
      </c>
    </row>
    <row r="1139" spans="2:14" x14ac:dyDescent="0.4">
      <c r="B1139" s="11" t="s">
        <v>23</v>
      </c>
      <c r="C1139" s="10" t="s">
        <v>28</v>
      </c>
      <c r="D1139" s="12" t="s">
        <v>29</v>
      </c>
      <c r="F1139" s="22">
        <f>INDEX(【インプット】相関係数!$C$3:$X$24,MATCH(相関係数の組み合わせ!B1139,【インプット】相関係数!$B$3:$B$24,0),MATCH(相関係数の組み合わせ!C1139,【インプット】相関係数!$C$2:$X$2,0))</f>
        <v>-4.5961241267093229E-2</v>
      </c>
      <c r="G1139" s="23">
        <f>INDEX(【インプット】相関係数!$C$3:$X$24,MATCH(相関係数の組み合わせ!C1139,【インプット】相関係数!$B$3:$B$24,0),MATCH(相関係数の組み合わせ!D1139,【インプット】相関係数!$C$2:$X$2,0))</f>
        <v>-3.7783883805453137E-3</v>
      </c>
      <c r="H1139" s="24">
        <f>INDEX(【インプット】相関係数!$C$3:$X$24,MATCH(相関係数の組み合わせ!D1139,【インプット】相関係数!$B$3:$B$24,0),MATCH(相関係数の組み合わせ!B1139,【インプット】相関係数!$C$2:$X$2,0))</f>
        <v>0.39194638697301498</v>
      </c>
      <c r="J1139" s="30" t="str">
        <f t="shared" si="71"/>
        <v>Safe</v>
      </c>
      <c r="L1139" s="22" t="str">
        <f t="shared" si="72"/>
        <v/>
      </c>
      <c r="M1139" s="23" t="str">
        <f t="shared" si="69"/>
        <v/>
      </c>
      <c r="N1139" s="24" t="str">
        <f t="shared" si="70"/>
        <v/>
      </c>
    </row>
    <row r="1140" spans="2:14" x14ac:dyDescent="0.4">
      <c r="B1140" s="11" t="s">
        <v>23</v>
      </c>
      <c r="C1140" s="10" t="s">
        <v>28</v>
      </c>
      <c r="D1140" s="12" t="s">
        <v>30</v>
      </c>
      <c r="F1140" s="22">
        <f>INDEX(【インプット】相関係数!$C$3:$X$24,MATCH(相関係数の組み合わせ!B1140,【インプット】相関係数!$B$3:$B$24,0),MATCH(相関係数の組み合わせ!C1140,【インプット】相関係数!$C$2:$X$2,0))</f>
        <v>-4.5961241267093229E-2</v>
      </c>
      <c r="G1140" s="23">
        <f>INDEX(【インプット】相関係数!$C$3:$X$24,MATCH(相関係数の組み合わせ!C1140,【インプット】相関係数!$B$3:$B$24,0),MATCH(相関係数の組み合わせ!D1140,【インプット】相関係数!$C$2:$X$2,0))</f>
        <v>-9.2621282557262888E-2</v>
      </c>
      <c r="H1140" s="24">
        <f>INDEX(【インプット】相関係数!$C$3:$X$24,MATCH(相関係数の組み合わせ!D1140,【インプット】相関係数!$B$3:$B$24,0),MATCH(相関係数の組み合わせ!B1140,【インプット】相関係数!$C$2:$X$2,0))</f>
        <v>-0.21098217032343675</v>
      </c>
      <c r="J1140" s="30" t="str">
        <f t="shared" si="71"/>
        <v>Safe</v>
      </c>
      <c r="L1140" s="22" t="str">
        <f t="shared" si="72"/>
        <v/>
      </c>
      <c r="M1140" s="23" t="str">
        <f t="shared" si="69"/>
        <v/>
      </c>
      <c r="N1140" s="24" t="str">
        <f t="shared" si="70"/>
        <v/>
      </c>
    </row>
    <row r="1141" spans="2:14" x14ac:dyDescent="0.4">
      <c r="B1141" s="11" t="s">
        <v>23</v>
      </c>
      <c r="C1141" s="10" t="s">
        <v>28</v>
      </c>
      <c r="D1141" s="12" t="s">
        <v>31</v>
      </c>
      <c r="F1141" s="22">
        <f>INDEX(【インプット】相関係数!$C$3:$X$24,MATCH(相関係数の組み合わせ!B1141,【インプット】相関係数!$B$3:$B$24,0),MATCH(相関係数の組み合わせ!C1141,【インプット】相関係数!$C$2:$X$2,0))</f>
        <v>-4.5961241267093229E-2</v>
      </c>
      <c r="G1141" s="23">
        <f>INDEX(【インプット】相関係数!$C$3:$X$24,MATCH(相関係数の組み合わせ!C1141,【インプット】相関係数!$B$3:$B$24,0),MATCH(相関係数の組み合わせ!D1141,【インプット】相関係数!$C$2:$X$2,0))</f>
        <v>-0.11507089682196726</v>
      </c>
      <c r="H1141" s="24">
        <f>INDEX(【インプット】相関係数!$C$3:$X$24,MATCH(相関係数の組み合わせ!D1141,【インプット】相関係数!$B$3:$B$24,0),MATCH(相関係数の組み合わせ!B1141,【インプット】相関係数!$C$2:$X$2,0))</f>
        <v>0.18570801018742536</v>
      </c>
      <c r="J1141" s="30" t="str">
        <f t="shared" si="71"/>
        <v>Safe</v>
      </c>
      <c r="L1141" s="22" t="str">
        <f t="shared" si="72"/>
        <v/>
      </c>
      <c r="M1141" s="23" t="str">
        <f t="shared" si="69"/>
        <v/>
      </c>
      <c r="N1141" s="24" t="str">
        <f t="shared" si="70"/>
        <v/>
      </c>
    </row>
    <row r="1142" spans="2:14" x14ac:dyDescent="0.4">
      <c r="B1142" s="11" t="s">
        <v>23</v>
      </c>
      <c r="C1142" s="10" t="s">
        <v>28</v>
      </c>
      <c r="D1142" s="12" t="s">
        <v>0</v>
      </c>
      <c r="F1142" s="22">
        <f>INDEX(【インプット】相関係数!$C$3:$X$24,MATCH(相関係数の組み合わせ!B1142,【インプット】相関係数!$B$3:$B$24,0),MATCH(相関係数の組み合わせ!C1142,【インプット】相関係数!$C$2:$X$2,0))</f>
        <v>-4.5961241267093229E-2</v>
      </c>
      <c r="G1142" s="23">
        <f>INDEX(【インプット】相関係数!$C$3:$X$24,MATCH(相関係数の組み合わせ!C1142,【インプット】相関係数!$B$3:$B$24,0),MATCH(相関係数の組み合わせ!D1142,【インプット】相関係数!$C$2:$X$2,0))</f>
        <v>-5.1388553849043693E-2</v>
      </c>
      <c r="H1142" s="24">
        <f>INDEX(【インプット】相関係数!$C$3:$X$24,MATCH(相関係数の組み合わせ!D1142,【インプット】相関係数!$B$3:$B$24,0),MATCH(相関係数の組み合わせ!B1142,【インプット】相関係数!$C$2:$X$2,0))</f>
        <v>-7.6323725854209962E-2</v>
      </c>
      <c r="J1142" s="30" t="str">
        <f t="shared" si="71"/>
        <v>Safe</v>
      </c>
      <c r="L1142" s="22" t="str">
        <f t="shared" si="72"/>
        <v/>
      </c>
      <c r="M1142" s="23" t="str">
        <f t="shared" si="69"/>
        <v/>
      </c>
      <c r="N1142" s="24" t="str">
        <f t="shared" si="70"/>
        <v/>
      </c>
    </row>
    <row r="1143" spans="2:14" x14ac:dyDescent="0.4">
      <c r="B1143" s="11" t="s">
        <v>23</v>
      </c>
      <c r="C1143" s="10" t="s">
        <v>28</v>
      </c>
      <c r="D1143" s="12" t="s">
        <v>32</v>
      </c>
      <c r="F1143" s="22">
        <f>INDEX(【インプット】相関係数!$C$3:$X$24,MATCH(相関係数の組み合わせ!B1143,【インプット】相関係数!$B$3:$B$24,0),MATCH(相関係数の組み合わせ!C1143,【インプット】相関係数!$C$2:$X$2,0))</f>
        <v>-4.5961241267093229E-2</v>
      </c>
      <c r="G1143" s="23">
        <f>INDEX(【インプット】相関係数!$C$3:$X$24,MATCH(相関係数の組み合わせ!C1143,【インプット】相関係数!$B$3:$B$24,0),MATCH(相関係数の組み合わせ!D1143,【インプット】相関係数!$C$2:$X$2,0))</f>
        <v>0.10125953699589112</v>
      </c>
      <c r="H1143" s="24">
        <f>INDEX(【インプット】相関係数!$C$3:$X$24,MATCH(相関係数の組み合わせ!D1143,【インプット】相関係数!$B$3:$B$24,0),MATCH(相関係数の組み合わせ!B1143,【インプット】相関係数!$C$2:$X$2,0))</f>
        <v>-0.16687658360881771</v>
      </c>
      <c r="J1143" s="30" t="str">
        <f t="shared" si="71"/>
        <v>Safe</v>
      </c>
      <c r="L1143" s="22" t="str">
        <f t="shared" si="72"/>
        <v/>
      </c>
      <c r="M1143" s="23" t="str">
        <f t="shared" si="69"/>
        <v/>
      </c>
      <c r="N1143" s="24" t="str">
        <f t="shared" si="70"/>
        <v/>
      </c>
    </row>
    <row r="1144" spans="2:14" x14ac:dyDescent="0.4">
      <c r="B1144" s="11" t="s">
        <v>23</v>
      </c>
      <c r="C1144" s="10" t="s">
        <v>28</v>
      </c>
      <c r="D1144" s="12" t="s">
        <v>33</v>
      </c>
      <c r="F1144" s="22">
        <f>INDEX(【インプット】相関係数!$C$3:$X$24,MATCH(相関係数の組み合わせ!B1144,【インプット】相関係数!$B$3:$B$24,0),MATCH(相関係数の組み合わせ!C1144,【インプット】相関係数!$C$2:$X$2,0))</f>
        <v>-4.5961241267093229E-2</v>
      </c>
      <c r="G1144" s="23">
        <f>INDEX(【インプット】相関係数!$C$3:$X$24,MATCH(相関係数の組み合わせ!C1144,【インプット】相関係数!$B$3:$B$24,0),MATCH(相関係数の組み合わせ!D1144,【インプット】相関係数!$C$2:$X$2,0))</f>
        <v>0.32780386760500779</v>
      </c>
      <c r="H1144" s="24">
        <f>INDEX(【インプット】相関係数!$C$3:$X$24,MATCH(相関係数の組み合わせ!D1144,【インプット】相関係数!$B$3:$B$24,0),MATCH(相関係数の組み合わせ!B1144,【インプット】相関係数!$C$2:$X$2,0))</f>
        <v>0.38271887002708505</v>
      </c>
      <c r="J1144" s="30" t="str">
        <f t="shared" si="71"/>
        <v>Safe</v>
      </c>
      <c r="L1144" s="22" t="str">
        <f t="shared" si="72"/>
        <v/>
      </c>
      <c r="M1144" s="23" t="str">
        <f t="shared" si="69"/>
        <v/>
      </c>
      <c r="N1144" s="24" t="str">
        <f t="shared" si="70"/>
        <v/>
      </c>
    </row>
    <row r="1145" spans="2:14" x14ac:dyDescent="0.4">
      <c r="B1145" s="11" t="s">
        <v>23</v>
      </c>
      <c r="C1145" s="10" t="s">
        <v>28</v>
      </c>
      <c r="D1145" s="12" t="s">
        <v>34</v>
      </c>
      <c r="F1145" s="22">
        <f>INDEX(【インプット】相関係数!$C$3:$X$24,MATCH(相関係数の組み合わせ!B1145,【インプット】相関係数!$B$3:$B$24,0),MATCH(相関係数の組み合わせ!C1145,【インプット】相関係数!$C$2:$X$2,0))</f>
        <v>-4.5961241267093229E-2</v>
      </c>
      <c r="G1145" s="23">
        <f>INDEX(【インプット】相関係数!$C$3:$X$24,MATCH(相関係数の組み合わせ!C1145,【インプット】相関係数!$B$3:$B$24,0),MATCH(相関係数の組み合わせ!D1145,【インプット】相関係数!$C$2:$X$2,0))</f>
        <v>0.32732035556726607</v>
      </c>
      <c r="H1145" s="24">
        <f>INDEX(【インプット】相関係数!$C$3:$X$24,MATCH(相関係数の組み合わせ!D1145,【インプット】相関係数!$B$3:$B$24,0),MATCH(相関係数の組み合わせ!B1145,【インプット】相関係数!$C$2:$X$2,0))</f>
        <v>0.14064484614018863</v>
      </c>
      <c r="J1145" s="30" t="str">
        <f t="shared" si="71"/>
        <v>Safe</v>
      </c>
      <c r="L1145" s="22" t="str">
        <f t="shared" si="72"/>
        <v/>
      </c>
      <c r="M1145" s="23" t="str">
        <f t="shared" si="69"/>
        <v/>
      </c>
      <c r="N1145" s="24" t="str">
        <f t="shared" si="70"/>
        <v/>
      </c>
    </row>
    <row r="1146" spans="2:14" x14ac:dyDescent="0.4">
      <c r="B1146" s="11" t="s">
        <v>23</v>
      </c>
      <c r="C1146" s="10" t="s">
        <v>28</v>
      </c>
      <c r="D1146" s="12" t="s">
        <v>35</v>
      </c>
      <c r="F1146" s="22">
        <f>INDEX(【インプット】相関係数!$C$3:$X$24,MATCH(相関係数の組み合わせ!B1146,【インプット】相関係数!$B$3:$B$24,0),MATCH(相関係数の組み合わせ!C1146,【インプット】相関係数!$C$2:$X$2,0))</f>
        <v>-4.5961241267093229E-2</v>
      </c>
      <c r="G1146" s="23">
        <f>INDEX(【インプット】相関係数!$C$3:$X$24,MATCH(相関係数の組み合わせ!C1146,【インプット】相関係数!$B$3:$B$24,0),MATCH(相関係数の組み合わせ!D1146,【インプット】相関係数!$C$2:$X$2,0))</f>
        <v>0.38711939603173739</v>
      </c>
      <c r="H1146" s="24">
        <f>INDEX(【インプット】相関係数!$C$3:$X$24,MATCH(相関係数の組み合わせ!D1146,【インプット】相関係数!$B$3:$B$24,0),MATCH(相関係数の組み合わせ!B1146,【インプット】相関係数!$C$2:$X$2,0))</f>
        <v>0.81738721234237932</v>
      </c>
      <c r="J1146" s="30" t="str">
        <f t="shared" si="71"/>
        <v>Safe</v>
      </c>
      <c r="L1146" s="22" t="str">
        <f t="shared" si="72"/>
        <v/>
      </c>
      <c r="M1146" s="23" t="str">
        <f t="shared" si="69"/>
        <v/>
      </c>
      <c r="N1146" s="24" t="str">
        <f t="shared" si="70"/>
        <v/>
      </c>
    </row>
    <row r="1147" spans="2:14" x14ac:dyDescent="0.4">
      <c r="B1147" s="11" t="s">
        <v>23</v>
      </c>
      <c r="C1147" s="10" t="s">
        <v>28</v>
      </c>
      <c r="D1147" s="12" t="s">
        <v>36</v>
      </c>
      <c r="F1147" s="22">
        <f>INDEX(【インプット】相関係数!$C$3:$X$24,MATCH(相関係数の組み合わせ!B1147,【インプット】相関係数!$B$3:$B$24,0),MATCH(相関係数の組み合わせ!C1147,【インプット】相関係数!$C$2:$X$2,0))</f>
        <v>-4.5961241267093229E-2</v>
      </c>
      <c r="G1147" s="23">
        <f>INDEX(【インプット】相関係数!$C$3:$X$24,MATCH(相関係数の組み合わせ!C1147,【インプット】相関係数!$B$3:$B$24,0),MATCH(相関係数の組み合わせ!D1147,【インプット】相関係数!$C$2:$X$2,0))</f>
        <v>0.25924159190969748</v>
      </c>
      <c r="H1147" s="24">
        <f>INDEX(【インプット】相関係数!$C$3:$X$24,MATCH(相関係数の組み合わせ!D1147,【インプット】相関係数!$B$3:$B$24,0),MATCH(相関係数の組み合わせ!B1147,【インプット】相関係数!$C$2:$X$2,0))</f>
        <v>6.1353908276698871E-2</v>
      </c>
      <c r="J1147" s="30" t="str">
        <f t="shared" si="71"/>
        <v>Safe</v>
      </c>
      <c r="L1147" s="22" t="str">
        <f t="shared" si="72"/>
        <v/>
      </c>
      <c r="M1147" s="23" t="str">
        <f t="shared" si="69"/>
        <v/>
      </c>
      <c r="N1147" s="24" t="str">
        <f t="shared" si="70"/>
        <v/>
      </c>
    </row>
    <row r="1148" spans="2:14" x14ac:dyDescent="0.4">
      <c r="B1148" s="11" t="s">
        <v>23</v>
      </c>
      <c r="C1148" s="10" t="s">
        <v>29</v>
      </c>
      <c r="D1148" s="12" t="s">
        <v>30</v>
      </c>
      <c r="F1148" s="22">
        <f>INDEX(【インプット】相関係数!$C$3:$X$24,MATCH(相関係数の組み合わせ!B1148,【インプット】相関係数!$B$3:$B$24,0),MATCH(相関係数の組み合わせ!C1148,【インプット】相関係数!$C$2:$X$2,0))</f>
        <v>0.39194638697301498</v>
      </c>
      <c r="G1148" s="23">
        <f>INDEX(【インプット】相関係数!$C$3:$X$24,MATCH(相関係数の組み合わせ!C1148,【インプット】相関係数!$B$3:$B$24,0),MATCH(相関係数の組み合わせ!D1148,【インプット】相関係数!$C$2:$X$2,0))</f>
        <v>-4.692089159670015E-3</v>
      </c>
      <c r="H1148" s="24">
        <f>INDEX(【インプット】相関係数!$C$3:$X$24,MATCH(相関係数の組み合わせ!D1148,【インプット】相関係数!$B$3:$B$24,0),MATCH(相関係数の組み合わせ!B1148,【インプット】相関係数!$C$2:$X$2,0))</f>
        <v>-0.21098217032343675</v>
      </c>
      <c r="J1148" s="30" t="str">
        <f t="shared" si="71"/>
        <v>Safe</v>
      </c>
      <c r="L1148" s="22" t="str">
        <f t="shared" si="72"/>
        <v/>
      </c>
      <c r="M1148" s="23" t="str">
        <f t="shared" si="69"/>
        <v/>
      </c>
      <c r="N1148" s="24" t="str">
        <f t="shared" si="70"/>
        <v/>
      </c>
    </row>
    <row r="1149" spans="2:14" x14ac:dyDescent="0.4">
      <c r="B1149" s="11" t="s">
        <v>23</v>
      </c>
      <c r="C1149" s="10" t="s">
        <v>29</v>
      </c>
      <c r="D1149" s="12" t="s">
        <v>31</v>
      </c>
      <c r="F1149" s="22">
        <f>INDEX(【インプット】相関係数!$C$3:$X$24,MATCH(相関係数の組み合わせ!B1149,【インプット】相関係数!$B$3:$B$24,0),MATCH(相関係数の組み合わせ!C1149,【インプット】相関係数!$C$2:$X$2,0))</f>
        <v>0.39194638697301498</v>
      </c>
      <c r="G1149" s="23">
        <f>INDEX(【インプット】相関係数!$C$3:$X$24,MATCH(相関係数の組み合わせ!C1149,【インプット】相関係数!$B$3:$B$24,0),MATCH(相関係数の組み合わせ!D1149,【インプット】相関係数!$C$2:$X$2,0))</f>
        <v>-4.2416490653499152E-2</v>
      </c>
      <c r="H1149" s="24">
        <f>INDEX(【インプット】相関係数!$C$3:$X$24,MATCH(相関係数の組み合わせ!D1149,【インプット】相関係数!$B$3:$B$24,0),MATCH(相関係数の組み合わせ!B1149,【インプット】相関係数!$C$2:$X$2,0))</f>
        <v>0.18570801018742536</v>
      </c>
      <c r="J1149" s="30" t="str">
        <f t="shared" si="71"/>
        <v>Safe</v>
      </c>
      <c r="L1149" s="22" t="str">
        <f t="shared" si="72"/>
        <v/>
      </c>
      <c r="M1149" s="23" t="str">
        <f t="shared" si="69"/>
        <v/>
      </c>
      <c r="N1149" s="24" t="str">
        <f t="shared" si="70"/>
        <v/>
      </c>
    </row>
    <row r="1150" spans="2:14" x14ac:dyDescent="0.4">
      <c r="B1150" s="11" t="s">
        <v>23</v>
      </c>
      <c r="C1150" s="10" t="s">
        <v>29</v>
      </c>
      <c r="D1150" s="12" t="s">
        <v>0</v>
      </c>
      <c r="F1150" s="22">
        <f>INDEX(【インプット】相関係数!$C$3:$X$24,MATCH(相関係数の組み合わせ!B1150,【インプット】相関係数!$B$3:$B$24,0),MATCH(相関係数の組み合わせ!C1150,【インプット】相関係数!$C$2:$X$2,0))</f>
        <v>0.39194638697301498</v>
      </c>
      <c r="G1150" s="23">
        <f>INDEX(【インプット】相関係数!$C$3:$X$24,MATCH(相関係数の組み合わせ!C1150,【インプット】相関係数!$B$3:$B$24,0),MATCH(相関係数の組み合わせ!D1150,【インプット】相関係数!$C$2:$X$2,0))</f>
        <v>4.9962657439122628E-2</v>
      </c>
      <c r="H1150" s="24">
        <f>INDEX(【インプット】相関係数!$C$3:$X$24,MATCH(相関係数の組み合わせ!D1150,【インプット】相関係数!$B$3:$B$24,0),MATCH(相関係数の組み合わせ!B1150,【インプット】相関係数!$C$2:$X$2,0))</f>
        <v>-7.6323725854209962E-2</v>
      </c>
      <c r="J1150" s="30" t="str">
        <f t="shared" si="71"/>
        <v>Safe</v>
      </c>
      <c r="L1150" s="22" t="str">
        <f t="shared" si="72"/>
        <v/>
      </c>
      <c r="M1150" s="23" t="str">
        <f t="shared" si="69"/>
        <v/>
      </c>
      <c r="N1150" s="24" t="str">
        <f t="shared" si="70"/>
        <v/>
      </c>
    </row>
    <row r="1151" spans="2:14" x14ac:dyDescent="0.4">
      <c r="B1151" s="11" t="s">
        <v>23</v>
      </c>
      <c r="C1151" s="10" t="s">
        <v>29</v>
      </c>
      <c r="D1151" s="12" t="s">
        <v>32</v>
      </c>
      <c r="F1151" s="22">
        <f>INDEX(【インプット】相関係数!$C$3:$X$24,MATCH(相関係数の組み合わせ!B1151,【インプット】相関係数!$B$3:$B$24,0),MATCH(相関係数の組み合わせ!C1151,【インプット】相関係数!$C$2:$X$2,0))</f>
        <v>0.39194638697301498</v>
      </c>
      <c r="G1151" s="23">
        <f>INDEX(【インプット】相関係数!$C$3:$X$24,MATCH(相関係数の組み合わせ!C1151,【インプット】相関係数!$B$3:$B$24,0),MATCH(相関係数の組み合わせ!D1151,【インプット】相関係数!$C$2:$X$2,0))</f>
        <v>-5.8311535314923363E-2</v>
      </c>
      <c r="H1151" s="24">
        <f>INDEX(【インプット】相関係数!$C$3:$X$24,MATCH(相関係数の組み合わせ!D1151,【インプット】相関係数!$B$3:$B$24,0),MATCH(相関係数の組み合わせ!B1151,【インプット】相関係数!$C$2:$X$2,0))</f>
        <v>-0.16687658360881771</v>
      </c>
      <c r="J1151" s="30" t="str">
        <f t="shared" si="71"/>
        <v>Safe</v>
      </c>
      <c r="L1151" s="22" t="str">
        <f t="shared" si="72"/>
        <v/>
      </c>
      <c r="M1151" s="23" t="str">
        <f t="shared" si="69"/>
        <v/>
      </c>
      <c r="N1151" s="24" t="str">
        <f t="shared" si="70"/>
        <v/>
      </c>
    </row>
    <row r="1152" spans="2:14" x14ac:dyDescent="0.4">
      <c r="B1152" s="11" t="s">
        <v>23</v>
      </c>
      <c r="C1152" s="10" t="s">
        <v>29</v>
      </c>
      <c r="D1152" s="12" t="s">
        <v>33</v>
      </c>
      <c r="F1152" s="22">
        <f>INDEX(【インプット】相関係数!$C$3:$X$24,MATCH(相関係数の組み合わせ!B1152,【インプット】相関係数!$B$3:$B$24,0),MATCH(相関係数の組み合わせ!C1152,【インプット】相関係数!$C$2:$X$2,0))</f>
        <v>0.39194638697301498</v>
      </c>
      <c r="G1152" s="23">
        <f>INDEX(【インプット】相関係数!$C$3:$X$24,MATCH(相関係数の組み合わせ!C1152,【インプット】相関係数!$B$3:$B$24,0),MATCH(相関係数の組み合わせ!D1152,【インプット】相関係数!$C$2:$X$2,0))</f>
        <v>0.16859381717801963</v>
      </c>
      <c r="H1152" s="24">
        <f>INDEX(【インプット】相関係数!$C$3:$X$24,MATCH(相関係数の組み合わせ!D1152,【インプット】相関係数!$B$3:$B$24,0),MATCH(相関係数の組み合わせ!B1152,【インプット】相関係数!$C$2:$X$2,0))</f>
        <v>0.38271887002708505</v>
      </c>
      <c r="J1152" s="30" t="str">
        <f t="shared" si="71"/>
        <v>Safe</v>
      </c>
      <c r="L1152" s="22" t="str">
        <f t="shared" si="72"/>
        <v/>
      </c>
      <c r="M1152" s="23" t="str">
        <f t="shared" si="69"/>
        <v/>
      </c>
      <c r="N1152" s="24" t="str">
        <f t="shared" si="70"/>
        <v/>
      </c>
    </row>
    <row r="1153" spans="2:14" x14ac:dyDescent="0.4">
      <c r="B1153" s="11" t="s">
        <v>23</v>
      </c>
      <c r="C1153" s="10" t="s">
        <v>29</v>
      </c>
      <c r="D1153" s="12" t="s">
        <v>34</v>
      </c>
      <c r="F1153" s="22">
        <f>INDEX(【インプット】相関係数!$C$3:$X$24,MATCH(相関係数の組み合わせ!B1153,【インプット】相関係数!$B$3:$B$24,0),MATCH(相関係数の組み合わせ!C1153,【インプット】相関係数!$C$2:$X$2,0))</f>
        <v>0.39194638697301498</v>
      </c>
      <c r="G1153" s="23">
        <f>INDEX(【インプット】相関係数!$C$3:$X$24,MATCH(相関係数の組み合わせ!C1153,【インプット】相関係数!$B$3:$B$24,0),MATCH(相関係数の組み合わせ!D1153,【インプット】相関係数!$C$2:$X$2,0))</f>
        <v>0.32761255397528821</v>
      </c>
      <c r="H1153" s="24">
        <f>INDEX(【インプット】相関係数!$C$3:$X$24,MATCH(相関係数の組み合わせ!D1153,【インプット】相関係数!$B$3:$B$24,0),MATCH(相関係数の組み合わせ!B1153,【インプット】相関係数!$C$2:$X$2,0))</f>
        <v>0.14064484614018863</v>
      </c>
      <c r="J1153" s="30" t="str">
        <f t="shared" si="71"/>
        <v>Safe</v>
      </c>
      <c r="L1153" s="22" t="str">
        <f t="shared" si="72"/>
        <v/>
      </c>
      <c r="M1153" s="23" t="str">
        <f t="shared" si="69"/>
        <v/>
      </c>
      <c r="N1153" s="24" t="str">
        <f t="shared" si="70"/>
        <v/>
      </c>
    </row>
    <row r="1154" spans="2:14" x14ac:dyDescent="0.4">
      <c r="B1154" s="11" t="s">
        <v>23</v>
      </c>
      <c r="C1154" s="10" t="s">
        <v>29</v>
      </c>
      <c r="D1154" s="12" t="s">
        <v>35</v>
      </c>
      <c r="F1154" s="22">
        <f>INDEX(【インプット】相関係数!$C$3:$X$24,MATCH(相関係数の組み合わせ!B1154,【インプット】相関係数!$B$3:$B$24,0),MATCH(相関係数の組み合わせ!C1154,【インプット】相関係数!$C$2:$X$2,0))</f>
        <v>0.39194638697301498</v>
      </c>
      <c r="G1154" s="23">
        <f>INDEX(【インプット】相関係数!$C$3:$X$24,MATCH(相関係数の組み合わせ!C1154,【インプット】相関係数!$B$3:$B$24,0),MATCH(相関係数の組み合わせ!D1154,【インプット】相関係数!$C$2:$X$2,0))</f>
        <v>0.56672712529409763</v>
      </c>
      <c r="H1154" s="24">
        <f>INDEX(【インプット】相関係数!$C$3:$X$24,MATCH(相関係数の組み合わせ!D1154,【インプット】相関係数!$B$3:$B$24,0),MATCH(相関係数の組み合わせ!B1154,【インプット】相関係数!$C$2:$X$2,0))</f>
        <v>0.81738721234237932</v>
      </c>
      <c r="J1154" s="30" t="str">
        <f t="shared" si="71"/>
        <v>Safe</v>
      </c>
      <c r="L1154" s="22" t="str">
        <f t="shared" si="72"/>
        <v/>
      </c>
      <c r="M1154" s="23" t="str">
        <f t="shared" si="69"/>
        <v/>
      </c>
      <c r="N1154" s="24" t="str">
        <f t="shared" si="70"/>
        <v/>
      </c>
    </row>
    <row r="1155" spans="2:14" x14ac:dyDescent="0.4">
      <c r="B1155" s="11" t="s">
        <v>23</v>
      </c>
      <c r="C1155" s="10" t="s">
        <v>29</v>
      </c>
      <c r="D1155" s="12" t="s">
        <v>36</v>
      </c>
      <c r="F1155" s="22">
        <f>INDEX(【インプット】相関係数!$C$3:$X$24,MATCH(相関係数の組み合わせ!B1155,【インプット】相関係数!$B$3:$B$24,0),MATCH(相関係数の組み合わせ!C1155,【インプット】相関係数!$C$2:$X$2,0))</f>
        <v>0.39194638697301498</v>
      </c>
      <c r="G1155" s="23">
        <f>INDEX(【インプット】相関係数!$C$3:$X$24,MATCH(相関係数の組み合わせ!C1155,【インプット】相関係数!$B$3:$B$24,0),MATCH(相関係数の組み合わせ!D1155,【インプット】相関係数!$C$2:$X$2,0))</f>
        <v>3.2351759026254444E-2</v>
      </c>
      <c r="H1155" s="24">
        <f>INDEX(【インプット】相関係数!$C$3:$X$24,MATCH(相関係数の組み合わせ!D1155,【インプット】相関係数!$B$3:$B$24,0),MATCH(相関係数の組み合わせ!B1155,【インプット】相関係数!$C$2:$X$2,0))</f>
        <v>6.1353908276698871E-2</v>
      </c>
      <c r="J1155" s="30" t="str">
        <f t="shared" si="71"/>
        <v>Safe</v>
      </c>
      <c r="L1155" s="22" t="str">
        <f t="shared" si="72"/>
        <v/>
      </c>
      <c r="M1155" s="23" t="str">
        <f t="shared" si="69"/>
        <v/>
      </c>
      <c r="N1155" s="24" t="str">
        <f t="shared" si="70"/>
        <v/>
      </c>
    </row>
    <row r="1156" spans="2:14" x14ac:dyDescent="0.4">
      <c r="B1156" s="11" t="s">
        <v>23</v>
      </c>
      <c r="C1156" s="10" t="s">
        <v>30</v>
      </c>
      <c r="D1156" s="12" t="s">
        <v>31</v>
      </c>
      <c r="F1156" s="22">
        <f>INDEX(【インプット】相関係数!$C$3:$X$24,MATCH(相関係数の組み合わせ!B1156,【インプット】相関係数!$B$3:$B$24,0),MATCH(相関係数の組み合わせ!C1156,【インプット】相関係数!$C$2:$X$2,0))</f>
        <v>-0.21098217032343675</v>
      </c>
      <c r="G1156" s="23">
        <f>INDEX(【インプット】相関係数!$C$3:$X$24,MATCH(相関係数の組み合わせ!C1156,【インプット】相関係数!$B$3:$B$24,0),MATCH(相関係数の組み合わせ!D1156,【インプット】相関係数!$C$2:$X$2,0))</f>
        <v>9.9648401613193535E-2</v>
      </c>
      <c r="H1156" s="24">
        <f>INDEX(【インプット】相関係数!$C$3:$X$24,MATCH(相関係数の組み合わせ!D1156,【インプット】相関係数!$B$3:$B$24,0),MATCH(相関係数の組み合わせ!B1156,【インプット】相関係数!$C$2:$X$2,0))</f>
        <v>0.18570801018742536</v>
      </c>
      <c r="J1156" s="30" t="str">
        <f t="shared" si="71"/>
        <v>Safe</v>
      </c>
      <c r="L1156" s="22" t="str">
        <f t="shared" si="72"/>
        <v/>
      </c>
      <c r="M1156" s="23" t="str">
        <f t="shared" si="69"/>
        <v/>
      </c>
      <c r="N1156" s="24" t="str">
        <f t="shared" si="70"/>
        <v/>
      </c>
    </row>
    <row r="1157" spans="2:14" x14ac:dyDescent="0.4">
      <c r="B1157" s="11" t="s">
        <v>23</v>
      </c>
      <c r="C1157" s="10" t="s">
        <v>30</v>
      </c>
      <c r="D1157" s="12" t="s">
        <v>0</v>
      </c>
      <c r="F1157" s="22">
        <f>INDEX(【インプット】相関係数!$C$3:$X$24,MATCH(相関係数の組み合わせ!B1157,【インプット】相関係数!$B$3:$B$24,0),MATCH(相関係数の組み合わせ!C1157,【インプット】相関係数!$C$2:$X$2,0))</f>
        <v>-0.21098217032343675</v>
      </c>
      <c r="G1157" s="23">
        <f>INDEX(【インプット】相関係数!$C$3:$X$24,MATCH(相関係数の組み合わせ!C1157,【インプット】相関係数!$B$3:$B$24,0),MATCH(相関係数の組み合わせ!D1157,【インプット】相関係数!$C$2:$X$2,0))</f>
        <v>-0.14285929423234181</v>
      </c>
      <c r="H1157" s="24">
        <f>INDEX(【インプット】相関係数!$C$3:$X$24,MATCH(相関係数の組み合わせ!D1157,【インプット】相関係数!$B$3:$B$24,0),MATCH(相関係数の組み合わせ!B1157,【インプット】相関係数!$C$2:$X$2,0))</f>
        <v>-7.6323725854209962E-2</v>
      </c>
      <c r="J1157" s="30" t="str">
        <f t="shared" si="71"/>
        <v>Safe</v>
      </c>
      <c r="L1157" s="22" t="str">
        <f t="shared" si="72"/>
        <v/>
      </c>
      <c r="M1157" s="23" t="str">
        <f t="shared" si="69"/>
        <v/>
      </c>
      <c r="N1157" s="24" t="str">
        <f t="shared" si="70"/>
        <v/>
      </c>
    </row>
    <row r="1158" spans="2:14" x14ac:dyDescent="0.4">
      <c r="B1158" s="11" t="s">
        <v>23</v>
      </c>
      <c r="C1158" s="10" t="s">
        <v>30</v>
      </c>
      <c r="D1158" s="12" t="s">
        <v>32</v>
      </c>
      <c r="F1158" s="22">
        <f>INDEX(【インプット】相関係数!$C$3:$X$24,MATCH(相関係数の組み合わせ!B1158,【インプット】相関係数!$B$3:$B$24,0),MATCH(相関係数の組み合わせ!C1158,【インプット】相関係数!$C$2:$X$2,0))</f>
        <v>-0.21098217032343675</v>
      </c>
      <c r="G1158" s="23">
        <f>INDEX(【インプット】相関係数!$C$3:$X$24,MATCH(相関係数の組み合わせ!C1158,【インプット】相関係数!$B$3:$B$24,0),MATCH(相関係数の組み合わせ!D1158,【インプット】相関係数!$C$2:$X$2,0))</f>
        <v>8.5275323635790712E-2</v>
      </c>
      <c r="H1158" s="24">
        <f>INDEX(【インプット】相関係数!$C$3:$X$24,MATCH(相関係数の組み合わせ!D1158,【インプット】相関係数!$B$3:$B$24,0),MATCH(相関係数の組み合わせ!B1158,【インプット】相関係数!$C$2:$X$2,0))</f>
        <v>-0.16687658360881771</v>
      </c>
      <c r="J1158" s="30" t="str">
        <f t="shared" si="71"/>
        <v>Safe</v>
      </c>
      <c r="L1158" s="22" t="str">
        <f t="shared" si="72"/>
        <v/>
      </c>
      <c r="M1158" s="23" t="str">
        <f t="shared" si="69"/>
        <v/>
      </c>
      <c r="N1158" s="24" t="str">
        <f t="shared" si="70"/>
        <v/>
      </c>
    </row>
    <row r="1159" spans="2:14" x14ac:dyDescent="0.4">
      <c r="B1159" s="11" t="s">
        <v>23</v>
      </c>
      <c r="C1159" s="10" t="s">
        <v>30</v>
      </c>
      <c r="D1159" s="12" t="s">
        <v>33</v>
      </c>
      <c r="F1159" s="22">
        <f>INDEX(【インプット】相関係数!$C$3:$X$24,MATCH(相関係数の組み合わせ!B1159,【インプット】相関係数!$B$3:$B$24,0),MATCH(相関係数の組み合わせ!C1159,【インプット】相関係数!$C$2:$X$2,0))</f>
        <v>-0.21098217032343675</v>
      </c>
      <c r="G1159" s="23">
        <f>INDEX(【インプット】相関係数!$C$3:$X$24,MATCH(相関係数の組み合わせ!C1159,【インプット】相関係数!$B$3:$B$24,0),MATCH(相関係数の組み合わせ!D1159,【インプット】相関係数!$C$2:$X$2,0))</f>
        <v>-5.670591840697909E-2</v>
      </c>
      <c r="H1159" s="24">
        <f>INDEX(【インプット】相関係数!$C$3:$X$24,MATCH(相関係数の組み合わせ!D1159,【インプット】相関係数!$B$3:$B$24,0),MATCH(相関係数の組み合わせ!B1159,【インプット】相関係数!$C$2:$X$2,0))</f>
        <v>0.38271887002708505</v>
      </c>
      <c r="J1159" s="30" t="str">
        <f t="shared" si="71"/>
        <v>Safe</v>
      </c>
      <c r="L1159" s="22" t="str">
        <f t="shared" si="72"/>
        <v/>
      </c>
      <c r="M1159" s="23" t="str">
        <f t="shared" si="69"/>
        <v/>
      </c>
      <c r="N1159" s="24" t="str">
        <f t="shared" si="70"/>
        <v/>
      </c>
    </row>
    <row r="1160" spans="2:14" x14ac:dyDescent="0.4">
      <c r="B1160" s="11" t="s">
        <v>23</v>
      </c>
      <c r="C1160" s="10" t="s">
        <v>30</v>
      </c>
      <c r="D1160" s="12" t="s">
        <v>34</v>
      </c>
      <c r="F1160" s="22">
        <f>INDEX(【インプット】相関係数!$C$3:$X$24,MATCH(相関係数の組み合わせ!B1160,【インプット】相関係数!$B$3:$B$24,0),MATCH(相関係数の組み合わせ!C1160,【インプット】相関係数!$C$2:$X$2,0))</f>
        <v>-0.21098217032343675</v>
      </c>
      <c r="G1160" s="23">
        <f>INDEX(【インプット】相関係数!$C$3:$X$24,MATCH(相関係数の組み合わせ!C1160,【インプット】相関係数!$B$3:$B$24,0),MATCH(相関係数の組み合わせ!D1160,【インプット】相関係数!$C$2:$X$2,0))</f>
        <v>6.4160918561303099E-2</v>
      </c>
      <c r="H1160" s="24">
        <f>INDEX(【インプット】相関係数!$C$3:$X$24,MATCH(相関係数の組み合わせ!D1160,【インプット】相関係数!$B$3:$B$24,0),MATCH(相関係数の組み合わせ!B1160,【インプット】相関係数!$C$2:$X$2,0))</f>
        <v>0.14064484614018863</v>
      </c>
      <c r="J1160" s="30" t="str">
        <f t="shared" si="71"/>
        <v>Safe</v>
      </c>
      <c r="L1160" s="22" t="str">
        <f t="shared" si="72"/>
        <v/>
      </c>
      <c r="M1160" s="23" t="str">
        <f t="shared" ref="M1160:M1223" si="73">IF($J1160="Out",C1160,"")</f>
        <v/>
      </c>
      <c r="N1160" s="24" t="str">
        <f t="shared" ref="N1160:N1223" si="74">IF($J1160="Out",D1160,"")</f>
        <v/>
      </c>
    </row>
    <row r="1161" spans="2:14" x14ac:dyDescent="0.4">
      <c r="B1161" s="11" t="s">
        <v>23</v>
      </c>
      <c r="C1161" s="10" t="s">
        <v>30</v>
      </c>
      <c r="D1161" s="12" t="s">
        <v>35</v>
      </c>
      <c r="F1161" s="22">
        <f>INDEX(【インプット】相関係数!$C$3:$X$24,MATCH(相関係数の組み合わせ!B1161,【インプット】相関係数!$B$3:$B$24,0),MATCH(相関係数の組み合わせ!C1161,【インプット】相関係数!$C$2:$X$2,0))</f>
        <v>-0.21098217032343675</v>
      </c>
      <c r="G1161" s="23">
        <f>INDEX(【インプット】相関係数!$C$3:$X$24,MATCH(相関係数の組み合わせ!C1161,【インプット】相関係数!$B$3:$B$24,0),MATCH(相関係数の組み合わせ!D1161,【インプット】相関係数!$C$2:$X$2,0))</f>
        <v>0.48967407619435432</v>
      </c>
      <c r="H1161" s="24">
        <f>INDEX(【インプット】相関係数!$C$3:$X$24,MATCH(相関係数の組み合わせ!D1161,【インプット】相関係数!$B$3:$B$24,0),MATCH(相関係数の組み合わせ!B1161,【インプット】相関係数!$C$2:$X$2,0))</f>
        <v>0.81738721234237932</v>
      </c>
      <c r="J1161" s="30" t="str">
        <f t="shared" ref="J1161:J1224" si="75">IF(AND(F1161*G1161*H1161&lt;0,ABS(F1161)&gt;$K$4,ABS(G1161)&gt;$K$4,ABS(H1161)&gt;$K$4),"Out","Safe")</f>
        <v>Out</v>
      </c>
      <c r="L1161" s="22" t="str">
        <f t="shared" ref="L1161:L1224" si="76">IF($J1161="Out",B1161,"")</f>
        <v>米国C</v>
      </c>
      <c r="M1161" s="23" t="str">
        <f t="shared" si="73"/>
        <v>第2総合口</v>
      </c>
      <c r="N1161" s="24" t="str">
        <f t="shared" si="74"/>
        <v>モメンタムビルダー戦略指数</v>
      </c>
    </row>
    <row r="1162" spans="2:14" x14ac:dyDescent="0.4">
      <c r="B1162" s="11" t="s">
        <v>23</v>
      </c>
      <c r="C1162" s="10" t="s">
        <v>30</v>
      </c>
      <c r="D1162" s="12" t="s">
        <v>36</v>
      </c>
      <c r="F1162" s="22">
        <f>INDEX(【インプット】相関係数!$C$3:$X$24,MATCH(相関係数の組み合わせ!B1162,【インプット】相関係数!$B$3:$B$24,0),MATCH(相関係数の組み合わせ!C1162,【インプット】相関係数!$C$2:$X$2,0))</f>
        <v>-0.21098217032343675</v>
      </c>
      <c r="G1162" s="23">
        <f>INDEX(【インプット】相関係数!$C$3:$X$24,MATCH(相関係数の組み合わせ!C1162,【インプット】相関係数!$B$3:$B$24,0),MATCH(相関係数の組み合わせ!D1162,【インプット】相関係数!$C$2:$X$2,0))</f>
        <v>-3.7581944636111343E-2</v>
      </c>
      <c r="H1162" s="24">
        <f>INDEX(【インプット】相関係数!$C$3:$X$24,MATCH(相関係数の組み合わせ!D1162,【インプット】相関係数!$B$3:$B$24,0),MATCH(相関係数の組み合わせ!B1162,【インプット】相関係数!$C$2:$X$2,0))</f>
        <v>6.1353908276698871E-2</v>
      </c>
      <c r="J1162" s="30" t="str">
        <f t="shared" si="75"/>
        <v>Safe</v>
      </c>
      <c r="L1162" s="22" t="str">
        <f t="shared" si="76"/>
        <v/>
      </c>
      <c r="M1162" s="23" t="str">
        <f t="shared" si="73"/>
        <v/>
      </c>
      <c r="N1162" s="24" t="str">
        <f t="shared" si="74"/>
        <v/>
      </c>
    </row>
    <row r="1163" spans="2:14" x14ac:dyDescent="0.4">
      <c r="B1163" s="11" t="s">
        <v>23</v>
      </c>
      <c r="C1163" s="10" t="s">
        <v>31</v>
      </c>
      <c r="D1163" s="12" t="s">
        <v>0</v>
      </c>
      <c r="F1163" s="22">
        <f>INDEX(【インプット】相関係数!$C$3:$X$24,MATCH(相関係数の組み合わせ!B1163,【インプット】相関係数!$B$3:$B$24,0),MATCH(相関係数の組み合わせ!C1163,【インプット】相関係数!$C$2:$X$2,0))</f>
        <v>0.18570801018742536</v>
      </c>
      <c r="G1163" s="23">
        <f>INDEX(【インプット】相関係数!$C$3:$X$24,MATCH(相関係数の組み合わせ!C1163,【インプット】相関係数!$B$3:$B$24,0),MATCH(相関係数の組み合わせ!D1163,【インプット】相関係数!$C$2:$X$2,0))</f>
        <v>9.8276251062207783E-3</v>
      </c>
      <c r="H1163" s="24">
        <f>INDEX(【インプット】相関係数!$C$3:$X$24,MATCH(相関係数の組み合わせ!D1163,【インプット】相関係数!$B$3:$B$24,0),MATCH(相関係数の組み合わせ!B1163,【インプット】相関係数!$C$2:$X$2,0))</f>
        <v>-7.6323725854209962E-2</v>
      </c>
      <c r="J1163" s="30" t="str">
        <f t="shared" si="75"/>
        <v>Safe</v>
      </c>
      <c r="L1163" s="22" t="str">
        <f t="shared" si="76"/>
        <v/>
      </c>
      <c r="M1163" s="23" t="str">
        <f t="shared" si="73"/>
        <v/>
      </c>
      <c r="N1163" s="24" t="str">
        <f t="shared" si="74"/>
        <v/>
      </c>
    </row>
    <row r="1164" spans="2:14" x14ac:dyDescent="0.4">
      <c r="B1164" s="11" t="s">
        <v>23</v>
      </c>
      <c r="C1164" s="10" t="s">
        <v>31</v>
      </c>
      <c r="D1164" s="12" t="s">
        <v>32</v>
      </c>
      <c r="F1164" s="22">
        <f>INDEX(【インプット】相関係数!$C$3:$X$24,MATCH(相関係数の組み合わせ!B1164,【インプット】相関係数!$B$3:$B$24,0),MATCH(相関係数の組み合わせ!C1164,【インプット】相関係数!$C$2:$X$2,0))</f>
        <v>0.18570801018742536</v>
      </c>
      <c r="G1164" s="23">
        <f>INDEX(【インプット】相関係数!$C$3:$X$24,MATCH(相関係数の組み合わせ!C1164,【インプット】相関係数!$B$3:$B$24,0),MATCH(相関係数の組み合わせ!D1164,【インプット】相関係数!$C$2:$X$2,0))</f>
        <v>0.30921062074331579</v>
      </c>
      <c r="H1164" s="24">
        <f>INDEX(【インプット】相関係数!$C$3:$X$24,MATCH(相関係数の組み合わせ!D1164,【インプット】相関係数!$B$3:$B$24,0),MATCH(相関係数の組み合わせ!B1164,【インプット】相関係数!$C$2:$X$2,0))</f>
        <v>-0.16687658360881771</v>
      </c>
      <c r="J1164" s="30" t="str">
        <f t="shared" si="75"/>
        <v>Out</v>
      </c>
      <c r="L1164" s="22" t="str">
        <f t="shared" si="76"/>
        <v>米国C</v>
      </c>
      <c r="M1164" s="23" t="str">
        <f t="shared" si="73"/>
        <v>債券総合口</v>
      </c>
      <c r="N1164" s="24" t="str">
        <f t="shared" si="74"/>
        <v>オルタナ(インカム系)</v>
      </c>
    </row>
    <row r="1165" spans="2:14" x14ac:dyDescent="0.4">
      <c r="B1165" s="11" t="s">
        <v>23</v>
      </c>
      <c r="C1165" s="10" t="s">
        <v>31</v>
      </c>
      <c r="D1165" s="12" t="s">
        <v>33</v>
      </c>
      <c r="F1165" s="22">
        <f>INDEX(【インプット】相関係数!$C$3:$X$24,MATCH(相関係数の組み合わせ!B1165,【インプット】相関係数!$B$3:$B$24,0),MATCH(相関係数の組み合わせ!C1165,【インプット】相関係数!$C$2:$X$2,0))</f>
        <v>0.18570801018742536</v>
      </c>
      <c r="G1165" s="23">
        <f>INDEX(【インプット】相関係数!$C$3:$X$24,MATCH(相関係数の組み合わせ!C1165,【インプット】相関係数!$B$3:$B$24,0),MATCH(相関係数の組み合わせ!D1165,【インプット】相関係数!$C$2:$X$2,0))</f>
        <v>-8.8309912384133105E-2</v>
      </c>
      <c r="H1165" s="24">
        <f>INDEX(【インプット】相関係数!$C$3:$X$24,MATCH(相関係数の組み合わせ!D1165,【インプット】相関係数!$B$3:$B$24,0),MATCH(相関係数の組み合わせ!B1165,【インプット】相関係数!$C$2:$X$2,0))</f>
        <v>0.38271887002708505</v>
      </c>
      <c r="J1165" s="30" t="str">
        <f t="shared" si="75"/>
        <v>Safe</v>
      </c>
      <c r="L1165" s="22" t="str">
        <f t="shared" si="76"/>
        <v/>
      </c>
      <c r="M1165" s="23" t="str">
        <f t="shared" si="73"/>
        <v/>
      </c>
      <c r="N1165" s="24" t="str">
        <f t="shared" si="74"/>
        <v/>
      </c>
    </row>
    <row r="1166" spans="2:14" x14ac:dyDescent="0.4">
      <c r="B1166" s="11" t="s">
        <v>23</v>
      </c>
      <c r="C1166" s="10" t="s">
        <v>31</v>
      </c>
      <c r="D1166" s="12" t="s">
        <v>34</v>
      </c>
      <c r="F1166" s="22">
        <f>INDEX(【インプット】相関係数!$C$3:$X$24,MATCH(相関係数の組み合わせ!B1166,【インプット】相関係数!$B$3:$B$24,0),MATCH(相関係数の組み合わせ!C1166,【インプット】相関係数!$C$2:$X$2,0))</f>
        <v>0.18570801018742536</v>
      </c>
      <c r="G1166" s="23">
        <f>INDEX(【インプット】相関係数!$C$3:$X$24,MATCH(相関係数の組み合わせ!C1166,【インプット】相関係数!$B$3:$B$24,0),MATCH(相関係数の組み合わせ!D1166,【インプット】相関係数!$C$2:$X$2,0))</f>
        <v>-0.2227341805685327</v>
      </c>
      <c r="H1166" s="24">
        <f>INDEX(【インプット】相関係数!$C$3:$X$24,MATCH(相関係数の組み合わせ!D1166,【インプット】相関係数!$B$3:$B$24,0),MATCH(相関係数の組み合わせ!B1166,【インプット】相関係数!$C$2:$X$2,0))</f>
        <v>0.14064484614018863</v>
      </c>
      <c r="J1166" s="30" t="str">
        <f t="shared" si="75"/>
        <v>Out</v>
      </c>
      <c r="L1166" s="22" t="str">
        <f t="shared" si="76"/>
        <v>米国C</v>
      </c>
      <c r="M1166" s="23" t="str">
        <f t="shared" si="73"/>
        <v>債券総合口</v>
      </c>
      <c r="N1166" s="24" t="str">
        <f t="shared" si="74"/>
        <v>一般勘定</v>
      </c>
    </row>
    <row r="1167" spans="2:14" x14ac:dyDescent="0.4">
      <c r="B1167" s="11" t="s">
        <v>23</v>
      </c>
      <c r="C1167" s="10" t="s">
        <v>31</v>
      </c>
      <c r="D1167" s="12" t="s">
        <v>35</v>
      </c>
      <c r="F1167" s="22">
        <f>INDEX(【インプット】相関係数!$C$3:$X$24,MATCH(相関係数の組み合わせ!B1167,【インプット】相関係数!$B$3:$B$24,0),MATCH(相関係数の組み合わせ!C1167,【インプット】相関係数!$C$2:$X$2,0))</f>
        <v>0.18570801018742536</v>
      </c>
      <c r="G1167" s="23">
        <f>INDEX(【インプット】相関係数!$C$3:$X$24,MATCH(相関係数の組み合わせ!C1167,【インプット】相関係数!$B$3:$B$24,0),MATCH(相関係数の組み合わせ!D1167,【インプット】相関係数!$C$2:$X$2,0))</f>
        <v>0.492267404098231</v>
      </c>
      <c r="H1167" s="24">
        <f>INDEX(【インプット】相関係数!$C$3:$X$24,MATCH(相関係数の組み合わせ!D1167,【インプット】相関係数!$B$3:$B$24,0),MATCH(相関係数の組み合わせ!B1167,【インプット】相関係数!$C$2:$X$2,0))</f>
        <v>0.81738721234237932</v>
      </c>
      <c r="J1167" s="30" t="str">
        <f t="shared" si="75"/>
        <v>Safe</v>
      </c>
      <c r="L1167" s="22" t="str">
        <f t="shared" si="76"/>
        <v/>
      </c>
      <c r="M1167" s="23" t="str">
        <f t="shared" si="73"/>
        <v/>
      </c>
      <c r="N1167" s="24" t="str">
        <f t="shared" si="74"/>
        <v/>
      </c>
    </row>
    <row r="1168" spans="2:14" x14ac:dyDescent="0.4">
      <c r="B1168" s="11" t="s">
        <v>23</v>
      </c>
      <c r="C1168" s="10" t="s">
        <v>31</v>
      </c>
      <c r="D1168" s="12" t="s">
        <v>36</v>
      </c>
      <c r="F1168" s="22">
        <f>INDEX(【インプット】相関係数!$C$3:$X$24,MATCH(相関係数の組み合わせ!B1168,【インプット】相関係数!$B$3:$B$24,0),MATCH(相関係数の組み合わせ!C1168,【インプット】相関係数!$C$2:$X$2,0))</f>
        <v>0.18570801018742536</v>
      </c>
      <c r="G1168" s="23">
        <f>INDEX(【インプット】相関係数!$C$3:$X$24,MATCH(相関係数の組み合わせ!C1168,【インプット】相関係数!$B$3:$B$24,0),MATCH(相関係数の組み合わせ!D1168,【インプット】相関係数!$C$2:$X$2,0))</f>
        <v>-0.1019638152861915</v>
      </c>
      <c r="H1168" s="24">
        <f>INDEX(【インプット】相関係数!$C$3:$X$24,MATCH(相関係数の組み合わせ!D1168,【インプット】相関係数!$B$3:$B$24,0),MATCH(相関係数の組み合わせ!B1168,【インプット】相関係数!$C$2:$X$2,0))</f>
        <v>6.1353908276698871E-2</v>
      </c>
      <c r="J1168" s="30" t="str">
        <f t="shared" si="75"/>
        <v>Safe</v>
      </c>
      <c r="L1168" s="22" t="str">
        <f t="shared" si="76"/>
        <v/>
      </c>
      <c r="M1168" s="23" t="str">
        <f t="shared" si="73"/>
        <v/>
      </c>
      <c r="N1168" s="24" t="str">
        <f t="shared" si="74"/>
        <v/>
      </c>
    </row>
    <row r="1169" spans="2:14" x14ac:dyDescent="0.4">
      <c r="B1169" s="11" t="s">
        <v>23</v>
      </c>
      <c r="C1169" s="10" t="s">
        <v>0</v>
      </c>
      <c r="D1169" s="12" t="s">
        <v>32</v>
      </c>
      <c r="F1169" s="22">
        <f>INDEX(【インプット】相関係数!$C$3:$X$24,MATCH(相関係数の組み合わせ!B1169,【インプット】相関係数!$B$3:$B$24,0),MATCH(相関係数の組み合わせ!C1169,【インプット】相関係数!$C$2:$X$2,0))</f>
        <v>-7.6323725854209962E-2</v>
      </c>
      <c r="G1169" s="23">
        <f>INDEX(【インプット】相関係数!$C$3:$X$24,MATCH(相関係数の組み合わせ!C1169,【インプット】相関係数!$B$3:$B$24,0),MATCH(相関係数の組み合わせ!D1169,【インプット】相関係数!$C$2:$X$2,0))</f>
        <v>0.26245584625205198</v>
      </c>
      <c r="H1169" s="24">
        <f>INDEX(【インプット】相関係数!$C$3:$X$24,MATCH(相関係数の組み合わせ!D1169,【インプット】相関係数!$B$3:$B$24,0),MATCH(相関係数の組み合わせ!B1169,【インプット】相関係数!$C$2:$X$2,0))</f>
        <v>-0.16687658360881771</v>
      </c>
      <c r="J1169" s="30" t="str">
        <f t="shared" si="75"/>
        <v>Safe</v>
      </c>
      <c r="L1169" s="22" t="str">
        <f t="shared" si="76"/>
        <v/>
      </c>
      <c r="M1169" s="23" t="str">
        <f t="shared" si="73"/>
        <v/>
      </c>
      <c r="N1169" s="24" t="str">
        <f t="shared" si="74"/>
        <v/>
      </c>
    </row>
    <row r="1170" spans="2:14" x14ac:dyDescent="0.4">
      <c r="B1170" s="11" t="s">
        <v>23</v>
      </c>
      <c r="C1170" s="10" t="s">
        <v>0</v>
      </c>
      <c r="D1170" s="12" t="s">
        <v>33</v>
      </c>
      <c r="F1170" s="22">
        <f>INDEX(【インプット】相関係数!$C$3:$X$24,MATCH(相関係数の組み合わせ!B1170,【インプット】相関係数!$B$3:$B$24,0),MATCH(相関係数の組み合わせ!C1170,【インプット】相関係数!$C$2:$X$2,0))</f>
        <v>-7.6323725854209962E-2</v>
      </c>
      <c r="G1170" s="23">
        <f>INDEX(【インプット】相関係数!$C$3:$X$24,MATCH(相関係数の組み合わせ!C1170,【インプット】相関係数!$B$3:$B$24,0),MATCH(相関係数の組み合わせ!D1170,【インプット】相関係数!$C$2:$X$2,0))</f>
        <v>-0.10213384086646682</v>
      </c>
      <c r="H1170" s="24">
        <f>INDEX(【インプット】相関係数!$C$3:$X$24,MATCH(相関係数の組み合わせ!D1170,【インプット】相関係数!$B$3:$B$24,0),MATCH(相関係数の組み合わせ!B1170,【インプット】相関係数!$C$2:$X$2,0))</f>
        <v>0.38271887002708505</v>
      </c>
      <c r="J1170" s="30" t="str">
        <f t="shared" si="75"/>
        <v>Safe</v>
      </c>
      <c r="L1170" s="22" t="str">
        <f t="shared" si="76"/>
        <v/>
      </c>
      <c r="M1170" s="23" t="str">
        <f t="shared" si="73"/>
        <v/>
      </c>
      <c r="N1170" s="24" t="str">
        <f t="shared" si="74"/>
        <v/>
      </c>
    </row>
    <row r="1171" spans="2:14" x14ac:dyDescent="0.4">
      <c r="B1171" s="11" t="s">
        <v>23</v>
      </c>
      <c r="C1171" s="10" t="s">
        <v>0</v>
      </c>
      <c r="D1171" s="12" t="s">
        <v>34</v>
      </c>
      <c r="F1171" s="22">
        <f>INDEX(【インプット】相関係数!$C$3:$X$24,MATCH(相関係数の組み合わせ!B1171,【インプット】相関係数!$B$3:$B$24,0),MATCH(相関係数の組み合わせ!C1171,【インプット】相関係数!$C$2:$X$2,0))</f>
        <v>-7.6323725854209962E-2</v>
      </c>
      <c r="G1171" s="23">
        <f>INDEX(【インプット】相関係数!$C$3:$X$24,MATCH(相関係数の組み合わせ!C1171,【インプット】相関係数!$B$3:$B$24,0),MATCH(相関係数の組み合わせ!D1171,【インプット】相関係数!$C$2:$X$2,0))</f>
        <v>1.9196488389132564E-2</v>
      </c>
      <c r="H1171" s="24">
        <f>INDEX(【インプット】相関係数!$C$3:$X$24,MATCH(相関係数の組み合わせ!D1171,【インプット】相関係数!$B$3:$B$24,0),MATCH(相関係数の組み合わせ!B1171,【インプット】相関係数!$C$2:$X$2,0))</f>
        <v>0.14064484614018863</v>
      </c>
      <c r="J1171" s="30" t="str">
        <f t="shared" si="75"/>
        <v>Safe</v>
      </c>
      <c r="L1171" s="22" t="str">
        <f t="shared" si="76"/>
        <v/>
      </c>
      <c r="M1171" s="23" t="str">
        <f t="shared" si="73"/>
        <v/>
      </c>
      <c r="N1171" s="24" t="str">
        <f t="shared" si="74"/>
        <v/>
      </c>
    </row>
    <row r="1172" spans="2:14" x14ac:dyDescent="0.4">
      <c r="B1172" s="11" t="s">
        <v>23</v>
      </c>
      <c r="C1172" s="10" t="s">
        <v>0</v>
      </c>
      <c r="D1172" s="12" t="s">
        <v>35</v>
      </c>
      <c r="F1172" s="22">
        <f>INDEX(【インプット】相関係数!$C$3:$X$24,MATCH(相関係数の組み合わせ!B1172,【インプット】相関係数!$B$3:$B$24,0),MATCH(相関係数の組み合わせ!C1172,【インプット】相関係数!$C$2:$X$2,0))</f>
        <v>-7.6323725854209962E-2</v>
      </c>
      <c r="G1172" s="23">
        <f>INDEX(【インプット】相関係数!$C$3:$X$24,MATCH(相関係数の組み合わせ!C1172,【インプット】相関係数!$B$3:$B$24,0),MATCH(相関係数の組み合わせ!D1172,【インプット】相関係数!$C$2:$X$2,0))</f>
        <v>3.2103948839848129E-2</v>
      </c>
      <c r="H1172" s="24">
        <f>INDEX(【インプット】相関係数!$C$3:$X$24,MATCH(相関係数の組み合わせ!D1172,【インプット】相関係数!$B$3:$B$24,0),MATCH(相関係数の組み合わせ!B1172,【インプット】相関係数!$C$2:$X$2,0))</f>
        <v>0.81738721234237932</v>
      </c>
      <c r="J1172" s="30" t="str">
        <f t="shared" si="75"/>
        <v>Safe</v>
      </c>
      <c r="L1172" s="22" t="str">
        <f t="shared" si="76"/>
        <v/>
      </c>
      <c r="M1172" s="23" t="str">
        <f t="shared" si="73"/>
        <v/>
      </c>
      <c r="N1172" s="24" t="str">
        <f t="shared" si="74"/>
        <v/>
      </c>
    </row>
    <row r="1173" spans="2:14" x14ac:dyDescent="0.4">
      <c r="B1173" s="11" t="s">
        <v>23</v>
      </c>
      <c r="C1173" s="10" t="s">
        <v>0</v>
      </c>
      <c r="D1173" s="12" t="s">
        <v>36</v>
      </c>
      <c r="F1173" s="22">
        <f>INDEX(【インプット】相関係数!$C$3:$X$24,MATCH(相関係数の組み合わせ!B1173,【インプット】相関係数!$B$3:$B$24,0),MATCH(相関係数の組み合わせ!C1173,【インプット】相関係数!$C$2:$X$2,0))</f>
        <v>-7.6323725854209962E-2</v>
      </c>
      <c r="G1173" s="23">
        <f>INDEX(【インプット】相関係数!$C$3:$X$24,MATCH(相関係数の組み合わせ!C1173,【インプット】相関係数!$B$3:$B$24,0),MATCH(相関係数の組み合わせ!D1173,【インプット】相関係数!$C$2:$X$2,0))</f>
        <v>7.5810612005134823E-2</v>
      </c>
      <c r="H1173" s="24">
        <f>INDEX(【インプット】相関係数!$C$3:$X$24,MATCH(相関係数の組み合わせ!D1173,【インプット】相関係数!$B$3:$B$24,0),MATCH(相関係数の組み合わせ!B1173,【インプット】相関係数!$C$2:$X$2,0))</f>
        <v>6.1353908276698871E-2</v>
      </c>
      <c r="J1173" s="30" t="str">
        <f t="shared" si="75"/>
        <v>Safe</v>
      </c>
      <c r="L1173" s="22" t="str">
        <f t="shared" si="76"/>
        <v/>
      </c>
      <c r="M1173" s="23" t="str">
        <f t="shared" si="73"/>
        <v/>
      </c>
      <c r="N1173" s="24" t="str">
        <f t="shared" si="74"/>
        <v/>
      </c>
    </row>
    <row r="1174" spans="2:14" x14ac:dyDescent="0.4">
      <c r="B1174" s="11" t="s">
        <v>23</v>
      </c>
      <c r="C1174" s="10" t="s">
        <v>32</v>
      </c>
      <c r="D1174" s="12" t="s">
        <v>33</v>
      </c>
      <c r="F1174" s="22">
        <f>INDEX(【インプット】相関係数!$C$3:$X$24,MATCH(相関係数の組み合わせ!B1174,【インプット】相関係数!$B$3:$B$24,0),MATCH(相関係数の組み合わせ!C1174,【インプット】相関係数!$C$2:$X$2,0))</f>
        <v>-0.16687658360881771</v>
      </c>
      <c r="G1174" s="23">
        <f>INDEX(【インプット】相関係数!$C$3:$X$24,MATCH(相関係数の組み合わせ!C1174,【インプット】相関係数!$B$3:$B$24,0),MATCH(相関係数の組み合わせ!D1174,【インプット】相関係数!$C$2:$X$2,0))</f>
        <v>8.8581015674379926E-2</v>
      </c>
      <c r="H1174" s="24">
        <f>INDEX(【インプット】相関係数!$C$3:$X$24,MATCH(相関係数の組み合わせ!D1174,【インプット】相関係数!$B$3:$B$24,0),MATCH(相関係数の組み合わせ!B1174,【インプット】相関係数!$C$2:$X$2,0))</f>
        <v>0.38271887002708505</v>
      </c>
      <c r="J1174" s="30" t="str">
        <f t="shared" si="75"/>
        <v>Safe</v>
      </c>
      <c r="L1174" s="22" t="str">
        <f t="shared" si="76"/>
        <v/>
      </c>
      <c r="M1174" s="23" t="str">
        <f t="shared" si="73"/>
        <v/>
      </c>
      <c r="N1174" s="24" t="str">
        <f t="shared" si="74"/>
        <v/>
      </c>
    </row>
    <row r="1175" spans="2:14" x14ac:dyDescent="0.4">
      <c r="B1175" s="11" t="s">
        <v>23</v>
      </c>
      <c r="C1175" s="10" t="s">
        <v>32</v>
      </c>
      <c r="D1175" s="12" t="s">
        <v>34</v>
      </c>
      <c r="F1175" s="22">
        <f>INDEX(【インプット】相関係数!$C$3:$X$24,MATCH(相関係数の組み合わせ!B1175,【インプット】相関係数!$B$3:$B$24,0),MATCH(相関係数の組み合わせ!C1175,【インプット】相関係数!$C$2:$X$2,0))</f>
        <v>-0.16687658360881771</v>
      </c>
      <c r="G1175" s="23">
        <f>INDEX(【インプット】相関係数!$C$3:$X$24,MATCH(相関係数の組み合わせ!C1175,【インプット】相関係数!$B$3:$B$24,0),MATCH(相関係数の組み合わせ!D1175,【インプット】相関係数!$C$2:$X$2,0))</f>
        <v>-0.11132315217421855</v>
      </c>
      <c r="H1175" s="24">
        <f>INDEX(【インプット】相関係数!$C$3:$X$24,MATCH(相関係数の組み合わせ!D1175,【インプット】相関係数!$B$3:$B$24,0),MATCH(相関係数の組み合わせ!B1175,【インプット】相関係数!$C$2:$X$2,0))</f>
        <v>0.14064484614018863</v>
      </c>
      <c r="J1175" s="30" t="str">
        <f t="shared" si="75"/>
        <v>Safe</v>
      </c>
      <c r="L1175" s="22" t="str">
        <f t="shared" si="76"/>
        <v/>
      </c>
      <c r="M1175" s="23" t="str">
        <f t="shared" si="73"/>
        <v/>
      </c>
      <c r="N1175" s="24" t="str">
        <f t="shared" si="74"/>
        <v/>
      </c>
    </row>
    <row r="1176" spans="2:14" x14ac:dyDescent="0.4">
      <c r="B1176" s="11" t="s">
        <v>23</v>
      </c>
      <c r="C1176" s="10" t="s">
        <v>32</v>
      </c>
      <c r="D1176" s="12" t="s">
        <v>35</v>
      </c>
      <c r="F1176" s="22">
        <f>INDEX(【インプット】相関係数!$C$3:$X$24,MATCH(相関係数の組み合わせ!B1176,【インプット】相関係数!$B$3:$B$24,0),MATCH(相関係数の組み合わせ!C1176,【インプット】相関係数!$C$2:$X$2,0))</f>
        <v>-0.16687658360881771</v>
      </c>
      <c r="G1176" s="23">
        <f>INDEX(【インプット】相関係数!$C$3:$X$24,MATCH(相関係数の組み合わせ!C1176,【インプット】相関係数!$B$3:$B$24,0),MATCH(相関係数の組み合わせ!D1176,【インプット】相関係数!$C$2:$X$2,0))</f>
        <v>0.2533509627485675</v>
      </c>
      <c r="H1176" s="24">
        <f>INDEX(【インプット】相関係数!$C$3:$X$24,MATCH(相関係数の組み合わせ!D1176,【インプット】相関係数!$B$3:$B$24,0),MATCH(相関係数の組み合わせ!B1176,【インプット】相関係数!$C$2:$X$2,0))</f>
        <v>0.81738721234237932</v>
      </c>
      <c r="J1176" s="30" t="str">
        <f t="shared" si="75"/>
        <v>Out</v>
      </c>
      <c r="L1176" s="22" t="str">
        <f t="shared" si="76"/>
        <v>米国C</v>
      </c>
      <c r="M1176" s="23" t="str">
        <f t="shared" si="73"/>
        <v>オルタナ(インカム系)</v>
      </c>
      <c r="N1176" s="24" t="str">
        <f t="shared" si="74"/>
        <v>モメンタムビルダー戦略指数</v>
      </c>
    </row>
    <row r="1177" spans="2:14" x14ac:dyDescent="0.4">
      <c r="B1177" s="11" t="s">
        <v>23</v>
      </c>
      <c r="C1177" s="10" t="s">
        <v>32</v>
      </c>
      <c r="D1177" s="12" t="s">
        <v>36</v>
      </c>
      <c r="F1177" s="22">
        <f>INDEX(【インプット】相関係数!$C$3:$X$24,MATCH(相関係数の組み合わせ!B1177,【インプット】相関係数!$B$3:$B$24,0),MATCH(相関係数の組み合わせ!C1177,【インプット】相関係数!$C$2:$X$2,0))</f>
        <v>-0.16687658360881771</v>
      </c>
      <c r="G1177" s="23">
        <f>INDEX(【インプット】相関係数!$C$3:$X$24,MATCH(相関係数の組み合わせ!C1177,【インプット】相関係数!$B$3:$B$24,0),MATCH(相関係数の組み合わせ!D1177,【インプット】相関係数!$C$2:$X$2,0))</f>
        <v>-8.1117900195278592E-2</v>
      </c>
      <c r="H1177" s="24">
        <f>INDEX(【インプット】相関係数!$C$3:$X$24,MATCH(相関係数の組み合わせ!D1177,【インプット】相関係数!$B$3:$B$24,0),MATCH(相関係数の組み合わせ!B1177,【インプット】相関係数!$C$2:$X$2,0))</f>
        <v>6.1353908276698871E-2</v>
      </c>
      <c r="J1177" s="30" t="str">
        <f t="shared" si="75"/>
        <v>Safe</v>
      </c>
      <c r="L1177" s="22" t="str">
        <f t="shared" si="76"/>
        <v/>
      </c>
      <c r="M1177" s="23" t="str">
        <f t="shared" si="73"/>
        <v/>
      </c>
      <c r="N1177" s="24" t="str">
        <f t="shared" si="74"/>
        <v/>
      </c>
    </row>
    <row r="1178" spans="2:14" x14ac:dyDescent="0.4">
      <c r="B1178" s="11" t="s">
        <v>23</v>
      </c>
      <c r="C1178" s="10" t="s">
        <v>33</v>
      </c>
      <c r="D1178" s="12" t="s">
        <v>34</v>
      </c>
      <c r="F1178" s="22">
        <f>INDEX(【インプット】相関係数!$C$3:$X$24,MATCH(相関係数の組み合わせ!B1178,【インプット】相関係数!$B$3:$B$24,0),MATCH(相関係数の組み合わせ!C1178,【インプット】相関係数!$C$2:$X$2,0))</f>
        <v>0.38271887002708505</v>
      </c>
      <c r="G1178" s="23">
        <f>INDEX(【インプット】相関係数!$C$3:$X$24,MATCH(相関係数の組み合わせ!C1178,【インプット】相関係数!$B$3:$B$24,0),MATCH(相関係数の組み合わせ!D1178,【インプット】相関係数!$C$2:$X$2,0))</f>
        <v>0.30206475665754762</v>
      </c>
      <c r="H1178" s="24">
        <f>INDEX(【インプット】相関係数!$C$3:$X$24,MATCH(相関係数の組み合わせ!D1178,【インプット】相関係数!$B$3:$B$24,0),MATCH(相関係数の組み合わせ!B1178,【インプット】相関係数!$C$2:$X$2,0))</f>
        <v>0.14064484614018863</v>
      </c>
      <c r="J1178" s="30" t="str">
        <f t="shared" si="75"/>
        <v>Safe</v>
      </c>
      <c r="L1178" s="22" t="str">
        <f t="shared" si="76"/>
        <v/>
      </c>
      <c r="M1178" s="23" t="str">
        <f t="shared" si="73"/>
        <v/>
      </c>
      <c r="N1178" s="24" t="str">
        <f t="shared" si="74"/>
        <v/>
      </c>
    </row>
    <row r="1179" spans="2:14" x14ac:dyDescent="0.4">
      <c r="B1179" s="11" t="s">
        <v>23</v>
      </c>
      <c r="C1179" s="10" t="s">
        <v>33</v>
      </c>
      <c r="D1179" s="12" t="s">
        <v>35</v>
      </c>
      <c r="F1179" s="22">
        <f>INDEX(【インプット】相関係数!$C$3:$X$24,MATCH(相関係数の組み合わせ!B1179,【インプット】相関係数!$B$3:$B$24,0),MATCH(相関係数の組み合わせ!C1179,【インプット】相関係数!$C$2:$X$2,0))</f>
        <v>0.38271887002708505</v>
      </c>
      <c r="G1179" s="23">
        <f>INDEX(【インプット】相関係数!$C$3:$X$24,MATCH(相関係数の組み合わせ!C1179,【インプット】相関係数!$B$3:$B$24,0),MATCH(相関係数の組み合わせ!D1179,【インプット】相関係数!$C$2:$X$2,0))</f>
        <v>0.35128513337096534</v>
      </c>
      <c r="H1179" s="24">
        <f>INDEX(【インプット】相関係数!$C$3:$X$24,MATCH(相関係数の組み合わせ!D1179,【インプット】相関係数!$B$3:$B$24,0),MATCH(相関係数の組み合わせ!B1179,【インプット】相関係数!$C$2:$X$2,0))</f>
        <v>0.81738721234237932</v>
      </c>
      <c r="J1179" s="30" t="str">
        <f t="shared" si="75"/>
        <v>Safe</v>
      </c>
      <c r="L1179" s="22" t="str">
        <f t="shared" si="76"/>
        <v/>
      </c>
      <c r="M1179" s="23" t="str">
        <f t="shared" si="73"/>
        <v/>
      </c>
      <c r="N1179" s="24" t="str">
        <f t="shared" si="74"/>
        <v/>
      </c>
    </row>
    <row r="1180" spans="2:14" x14ac:dyDescent="0.4">
      <c r="B1180" s="11" t="s">
        <v>23</v>
      </c>
      <c r="C1180" s="10" t="s">
        <v>33</v>
      </c>
      <c r="D1180" s="12" t="s">
        <v>36</v>
      </c>
      <c r="F1180" s="22">
        <f>INDEX(【インプット】相関係数!$C$3:$X$24,MATCH(相関係数の組み合わせ!B1180,【インプット】相関係数!$B$3:$B$24,0),MATCH(相関係数の組み合わせ!C1180,【インプット】相関係数!$C$2:$X$2,0))</f>
        <v>0.38271887002708505</v>
      </c>
      <c r="G1180" s="23">
        <f>INDEX(【インプット】相関係数!$C$3:$X$24,MATCH(相関係数の組み合わせ!C1180,【インプット】相関係数!$B$3:$B$24,0),MATCH(相関係数の組み合わせ!D1180,【インプット】相関係数!$C$2:$X$2,0))</f>
        <v>0.25907031564863342</v>
      </c>
      <c r="H1180" s="24">
        <f>INDEX(【インプット】相関係数!$C$3:$X$24,MATCH(相関係数の組み合わせ!D1180,【インプット】相関係数!$B$3:$B$24,0),MATCH(相関係数の組み合わせ!B1180,【インプット】相関係数!$C$2:$X$2,0))</f>
        <v>6.1353908276698871E-2</v>
      </c>
      <c r="J1180" s="30" t="str">
        <f t="shared" si="75"/>
        <v>Safe</v>
      </c>
      <c r="L1180" s="22" t="str">
        <f t="shared" si="76"/>
        <v/>
      </c>
      <c r="M1180" s="23" t="str">
        <f t="shared" si="73"/>
        <v/>
      </c>
      <c r="N1180" s="24" t="str">
        <f t="shared" si="74"/>
        <v/>
      </c>
    </row>
    <row r="1181" spans="2:14" x14ac:dyDescent="0.4">
      <c r="B1181" s="11" t="s">
        <v>23</v>
      </c>
      <c r="C1181" s="10" t="s">
        <v>34</v>
      </c>
      <c r="D1181" s="12" t="s">
        <v>35</v>
      </c>
      <c r="F1181" s="22">
        <f>INDEX(【インプット】相関係数!$C$3:$X$24,MATCH(相関係数の組み合わせ!B1181,【インプット】相関係数!$B$3:$B$24,0),MATCH(相関係数の組み合わせ!C1181,【インプット】相関係数!$C$2:$X$2,0))</f>
        <v>0.14064484614018863</v>
      </c>
      <c r="G1181" s="23">
        <f>INDEX(【インプット】相関係数!$C$3:$X$24,MATCH(相関係数の組み合わせ!C1181,【インプット】相関係数!$B$3:$B$24,0),MATCH(相関係数の組み合わせ!D1181,【インプット】相関係数!$C$2:$X$2,0))</f>
        <v>0.450432474902142</v>
      </c>
      <c r="H1181" s="24">
        <f>INDEX(【インプット】相関係数!$C$3:$X$24,MATCH(相関係数の組み合わせ!D1181,【インプット】相関係数!$B$3:$B$24,0),MATCH(相関係数の組み合わせ!B1181,【インプット】相関係数!$C$2:$X$2,0))</f>
        <v>0.81738721234237932</v>
      </c>
      <c r="J1181" s="30" t="str">
        <f t="shared" si="75"/>
        <v>Safe</v>
      </c>
      <c r="L1181" s="22" t="str">
        <f t="shared" si="76"/>
        <v/>
      </c>
      <c r="M1181" s="23" t="str">
        <f t="shared" si="73"/>
        <v/>
      </c>
      <c r="N1181" s="24" t="str">
        <f t="shared" si="74"/>
        <v/>
      </c>
    </row>
    <row r="1182" spans="2:14" x14ac:dyDescent="0.4">
      <c r="B1182" s="11" t="s">
        <v>23</v>
      </c>
      <c r="C1182" s="10" t="s">
        <v>34</v>
      </c>
      <c r="D1182" s="12" t="s">
        <v>36</v>
      </c>
      <c r="F1182" s="22">
        <f>INDEX(【インプット】相関係数!$C$3:$X$24,MATCH(相関係数の組み合わせ!B1182,【インプット】相関係数!$B$3:$B$24,0),MATCH(相関係数の組み合わせ!C1182,【インプット】相関係数!$C$2:$X$2,0))</f>
        <v>0.14064484614018863</v>
      </c>
      <c r="G1182" s="23">
        <f>INDEX(【インプット】相関係数!$C$3:$X$24,MATCH(相関係数の組み合わせ!C1182,【インプット】相関係数!$B$3:$B$24,0),MATCH(相関係数の組み合わせ!D1182,【インプット】相関係数!$C$2:$X$2,0))</f>
        <v>0.27327180551994823</v>
      </c>
      <c r="H1182" s="24">
        <f>INDEX(【インプット】相関係数!$C$3:$X$24,MATCH(相関係数の組み合わせ!D1182,【インプット】相関係数!$B$3:$B$24,0),MATCH(相関係数の組み合わせ!B1182,【インプット】相関係数!$C$2:$X$2,0))</f>
        <v>6.1353908276698871E-2</v>
      </c>
      <c r="J1182" s="30" t="str">
        <f t="shared" si="75"/>
        <v>Safe</v>
      </c>
      <c r="L1182" s="22" t="str">
        <f t="shared" si="76"/>
        <v/>
      </c>
      <c r="M1182" s="23" t="str">
        <f t="shared" si="73"/>
        <v/>
      </c>
      <c r="N1182" s="24" t="str">
        <f t="shared" si="74"/>
        <v/>
      </c>
    </row>
    <row r="1183" spans="2:14" x14ac:dyDescent="0.4">
      <c r="B1183" s="11" t="s">
        <v>23</v>
      </c>
      <c r="C1183" s="10" t="s">
        <v>35</v>
      </c>
      <c r="D1183" s="12" t="s">
        <v>36</v>
      </c>
      <c r="F1183" s="22">
        <f>INDEX(【インプット】相関係数!$C$3:$X$24,MATCH(相関係数の組み合わせ!B1183,【インプット】相関係数!$B$3:$B$24,0),MATCH(相関係数の組み合わせ!C1183,【インプット】相関係数!$C$2:$X$2,0))</f>
        <v>0.81738721234237932</v>
      </c>
      <c r="G1183" s="23">
        <f>INDEX(【インプット】相関係数!$C$3:$X$24,MATCH(相関係数の組み合わせ!C1183,【インプット】相関係数!$B$3:$B$24,0),MATCH(相関係数の組み合わせ!D1183,【インプット】相関係数!$C$2:$X$2,0))</f>
        <v>0.54292931130652244</v>
      </c>
      <c r="H1183" s="24">
        <f>INDEX(【インプット】相関係数!$C$3:$X$24,MATCH(相関係数の組み合わせ!D1183,【インプット】相関係数!$B$3:$B$24,0),MATCH(相関係数の組み合わせ!B1183,【インプット】相関係数!$C$2:$X$2,0))</f>
        <v>6.1353908276698871E-2</v>
      </c>
      <c r="J1183" s="30" t="str">
        <f t="shared" si="75"/>
        <v>Safe</v>
      </c>
      <c r="L1183" s="22" t="str">
        <f t="shared" si="76"/>
        <v/>
      </c>
      <c r="M1183" s="23" t="str">
        <f t="shared" si="73"/>
        <v/>
      </c>
      <c r="N1183" s="24" t="str">
        <f t="shared" si="74"/>
        <v/>
      </c>
    </row>
    <row r="1184" spans="2:14" x14ac:dyDescent="0.4">
      <c r="B1184" s="11" t="s">
        <v>24</v>
      </c>
      <c r="C1184" s="10" t="s">
        <v>25</v>
      </c>
      <c r="D1184" s="12" t="s">
        <v>26</v>
      </c>
      <c r="F1184" s="22">
        <f>INDEX(【インプット】相関係数!$C$3:$X$24,MATCH(相関係数の組み合わせ!B1184,【インプット】相関係数!$B$3:$B$24,0),MATCH(相関係数の組み合わせ!C1184,【インプット】相関係数!$C$2:$X$2,0))</f>
        <v>0.12479871858599988</v>
      </c>
      <c r="G1184" s="23">
        <f>INDEX(【インプット】相関係数!$C$3:$X$24,MATCH(相関係数の組み合わせ!C1184,【インプット】相関係数!$B$3:$B$24,0),MATCH(相関係数の組み合わせ!D1184,【インプット】相関係数!$C$2:$X$2,0))</f>
        <v>-3.5094226127668125E-2</v>
      </c>
      <c r="H1184" s="24">
        <f>INDEX(【インプット】相関係数!$C$3:$X$24,MATCH(相関係数の組み合わせ!D1184,【インプット】相関係数!$B$3:$B$24,0),MATCH(相関係数の組み合わせ!B1184,【インプット】相関係数!$C$2:$X$2,0))</f>
        <v>7.3458110612730707E-2</v>
      </c>
      <c r="J1184" s="30" t="str">
        <f t="shared" si="75"/>
        <v>Safe</v>
      </c>
      <c r="L1184" s="22" t="str">
        <f t="shared" si="76"/>
        <v/>
      </c>
      <c r="M1184" s="23" t="str">
        <f t="shared" si="73"/>
        <v/>
      </c>
      <c r="N1184" s="24" t="str">
        <f t="shared" si="74"/>
        <v/>
      </c>
    </row>
    <row r="1185" spans="2:14" x14ac:dyDescent="0.4">
      <c r="B1185" s="11" t="s">
        <v>24</v>
      </c>
      <c r="C1185" s="10" t="s">
        <v>25</v>
      </c>
      <c r="D1185" s="12" t="s">
        <v>27</v>
      </c>
      <c r="F1185" s="22">
        <f>INDEX(【インプット】相関係数!$C$3:$X$24,MATCH(相関係数の組み合わせ!B1185,【インプット】相関係数!$B$3:$B$24,0),MATCH(相関係数の組み合わせ!C1185,【インプット】相関係数!$C$2:$X$2,0))</f>
        <v>0.12479871858599988</v>
      </c>
      <c r="G1185" s="23">
        <f>INDEX(【インプット】相関係数!$C$3:$X$24,MATCH(相関係数の組み合わせ!C1185,【インプット】相関係数!$B$3:$B$24,0),MATCH(相関係数の組み合わせ!D1185,【インプット】相関係数!$C$2:$X$2,0))</f>
        <v>0.1562272646095694</v>
      </c>
      <c r="H1185" s="24">
        <f>INDEX(【インプット】相関係数!$C$3:$X$24,MATCH(相関係数の組み合わせ!D1185,【インプット】相関係数!$B$3:$B$24,0),MATCH(相関係数の組み合わせ!B1185,【インプット】相関係数!$C$2:$X$2,0))</f>
        <v>5.6767787827840581E-2</v>
      </c>
      <c r="J1185" s="30" t="str">
        <f t="shared" si="75"/>
        <v>Safe</v>
      </c>
      <c r="L1185" s="22" t="str">
        <f t="shared" si="76"/>
        <v/>
      </c>
      <c r="M1185" s="23" t="str">
        <f t="shared" si="73"/>
        <v/>
      </c>
      <c r="N1185" s="24" t="str">
        <f t="shared" si="74"/>
        <v/>
      </c>
    </row>
    <row r="1186" spans="2:14" x14ac:dyDescent="0.4">
      <c r="B1186" s="11" t="s">
        <v>24</v>
      </c>
      <c r="C1186" s="10" t="s">
        <v>25</v>
      </c>
      <c r="D1186" s="12" t="s">
        <v>28</v>
      </c>
      <c r="F1186" s="22">
        <f>INDEX(【インプット】相関係数!$C$3:$X$24,MATCH(相関係数の組み合わせ!B1186,【インプット】相関係数!$B$3:$B$24,0),MATCH(相関係数の組み合わせ!C1186,【インプット】相関係数!$C$2:$X$2,0))</f>
        <v>0.12479871858599988</v>
      </c>
      <c r="G1186" s="23">
        <f>INDEX(【インプット】相関係数!$C$3:$X$24,MATCH(相関係数の組み合わせ!C1186,【インプット】相関係数!$B$3:$B$24,0),MATCH(相関係数の組み合わせ!D1186,【インプット】相関係数!$C$2:$X$2,0))</f>
        <v>0.28511616186236532</v>
      </c>
      <c r="H1186" s="24">
        <f>INDEX(【インプット】相関係数!$C$3:$X$24,MATCH(相関係数の組み合わせ!D1186,【インプット】相関係数!$B$3:$B$24,0),MATCH(相関係数の組み合わせ!B1186,【インプット】相関係数!$C$2:$X$2,0))</f>
        <v>0.14022581775591741</v>
      </c>
      <c r="J1186" s="30" t="str">
        <f t="shared" si="75"/>
        <v>Safe</v>
      </c>
      <c r="L1186" s="22" t="str">
        <f t="shared" si="76"/>
        <v/>
      </c>
      <c r="M1186" s="23" t="str">
        <f t="shared" si="73"/>
        <v/>
      </c>
      <c r="N1186" s="24" t="str">
        <f t="shared" si="74"/>
        <v/>
      </c>
    </row>
    <row r="1187" spans="2:14" x14ac:dyDescent="0.4">
      <c r="B1187" s="11" t="s">
        <v>24</v>
      </c>
      <c r="C1187" s="10" t="s">
        <v>25</v>
      </c>
      <c r="D1187" s="12" t="s">
        <v>29</v>
      </c>
      <c r="F1187" s="22">
        <f>INDEX(【インプット】相関係数!$C$3:$X$24,MATCH(相関係数の組み合わせ!B1187,【インプット】相関係数!$B$3:$B$24,0),MATCH(相関係数の組み合わせ!C1187,【インプット】相関係数!$C$2:$X$2,0))</f>
        <v>0.12479871858599988</v>
      </c>
      <c r="G1187" s="23">
        <f>INDEX(【インプット】相関係数!$C$3:$X$24,MATCH(相関係数の組み合わせ!C1187,【インプット】相関係数!$B$3:$B$24,0),MATCH(相関係数の組み合わせ!D1187,【インプット】相関係数!$C$2:$X$2,0))</f>
        <v>5.6454088430015328E-2</v>
      </c>
      <c r="H1187" s="24">
        <f>INDEX(【インプット】相関係数!$C$3:$X$24,MATCH(相関係数の組み合わせ!D1187,【インプット】相関係数!$B$3:$B$24,0),MATCH(相関係数の組み合わせ!B1187,【インプット】相関係数!$C$2:$X$2,0))</f>
        <v>8.0925079823240778E-2</v>
      </c>
      <c r="J1187" s="30" t="str">
        <f t="shared" si="75"/>
        <v>Safe</v>
      </c>
      <c r="L1187" s="22" t="str">
        <f t="shared" si="76"/>
        <v/>
      </c>
      <c r="M1187" s="23" t="str">
        <f t="shared" si="73"/>
        <v/>
      </c>
      <c r="N1187" s="24" t="str">
        <f t="shared" si="74"/>
        <v/>
      </c>
    </row>
    <row r="1188" spans="2:14" x14ac:dyDescent="0.4">
      <c r="B1188" s="11" t="s">
        <v>24</v>
      </c>
      <c r="C1188" s="10" t="s">
        <v>25</v>
      </c>
      <c r="D1188" s="12" t="s">
        <v>30</v>
      </c>
      <c r="F1188" s="22">
        <f>INDEX(【インプット】相関係数!$C$3:$X$24,MATCH(相関係数の組み合わせ!B1188,【インプット】相関係数!$B$3:$B$24,0),MATCH(相関係数の組み合わせ!C1188,【インプット】相関係数!$C$2:$X$2,0))</f>
        <v>0.12479871858599988</v>
      </c>
      <c r="G1188" s="23">
        <f>INDEX(【インプット】相関係数!$C$3:$X$24,MATCH(相関係数の組み合わせ!C1188,【インプット】相関係数!$B$3:$B$24,0),MATCH(相関係数の組み合わせ!D1188,【インプット】相関係数!$C$2:$X$2,0))</f>
        <v>-0.12700120023130951</v>
      </c>
      <c r="H1188" s="24">
        <f>INDEX(【インプット】相関係数!$C$3:$X$24,MATCH(相関係数の組み合わせ!D1188,【インプット】相関係数!$B$3:$B$24,0),MATCH(相関係数の組み合わせ!B1188,【インプット】相関係数!$C$2:$X$2,0))</f>
        <v>-0.21859463084260405</v>
      </c>
      <c r="J1188" s="30" t="str">
        <f t="shared" si="75"/>
        <v>Safe</v>
      </c>
      <c r="L1188" s="22" t="str">
        <f t="shared" si="76"/>
        <v/>
      </c>
      <c r="M1188" s="23" t="str">
        <f t="shared" si="73"/>
        <v/>
      </c>
      <c r="N1188" s="24" t="str">
        <f t="shared" si="74"/>
        <v/>
      </c>
    </row>
    <row r="1189" spans="2:14" x14ac:dyDescent="0.4">
      <c r="B1189" s="11" t="s">
        <v>24</v>
      </c>
      <c r="C1189" s="10" t="s">
        <v>25</v>
      </c>
      <c r="D1189" s="12" t="s">
        <v>31</v>
      </c>
      <c r="F1189" s="22">
        <f>INDEX(【インプット】相関係数!$C$3:$X$24,MATCH(相関係数の組み合わせ!B1189,【インプット】相関係数!$B$3:$B$24,0),MATCH(相関係数の組み合わせ!C1189,【インプット】相関係数!$C$2:$X$2,0))</f>
        <v>0.12479871858599988</v>
      </c>
      <c r="G1189" s="23">
        <f>INDEX(【インプット】相関係数!$C$3:$X$24,MATCH(相関係数の組み合わせ!C1189,【インプット】相関係数!$B$3:$B$24,0),MATCH(相関係数の組み合わせ!D1189,【インプット】相関係数!$C$2:$X$2,0))</f>
        <v>-0.28092246213741684</v>
      </c>
      <c r="H1189" s="24">
        <f>INDEX(【インプット】相関係数!$C$3:$X$24,MATCH(相関係数の組み合わせ!D1189,【インプット】相関係数!$B$3:$B$24,0),MATCH(相関係数の組み合わせ!B1189,【インプット】相関係数!$C$2:$X$2,0))</f>
        <v>-0.24579291080690344</v>
      </c>
      <c r="J1189" s="30" t="str">
        <f t="shared" si="75"/>
        <v>Safe</v>
      </c>
      <c r="L1189" s="22" t="str">
        <f t="shared" si="76"/>
        <v/>
      </c>
      <c r="M1189" s="23" t="str">
        <f t="shared" si="73"/>
        <v/>
      </c>
      <c r="N1189" s="24" t="str">
        <f t="shared" si="74"/>
        <v/>
      </c>
    </row>
    <row r="1190" spans="2:14" x14ac:dyDescent="0.4">
      <c r="B1190" s="11" t="s">
        <v>24</v>
      </c>
      <c r="C1190" s="10" t="s">
        <v>25</v>
      </c>
      <c r="D1190" s="12" t="s">
        <v>0</v>
      </c>
      <c r="F1190" s="22">
        <f>INDEX(【インプット】相関係数!$C$3:$X$24,MATCH(相関係数の組み合わせ!B1190,【インプット】相関係数!$B$3:$B$24,0),MATCH(相関係数の組み合わせ!C1190,【インプット】相関係数!$C$2:$X$2,0))</f>
        <v>0.12479871858599988</v>
      </c>
      <c r="G1190" s="23">
        <f>INDEX(【インプット】相関係数!$C$3:$X$24,MATCH(相関係数の組み合わせ!C1190,【インプット】相関係数!$B$3:$B$24,0),MATCH(相関係数の組み合わせ!D1190,【インプット】相関係数!$C$2:$X$2,0))</f>
        <v>0.13930956485633011</v>
      </c>
      <c r="H1190" s="24">
        <f>INDEX(【インプット】相関係数!$C$3:$X$24,MATCH(相関係数の組み合わせ!D1190,【インプット】相関係数!$B$3:$B$24,0),MATCH(相関係数の組み合わせ!B1190,【インプット】相関係数!$C$2:$X$2,0))</f>
        <v>0.14270595302368735</v>
      </c>
      <c r="J1190" s="30" t="str">
        <f t="shared" si="75"/>
        <v>Safe</v>
      </c>
      <c r="L1190" s="22" t="str">
        <f t="shared" si="76"/>
        <v/>
      </c>
      <c r="M1190" s="23" t="str">
        <f t="shared" si="73"/>
        <v/>
      </c>
      <c r="N1190" s="24" t="str">
        <f t="shared" si="74"/>
        <v/>
      </c>
    </row>
    <row r="1191" spans="2:14" x14ac:dyDescent="0.4">
      <c r="B1191" s="11" t="s">
        <v>24</v>
      </c>
      <c r="C1191" s="10" t="s">
        <v>25</v>
      </c>
      <c r="D1191" s="12" t="s">
        <v>32</v>
      </c>
      <c r="F1191" s="22">
        <f>INDEX(【インプット】相関係数!$C$3:$X$24,MATCH(相関係数の組み合わせ!B1191,【インプット】相関係数!$B$3:$B$24,0),MATCH(相関係数の組み合わせ!C1191,【インプット】相関係数!$C$2:$X$2,0))</f>
        <v>0.12479871858599988</v>
      </c>
      <c r="G1191" s="23">
        <f>INDEX(【インプット】相関係数!$C$3:$X$24,MATCH(相関係数の組み合わせ!C1191,【インプット】相関係数!$B$3:$B$24,0),MATCH(相関係数の組み合わせ!D1191,【インプット】相関係数!$C$2:$X$2,0))</f>
        <v>-0.33495117844406047</v>
      </c>
      <c r="H1191" s="24">
        <f>INDEX(【インプット】相関係数!$C$3:$X$24,MATCH(相関係数の組み合わせ!D1191,【インプット】相関係数!$B$3:$B$24,0),MATCH(相関係数の組み合わせ!B1191,【インプット】相関係数!$C$2:$X$2,0))</f>
        <v>-0.20658893244472878</v>
      </c>
      <c r="J1191" s="30" t="str">
        <f t="shared" si="75"/>
        <v>Safe</v>
      </c>
      <c r="L1191" s="22" t="str">
        <f t="shared" si="76"/>
        <v/>
      </c>
      <c r="M1191" s="23" t="str">
        <f t="shared" si="73"/>
        <v/>
      </c>
      <c r="N1191" s="24" t="str">
        <f t="shared" si="74"/>
        <v/>
      </c>
    </row>
    <row r="1192" spans="2:14" x14ac:dyDescent="0.4">
      <c r="B1192" s="11" t="s">
        <v>24</v>
      </c>
      <c r="C1192" s="10" t="s">
        <v>25</v>
      </c>
      <c r="D1192" s="12" t="s">
        <v>33</v>
      </c>
      <c r="F1192" s="22">
        <f>INDEX(【インプット】相関係数!$C$3:$X$24,MATCH(相関係数の組み合わせ!B1192,【インプット】相関係数!$B$3:$B$24,0),MATCH(相関係数の組み合わせ!C1192,【インプット】相関係数!$C$2:$X$2,0))</f>
        <v>0.12479871858599988</v>
      </c>
      <c r="G1192" s="23">
        <f>INDEX(【インプット】相関係数!$C$3:$X$24,MATCH(相関係数の組み合わせ!C1192,【インプット】相関係数!$B$3:$B$24,0),MATCH(相関係数の組み合わせ!D1192,【インプット】相関係数!$C$2:$X$2,0))</f>
        <v>-0.14605851904293823</v>
      </c>
      <c r="H1192" s="24">
        <f>INDEX(【インプット】相関係数!$C$3:$X$24,MATCH(相関係数の組み合わせ!D1192,【インプット】相関係数!$B$3:$B$24,0),MATCH(相関係数の組み合わせ!B1192,【インプット】相関係数!$C$2:$X$2,0))</f>
        <v>0.15516860291442261</v>
      </c>
      <c r="J1192" s="30" t="str">
        <f t="shared" si="75"/>
        <v>Out</v>
      </c>
      <c r="L1192" s="22" t="str">
        <f t="shared" si="76"/>
        <v>米国CPI変化率</v>
      </c>
      <c r="M1192" s="23" t="str">
        <f t="shared" si="73"/>
        <v>米国GDPGAP</v>
      </c>
      <c r="N1192" s="24" t="str">
        <f t="shared" si="74"/>
        <v>オルタナ(低相関系)</v>
      </c>
    </row>
    <row r="1193" spans="2:14" x14ac:dyDescent="0.4">
      <c r="B1193" s="11" t="s">
        <v>24</v>
      </c>
      <c r="C1193" s="10" t="s">
        <v>25</v>
      </c>
      <c r="D1193" s="12" t="s">
        <v>34</v>
      </c>
      <c r="F1193" s="22">
        <f>INDEX(【インプット】相関係数!$C$3:$X$24,MATCH(相関係数の組み合わせ!B1193,【インプット】相関係数!$B$3:$B$24,0),MATCH(相関係数の組み合わせ!C1193,【インプット】相関係数!$C$2:$X$2,0))</f>
        <v>0.12479871858599988</v>
      </c>
      <c r="G1193" s="23">
        <f>INDEX(【インプット】相関係数!$C$3:$X$24,MATCH(相関係数の組み合わせ!C1193,【インプット】相関係数!$B$3:$B$24,0),MATCH(相関係数の組み合わせ!D1193,【インプット】相関係数!$C$2:$X$2,0))</f>
        <v>0.32795355467229376</v>
      </c>
      <c r="H1193" s="24">
        <f>INDEX(【インプット】相関係数!$C$3:$X$24,MATCH(相関係数の組み合わせ!D1193,【インプット】相関係数!$B$3:$B$24,0),MATCH(相関係数の組み合わせ!B1193,【インプット】相関係数!$C$2:$X$2,0))</f>
        <v>0.28272333787690995</v>
      </c>
      <c r="J1193" s="30" t="str">
        <f t="shared" si="75"/>
        <v>Safe</v>
      </c>
      <c r="L1193" s="22" t="str">
        <f t="shared" si="76"/>
        <v/>
      </c>
      <c r="M1193" s="23" t="str">
        <f t="shared" si="73"/>
        <v/>
      </c>
      <c r="N1193" s="24" t="str">
        <f t="shared" si="74"/>
        <v/>
      </c>
    </row>
    <row r="1194" spans="2:14" x14ac:dyDescent="0.4">
      <c r="B1194" s="11" t="s">
        <v>24</v>
      </c>
      <c r="C1194" s="10" t="s">
        <v>25</v>
      </c>
      <c r="D1194" s="12" t="s">
        <v>35</v>
      </c>
      <c r="F1194" s="22">
        <f>INDEX(【インプット】相関係数!$C$3:$X$24,MATCH(相関係数の組み合わせ!B1194,【インプット】相関係数!$B$3:$B$24,0),MATCH(相関係数の組み合わせ!C1194,【インプット】相関係数!$C$2:$X$2,0))</f>
        <v>0.12479871858599988</v>
      </c>
      <c r="G1194" s="23">
        <f>INDEX(【インプット】相関係数!$C$3:$X$24,MATCH(相関係数の組み合わせ!C1194,【インプット】相関係数!$B$3:$B$24,0),MATCH(相関係数の組み合わせ!D1194,【インプット】相関係数!$C$2:$X$2,0))</f>
        <v>0.48970228624546663</v>
      </c>
      <c r="H1194" s="24">
        <f>INDEX(【インプット】相関係数!$C$3:$X$24,MATCH(相関係数の組み合わせ!D1194,【インプット】相関係数!$B$3:$B$24,0),MATCH(相関係数の組み合わせ!B1194,【インプット】相関係数!$C$2:$X$2,0))</f>
        <v>0.56274988010790439</v>
      </c>
      <c r="J1194" s="30" t="str">
        <f t="shared" si="75"/>
        <v>Safe</v>
      </c>
      <c r="L1194" s="22" t="str">
        <f t="shared" si="76"/>
        <v/>
      </c>
      <c r="M1194" s="23" t="str">
        <f t="shared" si="73"/>
        <v/>
      </c>
      <c r="N1194" s="24" t="str">
        <f t="shared" si="74"/>
        <v/>
      </c>
    </row>
    <row r="1195" spans="2:14" x14ac:dyDescent="0.4">
      <c r="B1195" s="11" t="s">
        <v>24</v>
      </c>
      <c r="C1195" s="10" t="s">
        <v>25</v>
      </c>
      <c r="D1195" s="12" t="s">
        <v>36</v>
      </c>
      <c r="F1195" s="22">
        <f>INDEX(【インプット】相関係数!$C$3:$X$24,MATCH(相関係数の組み合わせ!B1195,【インプット】相関係数!$B$3:$B$24,0),MATCH(相関係数の組み合わせ!C1195,【インプット】相関係数!$C$2:$X$2,0))</f>
        <v>0.12479871858599988</v>
      </c>
      <c r="G1195" s="23">
        <f>INDEX(【インプット】相関係数!$C$3:$X$24,MATCH(相関係数の組み合わせ!C1195,【インプット】相関係数!$B$3:$B$24,0),MATCH(相関係数の組み合わせ!D1195,【インプット】相関係数!$C$2:$X$2,0))</f>
        <v>5.3371146443234721E-2</v>
      </c>
      <c r="H1195" s="24">
        <f>INDEX(【インプット】相関係数!$C$3:$X$24,MATCH(相関係数の組み合わせ!D1195,【インプット】相関係数!$B$3:$B$24,0),MATCH(相関係数の組み合わせ!B1195,【インプット】相関係数!$C$2:$X$2,0))</f>
        <v>-3.4905200733866102E-3</v>
      </c>
      <c r="J1195" s="30" t="str">
        <f t="shared" si="75"/>
        <v>Safe</v>
      </c>
      <c r="L1195" s="22" t="str">
        <f t="shared" si="76"/>
        <v/>
      </c>
      <c r="M1195" s="23" t="str">
        <f t="shared" si="73"/>
        <v/>
      </c>
      <c r="N1195" s="24" t="str">
        <f t="shared" si="74"/>
        <v/>
      </c>
    </row>
    <row r="1196" spans="2:14" x14ac:dyDescent="0.4">
      <c r="B1196" s="11" t="s">
        <v>24</v>
      </c>
      <c r="C1196" s="10" t="s">
        <v>26</v>
      </c>
      <c r="D1196" s="12" t="s">
        <v>27</v>
      </c>
      <c r="F1196" s="22">
        <f>INDEX(【インプット】相関係数!$C$3:$X$24,MATCH(相関係数の組み合わせ!B1196,【インプット】相関係数!$B$3:$B$24,0),MATCH(相関係数の組み合わせ!C1196,【インプット】相関係数!$C$2:$X$2,0))</f>
        <v>7.3458110612730707E-2</v>
      </c>
      <c r="G1196" s="23">
        <f>INDEX(【インプット】相関係数!$C$3:$X$24,MATCH(相関係数の組み合わせ!C1196,【インプット】相関係数!$B$3:$B$24,0),MATCH(相関係数の組み合わせ!D1196,【インプット】相関係数!$C$2:$X$2,0))</f>
        <v>-0.15473471391714047</v>
      </c>
      <c r="H1196" s="24">
        <f>INDEX(【インプット】相関係数!$C$3:$X$24,MATCH(相関係数の組み合わせ!D1196,【インプット】相関係数!$B$3:$B$24,0),MATCH(相関係数の組み合わせ!B1196,【インプット】相関係数!$C$2:$X$2,0))</f>
        <v>5.6767787827840581E-2</v>
      </c>
      <c r="J1196" s="30" t="str">
        <f t="shared" si="75"/>
        <v>Safe</v>
      </c>
      <c r="L1196" s="22" t="str">
        <f t="shared" si="76"/>
        <v/>
      </c>
      <c r="M1196" s="23" t="str">
        <f t="shared" si="73"/>
        <v/>
      </c>
      <c r="N1196" s="24" t="str">
        <f t="shared" si="74"/>
        <v/>
      </c>
    </row>
    <row r="1197" spans="2:14" x14ac:dyDescent="0.4">
      <c r="B1197" s="11" t="s">
        <v>24</v>
      </c>
      <c r="C1197" s="10" t="s">
        <v>26</v>
      </c>
      <c r="D1197" s="12" t="s">
        <v>28</v>
      </c>
      <c r="F1197" s="22">
        <f>INDEX(【インプット】相関係数!$C$3:$X$24,MATCH(相関係数の組み合わせ!B1197,【インプット】相関係数!$B$3:$B$24,0),MATCH(相関係数の組み合わせ!C1197,【インプット】相関係数!$C$2:$X$2,0))</f>
        <v>7.3458110612730707E-2</v>
      </c>
      <c r="G1197" s="23">
        <f>INDEX(【インプット】相関係数!$C$3:$X$24,MATCH(相関係数の組み合わせ!C1197,【インプット】相関係数!$B$3:$B$24,0),MATCH(相関係数の組み合わせ!D1197,【インプット】相関係数!$C$2:$X$2,0))</f>
        <v>-4.2365289155590735E-2</v>
      </c>
      <c r="H1197" s="24">
        <f>INDEX(【インプット】相関係数!$C$3:$X$24,MATCH(相関係数の組み合わせ!D1197,【インプット】相関係数!$B$3:$B$24,0),MATCH(相関係数の組み合わせ!B1197,【インプット】相関係数!$C$2:$X$2,0))</f>
        <v>0.14022581775591741</v>
      </c>
      <c r="J1197" s="30" t="str">
        <f t="shared" si="75"/>
        <v>Safe</v>
      </c>
      <c r="L1197" s="22" t="str">
        <f t="shared" si="76"/>
        <v/>
      </c>
      <c r="M1197" s="23" t="str">
        <f t="shared" si="73"/>
        <v/>
      </c>
      <c r="N1197" s="24" t="str">
        <f t="shared" si="74"/>
        <v/>
      </c>
    </row>
    <row r="1198" spans="2:14" x14ac:dyDescent="0.4">
      <c r="B1198" s="11" t="s">
        <v>24</v>
      </c>
      <c r="C1198" s="10" t="s">
        <v>26</v>
      </c>
      <c r="D1198" s="12" t="s">
        <v>29</v>
      </c>
      <c r="F1198" s="22">
        <f>INDEX(【インプット】相関係数!$C$3:$X$24,MATCH(相関係数の組み合わせ!B1198,【インプット】相関係数!$B$3:$B$24,0),MATCH(相関係数の組み合わせ!C1198,【インプット】相関係数!$C$2:$X$2,0))</f>
        <v>7.3458110612730707E-2</v>
      </c>
      <c r="G1198" s="23">
        <f>INDEX(【インプット】相関係数!$C$3:$X$24,MATCH(相関係数の組み合わせ!C1198,【インプット】相関係数!$B$3:$B$24,0),MATCH(相関係数の組み合わせ!D1198,【インプット】相関係数!$C$2:$X$2,0))</f>
        <v>-0.24154421924609376</v>
      </c>
      <c r="H1198" s="24">
        <f>INDEX(【インプット】相関係数!$C$3:$X$24,MATCH(相関係数の組み合わせ!D1198,【インプット】相関係数!$B$3:$B$24,0),MATCH(相関係数の組み合わせ!B1198,【インプット】相関係数!$C$2:$X$2,0))</f>
        <v>8.0925079823240778E-2</v>
      </c>
      <c r="J1198" s="30" t="str">
        <f t="shared" si="75"/>
        <v>Safe</v>
      </c>
      <c r="L1198" s="22" t="str">
        <f t="shared" si="76"/>
        <v/>
      </c>
      <c r="M1198" s="23" t="str">
        <f t="shared" si="73"/>
        <v/>
      </c>
      <c r="N1198" s="24" t="str">
        <f t="shared" si="74"/>
        <v/>
      </c>
    </row>
    <row r="1199" spans="2:14" x14ac:dyDescent="0.4">
      <c r="B1199" s="11" t="s">
        <v>24</v>
      </c>
      <c r="C1199" s="10" t="s">
        <v>26</v>
      </c>
      <c r="D1199" s="12" t="s">
        <v>30</v>
      </c>
      <c r="F1199" s="22">
        <f>INDEX(【インプット】相関係数!$C$3:$X$24,MATCH(相関係数の組み合わせ!B1199,【インプット】相関係数!$B$3:$B$24,0),MATCH(相関係数の組み合わせ!C1199,【インプット】相関係数!$C$2:$X$2,0))</f>
        <v>7.3458110612730707E-2</v>
      </c>
      <c r="G1199" s="23">
        <f>INDEX(【インプット】相関係数!$C$3:$X$24,MATCH(相関係数の組み合わせ!C1199,【インプット】相関係数!$B$3:$B$24,0),MATCH(相関係数の組み合わせ!D1199,【インプット】相関係数!$C$2:$X$2,0))</f>
        <v>0.21770926369340077</v>
      </c>
      <c r="H1199" s="24">
        <f>INDEX(【インプット】相関係数!$C$3:$X$24,MATCH(相関係数の組み合わせ!D1199,【インプット】相関係数!$B$3:$B$24,0),MATCH(相関係数の組み合わせ!B1199,【インプット】相関係数!$C$2:$X$2,0))</f>
        <v>-0.21859463084260405</v>
      </c>
      <c r="J1199" s="30" t="str">
        <f t="shared" si="75"/>
        <v>Safe</v>
      </c>
      <c r="L1199" s="22" t="str">
        <f t="shared" si="76"/>
        <v/>
      </c>
      <c r="M1199" s="23" t="str">
        <f t="shared" si="73"/>
        <v/>
      </c>
      <c r="N1199" s="24" t="str">
        <f t="shared" si="74"/>
        <v/>
      </c>
    </row>
    <row r="1200" spans="2:14" x14ac:dyDescent="0.4">
      <c r="B1200" s="11" t="s">
        <v>24</v>
      </c>
      <c r="C1200" s="10" t="s">
        <v>26</v>
      </c>
      <c r="D1200" s="12" t="s">
        <v>31</v>
      </c>
      <c r="F1200" s="22">
        <f>INDEX(【インプット】相関係数!$C$3:$X$24,MATCH(相関係数の組み合わせ!B1200,【インプット】相関係数!$B$3:$B$24,0),MATCH(相関係数の組み合わせ!C1200,【インプット】相関係数!$C$2:$X$2,0))</f>
        <v>7.3458110612730707E-2</v>
      </c>
      <c r="G1200" s="23">
        <f>INDEX(【インプット】相関係数!$C$3:$X$24,MATCH(相関係数の組み合わせ!C1200,【インプット】相関係数!$B$3:$B$24,0),MATCH(相関係数の組み合わせ!D1200,【インプット】相関係数!$C$2:$X$2,0))</f>
        <v>-5.9410228031237062E-3</v>
      </c>
      <c r="H1200" s="24">
        <f>INDEX(【インプット】相関係数!$C$3:$X$24,MATCH(相関係数の組み合わせ!D1200,【インプット】相関係数!$B$3:$B$24,0),MATCH(相関係数の組み合わせ!B1200,【インプット】相関係数!$C$2:$X$2,0))</f>
        <v>-0.24579291080690344</v>
      </c>
      <c r="J1200" s="30" t="str">
        <f t="shared" si="75"/>
        <v>Safe</v>
      </c>
      <c r="L1200" s="22" t="str">
        <f t="shared" si="76"/>
        <v/>
      </c>
      <c r="M1200" s="23" t="str">
        <f t="shared" si="73"/>
        <v/>
      </c>
      <c r="N1200" s="24" t="str">
        <f t="shared" si="74"/>
        <v/>
      </c>
    </row>
    <row r="1201" spans="2:14" x14ac:dyDescent="0.4">
      <c r="B1201" s="11" t="s">
        <v>24</v>
      </c>
      <c r="C1201" s="10" t="s">
        <v>26</v>
      </c>
      <c r="D1201" s="12" t="s">
        <v>0</v>
      </c>
      <c r="F1201" s="22">
        <f>INDEX(【インプット】相関係数!$C$3:$X$24,MATCH(相関係数の組み合わせ!B1201,【インプット】相関係数!$B$3:$B$24,0),MATCH(相関係数の組み合わせ!C1201,【インプット】相関係数!$C$2:$X$2,0))</f>
        <v>7.3458110612730707E-2</v>
      </c>
      <c r="G1201" s="23">
        <f>INDEX(【インプット】相関係数!$C$3:$X$24,MATCH(相関係数の組み合わせ!C1201,【インプット】相関係数!$B$3:$B$24,0),MATCH(相関係数の組み合わせ!D1201,【インプット】相関係数!$C$2:$X$2,0))</f>
        <v>-0.2407290879819444</v>
      </c>
      <c r="H1201" s="24">
        <f>INDEX(【インプット】相関係数!$C$3:$X$24,MATCH(相関係数の組み合わせ!D1201,【インプット】相関係数!$B$3:$B$24,0),MATCH(相関係数の組み合わせ!B1201,【インプット】相関係数!$C$2:$X$2,0))</f>
        <v>0.14270595302368735</v>
      </c>
      <c r="J1201" s="30" t="str">
        <f t="shared" si="75"/>
        <v>Safe</v>
      </c>
      <c r="L1201" s="22" t="str">
        <f t="shared" si="76"/>
        <v/>
      </c>
      <c r="M1201" s="23" t="str">
        <f t="shared" si="73"/>
        <v/>
      </c>
      <c r="N1201" s="24" t="str">
        <f t="shared" si="74"/>
        <v/>
      </c>
    </row>
    <row r="1202" spans="2:14" x14ac:dyDescent="0.4">
      <c r="B1202" s="11" t="s">
        <v>24</v>
      </c>
      <c r="C1202" s="10" t="s">
        <v>26</v>
      </c>
      <c r="D1202" s="12" t="s">
        <v>32</v>
      </c>
      <c r="F1202" s="22">
        <f>INDEX(【インプット】相関係数!$C$3:$X$24,MATCH(相関係数の組み合わせ!B1202,【インプット】相関係数!$B$3:$B$24,0),MATCH(相関係数の組み合わせ!C1202,【インプット】相関係数!$C$2:$X$2,0))</f>
        <v>7.3458110612730707E-2</v>
      </c>
      <c r="G1202" s="23">
        <f>INDEX(【インプット】相関係数!$C$3:$X$24,MATCH(相関係数の組み合わせ!C1202,【インプット】相関係数!$B$3:$B$24,0),MATCH(相関係数の組み合わせ!D1202,【インプット】相関係数!$C$2:$X$2,0))</f>
        <v>-0.14850092057631978</v>
      </c>
      <c r="H1202" s="24">
        <f>INDEX(【インプット】相関係数!$C$3:$X$24,MATCH(相関係数の組み合わせ!D1202,【インプット】相関係数!$B$3:$B$24,0),MATCH(相関係数の組み合わせ!B1202,【インプット】相関係数!$C$2:$X$2,0))</f>
        <v>-0.20658893244472878</v>
      </c>
      <c r="J1202" s="30" t="str">
        <f t="shared" si="75"/>
        <v>Safe</v>
      </c>
      <c r="L1202" s="22" t="str">
        <f t="shared" si="76"/>
        <v/>
      </c>
      <c r="M1202" s="23" t="str">
        <f t="shared" si="73"/>
        <v/>
      </c>
      <c r="N1202" s="24" t="str">
        <f t="shared" si="74"/>
        <v/>
      </c>
    </row>
    <row r="1203" spans="2:14" x14ac:dyDescent="0.4">
      <c r="B1203" s="11" t="s">
        <v>24</v>
      </c>
      <c r="C1203" s="10" t="s">
        <v>26</v>
      </c>
      <c r="D1203" s="12" t="s">
        <v>33</v>
      </c>
      <c r="F1203" s="22">
        <f>INDEX(【インプット】相関係数!$C$3:$X$24,MATCH(相関係数の組み合わせ!B1203,【インプット】相関係数!$B$3:$B$24,0),MATCH(相関係数の組み合わせ!C1203,【インプット】相関係数!$C$2:$X$2,0))</f>
        <v>7.3458110612730707E-2</v>
      </c>
      <c r="G1203" s="23">
        <f>INDEX(【インプット】相関係数!$C$3:$X$24,MATCH(相関係数の組み合わせ!C1203,【インプット】相関係数!$B$3:$B$24,0),MATCH(相関係数の組み合わせ!D1203,【インプット】相関係数!$C$2:$X$2,0))</f>
        <v>2.1804730250737845E-2</v>
      </c>
      <c r="H1203" s="24">
        <f>INDEX(【インプット】相関係数!$C$3:$X$24,MATCH(相関係数の組み合わせ!D1203,【インプット】相関係数!$B$3:$B$24,0),MATCH(相関係数の組み合わせ!B1203,【インプット】相関係数!$C$2:$X$2,0))</f>
        <v>0.15516860291442261</v>
      </c>
      <c r="J1203" s="30" t="str">
        <f t="shared" si="75"/>
        <v>Safe</v>
      </c>
      <c r="L1203" s="22" t="str">
        <f t="shared" si="76"/>
        <v/>
      </c>
      <c r="M1203" s="23" t="str">
        <f t="shared" si="73"/>
        <v/>
      </c>
      <c r="N1203" s="24" t="str">
        <f t="shared" si="74"/>
        <v/>
      </c>
    </row>
    <row r="1204" spans="2:14" x14ac:dyDescent="0.4">
      <c r="B1204" s="11" t="s">
        <v>24</v>
      </c>
      <c r="C1204" s="10" t="s">
        <v>26</v>
      </c>
      <c r="D1204" s="12" t="s">
        <v>34</v>
      </c>
      <c r="F1204" s="22">
        <f>INDEX(【インプット】相関係数!$C$3:$X$24,MATCH(相関係数の組み合わせ!B1204,【インプット】相関係数!$B$3:$B$24,0),MATCH(相関係数の組み合わせ!C1204,【インプット】相関係数!$C$2:$X$2,0))</f>
        <v>7.3458110612730707E-2</v>
      </c>
      <c r="G1204" s="23">
        <f>INDEX(【インプット】相関係数!$C$3:$X$24,MATCH(相関係数の組み合わせ!C1204,【インプット】相関係数!$B$3:$B$24,0),MATCH(相関係数の組み合わせ!D1204,【インプット】相関係数!$C$2:$X$2,0))</f>
        <v>0.34734554206406809</v>
      </c>
      <c r="H1204" s="24">
        <f>INDEX(【インプット】相関係数!$C$3:$X$24,MATCH(相関係数の組み合わせ!D1204,【インプット】相関係数!$B$3:$B$24,0),MATCH(相関係数の組み合わせ!B1204,【インプット】相関係数!$C$2:$X$2,0))</f>
        <v>0.28272333787690995</v>
      </c>
      <c r="J1204" s="30" t="str">
        <f t="shared" si="75"/>
        <v>Safe</v>
      </c>
      <c r="L1204" s="22" t="str">
        <f t="shared" si="76"/>
        <v/>
      </c>
      <c r="M1204" s="23" t="str">
        <f t="shared" si="73"/>
        <v/>
      </c>
      <c r="N1204" s="24" t="str">
        <f t="shared" si="74"/>
        <v/>
      </c>
    </row>
    <row r="1205" spans="2:14" x14ac:dyDescent="0.4">
      <c r="B1205" s="11" t="s">
        <v>24</v>
      </c>
      <c r="C1205" s="10" t="s">
        <v>26</v>
      </c>
      <c r="D1205" s="12" t="s">
        <v>35</v>
      </c>
      <c r="F1205" s="22">
        <f>INDEX(【インプット】相関係数!$C$3:$X$24,MATCH(相関係数の組み合わせ!B1205,【インプット】相関係数!$B$3:$B$24,0),MATCH(相関係数の組み合わせ!C1205,【インプット】相関係数!$C$2:$X$2,0))</f>
        <v>7.3458110612730707E-2</v>
      </c>
      <c r="G1205" s="23">
        <f>INDEX(【インプット】相関係数!$C$3:$X$24,MATCH(相関係数の組み合わせ!C1205,【インプット】相関係数!$B$3:$B$24,0),MATCH(相関係数の組み合わせ!D1205,【インプット】相関係数!$C$2:$X$2,0))</f>
        <v>0.27332299372438473</v>
      </c>
      <c r="H1205" s="24">
        <f>INDEX(【インプット】相関係数!$C$3:$X$24,MATCH(相関係数の組み合わせ!D1205,【インプット】相関係数!$B$3:$B$24,0),MATCH(相関係数の組み合わせ!B1205,【インプット】相関係数!$C$2:$X$2,0))</f>
        <v>0.56274988010790439</v>
      </c>
      <c r="J1205" s="30" t="str">
        <f t="shared" si="75"/>
        <v>Safe</v>
      </c>
      <c r="L1205" s="22" t="str">
        <f t="shared" si="76"/>
        <v/>
      </c>
      <c r="M1205" s="23" t="str">
        <f t="shared" si="73"/>
        <v/>
      </c>
      <c r="N1205" s="24" t="str">
        <f t="shared" si="74"/>
        <v/>
      </c>
    </row>
    <row r="1206" spans="2:14" x14ac:dyDescent="0.4">
      <c r="B1206" s="11" t="s">
        <v>24</v>
      </c>
      <c r="C1206" s="10" t="s">
        <v>26</v>
      </c>
      <c r="D1206" s="12" t="s">
        <v>36</v>
      </c>
      <c r="F1206" s="22">
        <f>INDEX(【インプット】相関係数!$C$3:$X$24,MATCH(相関係数の組み合わせ!B1206,【インプット】相関係数!$B$3:$B$24,0),MATCH(相関係数の組み合わせ!C1206,【インプット】相関係数!$C$2:$X$2,0))</f>
        <v>7.3458110612730707E-2</v>
      </c>
      <c r="G1206" s="23">
        <f>INDEX(【インプット】相関係数!$C$3:$X$24,MATCH(相関係数の組み合わせ!C1206,【インプット】相関係数!$B$3:$B$24,0),MATCH(相関係数の組み合わせ!D1206,【インプット】相関係数!$C$2:$X$2,0))</f>
        <v>0.24742785894288707</v>
      </c>
      <c r="H1206" s="24">
        <f>INDEX(【インプット】相関係数!$C$3:$X$24,MATCH(相関係数の組み合わせ!D1206,【インプット】相関係数!$B$3:$B$24,0),MATCH(相関係数の組み合わせ!B1206,【インプット】相関係数!$C$2:$X$2,0))</f>
        <v>-3.4905200733866102E-3</v>
      </c>
      <c r="J1206" s="30" t="str">
        <f t="shared" si="75"/>
        <v>Safe</v>
      </c>
      <c r="L1206" s="22" t="str">
        <f t="shared" si="76"/>
        <v/>
      </c>
      <c r="M1206" s="23" t="str">
        <f t="shared" si="73"/>
        <v/>
      </c>
      <c r="N1206" s="24" t="str">
        <f t="shared" si="74"/>
        <v/>
      </c>
    </row>
    <row r="1207" spans="2:14" x14ac:dyDescent="0.4">
      <c r="B1207" s="11" t="s">
        <v>24</v>
      </c>
      <c r="C1207" s="10" t="s">
        <v>27</v>
      </c>
      <c r="D1207" s="12" t="s">
        <v>28</v>
      </c>
      <c r="F1207" s="22">
        <f>INDEX(【インプット】相関係数!$C$3:$X$24,MATCH(相関係数の組み合わせ!B1207,【インプット】相関係数!$B$3:$B$24,0),MATCH(相関係数の組み合わせ!C1207,【インプット】相関係数!$C$2:$X$2,0))</f>
        <v>5.6767787827840581E-2</v>
      </c>
      <c r="G1207" s="23">
        <f>INDEX(【インプット】相関係数!$C$3:$X$24,MATCH(相関係数の組み合わせ!C1207,【インプット】相関係数!$B$3:$B$24,0),MATCH(相関係数の組み合わせ!D1207,【インプット】相関係数!$C$2:$X$2,0))</f>
        <v>-9.1012310381924366E-2</v>
      </c>
      <c r="H1207" s="24">
        <f>INDEX(【インプット】相関係数!$C$3:$X$24,MATCH(相関係数の組み合わせ!D1207,【インプット】相関係数!$B$3:$B$24,0),MATCH(相関係数の組み合わせ!B1207,【インプット】相関係数!$C$2:$X$2,0))</f>
        <v>0.14022581775591741</v>
      </c>
      <c r="J1207" s="30" t="str">
        <f t="shared" si="75"/>
        <v>Safe</v>
      </c>
      <c r="L1207" s="22" t="str">
        <f t="shared" si="76"/>
        <v/>
      </c>
      <c r="M1207" s="23" t="str">
        <f t="shared" si="73"/>
        <v/>
      </c>
      <c r="N1207" s="24" t="str">
        <f t="shared" si="74"/>
        <v/>
      </c>
    </row>
    <row r="1208" spans="2:14" x14ac:dyDescent="0.4">
      <c r="B1208" s="11" t="s">
        <v>24</v>
      </c>
      <c r="C1208" s="10" t="s">
        <v>27</v>
      </c>
      <c r="D1208" s="12" t="s">
        <v>29</v>
      </c>
      <c r="F1208" s="22">
        <f>INDEX(【インプット】相関係数!$C$3:$X$24,MATCH(相関係数の組み合わせ!B1208,【インプット】相関係数!$B$3:$B$24,0),MATCH(相関係数の組み合わせ!C1208,【インプット】相関係数!$C$2:$X$2,0))</f>
        <v>5.6767787827840581E-2</v>
      </c>
      <c r="G1208" s="23">
        <f>INDEX(【インプット】相関係数!$C$3:$X$24,MATCH(相関係数の組み合わせ!C1208,【インプット】相関係数!$B$3:$B$24,0),MATCH(相関係数の組み合わせ!D1208,【インプット】相関係数!$C$2:$X$2,0))</f>
        <v>0.4124318592799982</v>
      </c>
      <c r="H1208" s="24">
        <f>INDEX(【インプット】相関係数!$C$3:$X$24,MATCH(相関係数の組み合わせ!D1208,【インプット】相関係数!$B$3:$B$24,0),MATCH(相関係数の組み合わせ!B1208,【インプット】相関係数!$C$2:$X$2,0))</f>
        <v>8.0925079823240778E-2</v>
      </c>
      <c r="J1208" s="30" t="str">
        <f t="shared" si="75"/>
        <v>Safe</v>
      </c>
      <c r="L1208" s="22" t="str">
        <f t="shared" si="76"/>
        <v/>
      </c>
      <c r="M1208" s="23" t="str">
        <f t="shared" si="73"/>
        <v/>
      </c>
      <c r="N1208" s="24" t="str">
        <f t="shared" si="74"/>
        <v/>
      </c>
    </row>
    <row r="1209" spans="2:14" x14ac:dyDescent="0.4">
      <c r="B1209" s="11" t="s">
        <v>24</v>
      </c>
      <c r="C1209" s="10" t="s">
        <v>27</v>
      </c>
      <c r="D1209" s="12" t="s">
        <v>30</v>
      </c>
      <c r="F1209" s="22">
        <f>INDEX(【インプット】相関係数!$C$3:$X$24,MATCH(相関係数の組み合わせ!B1209,【インプット】相関係数!$B$3:$B$24,0),MATCH(相関係数の組み合わせ!C1209,【インプット】相関係数!$C$2:$X$2,0))</f>
        <v>5.6767787827840581E-2</v>
      </c>
      <c r="G1209" s="23">
        <f>INDEX(【インプット】相関係数!$C$3:$X$24,MATCH(相関係数の組み合わせ!C1209,【インプット】相関係数!$B$3:$B$24,0),MATCH(相関係数の組み合わせ!D1209,【インプット】相関係数!$C$2:$X$2,0))</f>
        <v>-0.12723227075903876</v>
      </c>
      <c r="H1209" s="24">
        <f>INDEX(【インプット】相関係数!$C$3:$X$24,MATCH(相関係数の組み合わせ!D1209,【インプット】相関係数!$B$3:$B$24,0),MATCH(相関係数の組み合わせ!B1209,【インプット】相関係数!$C$2:$X$2,0))</f>
        <v>-0.21859463084260405</v>
      </c>
      <c r="J1209" s="30" t="str">
        <f t="shared" si="75"/>
        <v>Safe</v>
      </c>
      <c r="L1209" s="22" t="str">
        <f t="shared" si="76"/>
        <v/>
      </c>
      <c r="M1209" s="23" t="str">
        <f t="shared" si="73"/>
        <v/>
      </c>
      <c r="N1209" s="24" t="str">
        <f t="shared" si="74"/>
        <v/>
      </c>
    </row>
    <row r="1210" spans="2:14" x14ac:dyDescent="0.4">
      <c r="B1210" s="11" t="s">
        <v>24</v>
      </c>
      <c r="C1210" s="10" t="s">
        <v>27</v>
      </c>
      <c r="D1210" s="12" t="s">
        <v>31</v>
      </c>
      <c r="F1210" s="22">
        <f>INDEX(【インプット】相関係数!$C$3:$X$24,MATCH(相関係数の組み合わせ!B1210,【インプット】相関係数!$B$3:$B$24,0),MATCH(相関係数の組み合わせ!C1210,【インプット】相関係数!$C$2:$X$2,0))</f>
        <v>5.6767787827840581E-2</v>
      </c>
      <c r="G1210" s="23">
        <f>INDEX(【インプット】相関係数!$C$3:$X$24,MATCH(相関係数の組み合わせ!C1210,【インプット】相関係数!$B$3:$B$24,0),MATCH(相関係数の組み合わせ!D1210,【インプット】相関係数!$C$2:$X$2,0))</f>
        <v>-3.7421876462504694E-2</v>
      </c>
      <c r="H1210" s="24">
        <f>INDEX(【インプット】相関係数!$C$3:$X$24,MATCH(相関係数の組み合わせ!D1210,【インプット】相関係数!$B$3:$B$24,0),MATCH(相関係数の組み合わせ!B1210,【インプット】相関係数!$C$2:$X$2,0))</f>
        <v>-0.24579291080690344</v>
      </c>
      <c r="J1210" s="30" t="str">
        <f t="shared" si="75"/>
        <v>Safe</v>
      </c>
      <c r="L1210" s="22" t="str">
        <f t="shared" si="76"/>
        <v/>
      </c>
      <c r="M1210" s="23" t="str">
        <f t="shared" si="73"/>
        <v/>
      </c>
      <c r="N1210" s="24" t="str">
        <f t="shared" si="74"/>
        <v/>
      </c>
    </row>
    <row r="1211" spans="2:14" x14ac:dyDescent="0.4">
      <c r="B1211" s="11" t="s">
        <v>24</v>
      </c>
      <c r="C1211" s="10" t="s">
        <v>27</v>
      </c>
      <c r="D1211" s="12" t="s">
        <v>0</v>
      </c>
      <c r="F1211" s="22">
        <f>INDEX(【インプット】相関係数!$C$3:$X$24,MATCH(相関係数の組み合わせ!B1211,【インプット】相関係数!$B$3:$B$24,0),MATCH(相関係数の組み合わせ!C1211,【インプット】相関係数!$C$2:$X$2,0))</f>
        <v>5.6767787827840581E-2</v>
      </c>
      <c r="G1211" s="23">
        <f>INDEX(【インプット】相関係数!$C$3:$X$24,MATCH(相関係数の組み合わせ!C1211,【インプット】相関係数!$B$3:$B$24,0),MATCH(相関係数の組み合わせ!D1211,【インプット】相関係数!$C$2:$X$2,0))</f>
        <v>0.16523868587916413</v>
      </c>
      <c r="H1211" s="24">
        <f>INDEX(【インプット】相関係数!$C$3:$X$24,MATCH(相関係数の組み合わせ!D1211,【インプット】相関係数!$B$3:$B$24,0),MATCH(相関係数の組み合わせ!B1211,【インプット】相関係数!$C$2:$X$2,0))</f>
        <v>0.14270595302368735</v>
      </c>
      <c r="J1211" s="30" t="str">
        <f t="shared" si="75"/>
        <v>Safe</v>
      </c>
      <c r="L1211" s="22" t="str">
        <f t="shared" si="76"/>
        <v/>
      </c>
      <c r="M1211" s="23" t="str">
        <f t="shared" si="73"/>
        <v/>
      </c>
      <c r="N1211" s="24" t="str">
        <f t="shared" si="74"/>
        <v/>
      </c>
    </row>
    <row r="1212" spans="2:14" x14ac:dyDescent="0.4">
      <c r="B1212" s="11" t="s">
        <v>24</v>
      </c>
      <c r="C1212" s="10" t="s">
        <v>27</v>
      </c>
      <c r="D1212" s="12" t="s">
        <v>32</v>
      </c>
      <c r="F1212" s="22">
        <f>INDEX(【インプット】相関係数!$C$3:$X$24,MATCH(相関係数の組み合わせ!B1212,【インプット】相関係数!$B$3:$B$24,0),MATCH(相関係数の組み合わせ!C1212,【インプット】相関係数!$C$2:$X$2,0))</f>
        <v>5.6767787827840581E-2</v>
      </c>
      <c r="G1212" s="23">
        <f>INDEX(【インプット】相関係数!$C$3:$X$24,MATCH(相関係数の組み合わせ!C1212,【インプット】相関係数!$B$3:$B$24,0),MATCH(相関係数の組み合わせ!D1212,【インプット】相関係数!$C$2:$X$2,0))</f>
        <v>0.10940163160758466</v>
      </c>
      <c r="H1212" s="24">
        <f>INDEX(【インプット】相関係数!$C$3:$X$24,MATCH(相関係数の組み合わせ!D1212,【インプット】相関係数!$B$3:$B$24,0),MATCH(相関係数の組み合わせ!B1212,【インプット】相関係数!$C$2:$X$2,0))</f>
        <v>-0.20658893244472878</v>
      </c>
      <c r="J1212" s="30" t="str">
        <f t="shared" si="75"/>
        <v>Safe</v>
      </c>
      <c r="L1212" s="22" t="str">
        <f t="shared" si="76"/>
        <v/>
      </c>
      <c r="M1212" s="23" t="str">
        <f t="shared" si="73"/>
        <v/>
      </c>
      <c r="N1212" s="24" t="str">
        <f t="shared" si="74"/>
        <v/>
      </c>
    </row>
    <row r="1213" spans="2:14" x14ac:dyDescent="0.4">
      <c r="B1213" s="11" t="s">
        <v>24</v>
      </c>
      <c r="C1213" s="10" t="s">
        <v>27</v>
      </c>
      <c r="D1213" s="12" t="s">
        <v>33</v>
      </c>
      <c r="F1213" s="22">
        <f>INDEX(【インプット】相関係数!$C$3:$X$24,MATCH(相関係数の組み合わせ!B1213,【インプット】相関係数!$B$3:$B$24,0),MATCH(相関係数の組み合わせ!C1213,【インプット】相関係数!$C$2:$X$2,0))</f>
        <v>5.6767787827840581E-2</v>
      </c>
      <c r="G1213" s="23">
        <f>INDEX(【インプット】相関係数!$C$3:$X$24,MATCH(相関係数の組み合わせ!C1213,【インプット】相関係数!$B$3:$B$24,0),MATCH(相関係数の組み合わせ!D1213,【インプット】相関係数!$C$2:$X$2,0))</f>
        <v>5.6744487064081063E-2</v>
      </c>
      <c r="H1213" s="24">
        <f>INDEX(【インプット】相関係数!$C$3:$X$24,MATCH(相関係数の組み合わせ!D1213,【インプット】相関係数!$B$3:$B$24,0),MATCH(相関係数の組み合わせ!B1213,【インプット】相関係数!$C$2:$X$2,0))</f>
        <v>0.15516860291442261</v>
      </c>
      <c r="J1213" s="30" t="str">
        <f t="shared" si="75"/>
        <v>Safe</v>
      </c>
      <c r="L1213" s="22" t="str">
        <f t="shared" si="76"/>
        <v/>
      </c>
      <c r="M1213" s="23" t="str">
        <f t="shared" si="73"/>
        <v/>
      </c>
      <c r="N1213" s="24" t="str">
        <f t="shared" si="74"/>
        <v/>
      </c>
    </row>
    <row r="1214" spans="2:14" x14ac:dyDescent="0.4">
      <c r="B1214" s="11" t="s">
        <v>24</v>
      </c>
      <c r="C1214" s="10" t="s">
        <v>27</v>
      </c>
      <c r="D1214" s="12" t="s">
        <v>34</v>
      </c>
      <c r="F1214" s="22">
        <f>INDEX(【インプット】相関係数!$C$3:$X$24,MATCH(相関係数の組み合わせ!B1214,【インプット】相関係数!$B$3:$B$24,0),MATCH(相関係数の組み合わせ!C1214,【インプット】相関係数!$C$2:$X$2,0))</f>
        <v>5.6767787827840581E-2</v>
      </c>
      <c r="G1214" s="23">
        <f>INDEX(【インプット】相関係数!$C$3:$X$24,MATCH(相関係数の組み合わせ!C1214,【インプット】相関係数!$B$3:$B$24,0),MATCH(相関係数の組み合わせ!D1214,【インプット】相関係数!$C$2:$X$2,0))</f>
        <v>0.15878126438790513</v>
      </c>
      <c r="H1214" s="24">
        <f>INDEX(【インプット】相関係数!$C$3:$X$24,MATCH(相関係数の組み合わせ!D1214,【インプット】相関係数!$B$3:$B$24,0),MATCH(相関係数の組み合わせ!B1214,【インプット】相関係数!$C$2:$X$2,0))</f>
        <v>0.28272333787690995</v>
      </c>
      <c r="J1214" s="30" t="str">
        <f t="shared" si="75"/>
        <v>Safe</v>
      </c>
      <c r="L1214" s="22" t="str">
        <f t="shared" si="76"/>
        <v/>
      </c>
      <c r="M1214" s="23" t="str">
        <f t="shared" si="73"/>
        <v/>
      </c>
      <c r="N1214" s="24" t="str">
        <f t="shared" si="74"/>
        <v/>
      </c>
    </row>
    <row r="1215" spans="2:14" x14ac:dyDescent="0.4">
      <c r="B1215" s="11" t="s">
        <v>24</v>
      </c>
      <c r="C1215" s="10" t="s">
        <v>27</v>
      </c>
      <c r="D1215" s="12" t="s">
        <v>35</v>
      </c>
      <c r="F1215" s="22">
        <f>INDEX(【インプット】相関係数!$C$3:$X$24,MATCH(相関係数の組み合わせ!B1215,【インプット】相関係数!$B$3:$B$24,0),MATCH(相関係数の組み合わせ!C1215,【インプット】相関係数!$C$2:$X$2,0))</f>
        <v>5.6767787827840581E-2</v>
      </c>
      <c r="G1215" s="23">
        <f>INDEX(【インプット】相関係数!$C$3:$X$24,MATCH(相関係数の組み合わせ!C1215,【インプット】相関係数!$B$3:$B$24,0),MATCH(相関係数の組み合わせ!D1215,【インプット】相関係数!$C$2:$X$2,0))</f>
        <v>0.48765878361398207</v>
      </c>
      <c r="H1215" s="24">
        <f>INDEX(【インプット】相関係数!$C$3:$X$24,MATCH(相関係数の組み合わせ!D1215,【インプット】相関係数!$B$3:$B$24,0),MATCH(相関係数の組み合わせ!B1215,【インプット】相関係数!$C$2:$X$2,0))</f>
        <v>0.56274988010790439</v>
      </c>
      <c r="J1215" s="30" t="str">
        <f t="shared" si="75"/>
        <v>Safe</v>
      </c>
      <c r="L1215" s="22" t="str">
        <f t="shared" si="76"/>
        <v/>
      </c>
      <c r="M1215" s="23" t="str">
        <f t="shared" si="73"/>
        <v/>
      </c>
      <c r="N1215" s="24" t="str">
        <f t="shared" si="74"/>
        <v/>
      </c>
    </row>
    <row r="1216" spans="2:14" x14ac:dyDescent="0.4">
      <c r="B1216" s="11" t="s">
        <v>24</v>
      </c>
      <c r="C1216" s="10" t="s">
        <v>27</v>
      </c>
      <c r="D1216" s="12" t="s">
        <v>36</v>
      </c>
      <c r="F1216" s="22">
        <f>INDEX(【インプット】相関係数!$C$3:$X$24,MATCH(相関係数の組み合わせ!B1216,【インプット】相関係数!$B$3:$B$24,0),MATCH(相関係数の組み合わせ!C1216,【インプット】相関係数!$C$2:$X$2,0))</f>
        <v>5.6767787827840581E-2</v>
      </c>
      <c r="G1216" s="23">
        <f>INDEX(【インプット】相関係数!$C$3:$X$24,MATCH(相関係数の組み合わせ!C1216,【インプット】相関係数!$B$3:$B$24,0),MATCH(相関係数の組み合わせ!D1216,【インプット】相関係数!$C$2:$X$2,0))</f>
        <v>-1.7648849218784343E-2</v>
      </c>
      <c r="H1216" s="24">
        <f>INDEX(【インプット】相関係数!$C$3:$X$24,MATCH(相関係数の組み合わせ!D1216,【インプット】相関係数!$B$3:$B$24,0),MATCH(相関係数の組み合わせ!B1216,【インプット】相関係数!$C$2:$X$2,0))</f>
        <v>-3.4905200733866102E-3</v>
      </c>
      <c r="J1216" s="30" t="str">
        <f t="shared" si="75"/>
        <v>Safe</v>
      </c>
      <c r="L1216" s="22" t="str">
        <f t="shared" si="76"/>
        <v/>
      </c>
      <c r="M1216" s="23" t="str">
        <f t="shared" si="73"/>
        <v/>
      </c>
      <c r="N1216" s="24" t="str">
        <f t="shared" si="74"/>
        <v/>
      </c>
    </row>
    <row r="1217" spans="2:14" x14ac:dyDescent="0.4">
      <c r="B1217" s="11" t="s">
        <v>24</v>
      </c>
      <c r="C1217" s="10" t="s">
        <v>28</v>
      </c>
      <c r="D1217" s="12" t="s">
        <v>29</v>
      </c>
      <c r="F1217" s="22">
        <f>INDEX(【インプット】相関係数!$C$3:$X$24,MATCH(相関係数の組み合わせ!B1217,【インプット】相関係数!$B$3:$B$24,0),MATCH(相関係数の組み合わせ!C1217,【インプット】相関係数!$C$2:$X$2,0))</f>
        <v>0.14022581775591741</v>
      </c>
      <c r="G1217" s="23">
        <f>INDEX(【インプット】相関係数!$C$3:$X$24,MATCH(相関係数の組み合わせ!C1217,【インプット】相関係数!$B$3:$B$24,0),MATCH(相関係数の組み合わせ!D1217,【インプット】相関係数!$C$2:$X$2,0))</f>
        <v>-3.7783883805453137E-3</v>
      </c>
      <c r="H1217" s="24">
        <f>INDEX(【インプット】相関係数!$C$3:$X$24,MATCH(相関係数の組み合わせ!D1217,【インプット】相関係数!$B$3:$B$24,0),MATCH(相関係数の組み合わせ!B1217,【インプット】相関係数!$C$2:$X$2,0))</f>
        <v>8.0925079823240778E-2</v>
      </c>
      <c r="J1217" s="30" t="str">
        <f t="shared" si="75"/>
        <v>Safe</v>
      </c>
      <c r="L1217" s="22" t="str">
        <f t="shared" si="76"/>
        <v/>
      </c>
      <c r="M1217" s="23" t="str">
        <f t="shared" si="73"/>
        <v/>
      </c>
      <c r="N1217" s="24" t="str">
        <f t="shared" si="74"/>
        <v/>
      </c>
    </row>
    <row r="1218" spans="2:14" x14ac:dyDescent="0.4">
      <c r="B1218" s="11" t="s">
        <v>24</v>
      </c>
      <c r="C1218" s="10" t="s">
        <v>28</v>
      </c>
      <c r="D1218" s="12" t="s">
        <v>30</v>
      </c>
      <c r="F1218" s="22">
        <f>INDEX(【インプット】相関係数!$C$3:$X$24,MATCH(相関係数の組み合わせ!B1218,【インプット】相関係数!$B$3:$B$24,0),MATCH(相関係数の組み合わせ!C1218,【インプット】相関係数!$C$2:$X$2,0))</f>
        <v>0.14022581775591741</v>
      </c>
      <c r="G1218" s="23">
        <f>INDEX(【インプット】相関係数!$C$3:$X$24,MATCH(相関係数の組み合わせ!C1218,【インプット】相関係数!$B$3:$B$24,0),MATCH(相関係数の組み合わせ!D1218,【インプット】相関係数!$C$2:$X$2,0))</f>
        <v>-9.2621282557262888E-2</v>
      </c>
      <c r="H1218" s="24">
        <f>INDEX(【インプット】相関係数!$C$3:$X$24,MATCH(相関係数の組み合わせ!D1218,【インプット】相関係数!$B$3:$B$24,0),MATCH(相関係数の組み合わせ!B1218,【インプット】相関係数!$C$2:$X$2,0))</f>
        <v>-0.21859463084260405</v>
      </c>
      <c r="J1218" s="30" t="str">
        <f t="shared" si="75"/>
        <v>Safe</v>
      </c>
      <c r="L1218" s="22" t="str">
        <f t="shared" si="76"/>
        <v/>
      </c>
      <c r="M1218" s="23" t="str">
        <f t="shared" si="73"/>
        <v/>
      </c>
      <c r="N1218" s="24" t="str">
        <f t="shared" si="74"/>
        <v/>
      </c>
    </row>
    <row r="1219" spans="2:14" x14ac:dyDescent="0.4">
      <c r="B1219" s="11" t="s">
        <v>24</v>
      </c>
      <c r="C1219" s="10" t="s">
        <v>28</v>
      </c>
      <c r="D1219" s="12" t="s">
        <v>31</v>
      </c>
      <c r="F1219" s="22">
        <f>INDEX(【インプット】相関係数!$C$3:$X$24,MATCH(相関係数の組み合わせ!B1219,【インプット】相関係数!$B$3:$B$24,0),MATCH(相関係数の組み合わせ!C1219,【インプット】相関係数!$C$2:$X$2,0))</f>
        <v>0.14022581775591741</v>
      </c>
      <c r="G1219" s="23">
        <f>INDEX(【インプット】相関係数!$C$3:$X$24,MATCH(相関係数の組み合わせ!C1219,【インプット】相関係数!$B$3:$B$24,0),MATCH(相関係数の組み合わせ!D1219,【インプット】相関係数!$C$2:$X$2,0))</f>
        <v>-0.11507089682196726</v>
      </c>
      <c r="H1219" s="24">
        <f>INDEX(【インプット】相関係数!$C$3:$X$24,MATCH(相関係数の組み合わせ!D1219,【インプット】相関係数!$B$3:$B$24,0),MATCH(相関係数の組み合わせ!B1219,【インプット】相関係数!$C$2:$X$2,0))</f>
        <v>-0.24579291080690344</v>
      </c>
      <c r="J1219" s="30" t="str">
        <f t="shared" si="75"/>
        <v>Safe</v>
      </c>
      <c r="L1219" s="22" t="str">
        <f t="shared" si="76"/>
        <v/>
      </c>
      <c r="M1219" s="23" t="str">
        <f t="shared" si="73"/>
        <v/>
      </c>
      <c r="N1219" s="24" t="str">
        <f t="shared" si="74"/>
        <v/>
      </c>
    </row>
    <row r="1220" spans="2:14" x14ac:dyDescent="0.4">
      <c r="B1220" s="11" t="s">
        <v>24</v>
      </c>
      <c r="C1220" s="10" t="s">
        <v>28</v>
      </c>
      <c r="D1220" s="12" t="s">
        <v>0</v>
      </c>
      <c r="F1220" s="22">
        <f>INDEX(【インプット】相関係数!$C$3:$X$24,MATCH(相関係数の組み合わせ!B1220,【インプット】相関係数!$B$3:$B$24,0),MATCH(相関係数の組み合わせ!C1220,【インプット】相関係数!$C$2:$X$2,0))</f>
        <v>0.14022581775591741</v>
      </c>
      <c r="G1220" s="23">
        <f>INDEX(【インプット】相関係数!$C$3:$X$24,MATCH(相関係数の組み合わせ!C1220,【インプット】相関係数!$B$3:$B$24,0),MATCH(相関係数の組み合わせ!D1220,【インプット】相関係数!$C$2:$X$2,0))</f>
        <v>-5.1388553849043693E-2</v>
      </c>
      <c r="H1220" s="24">
        <f>INDEX(【インプット】相関係数!$C$3:$X$24,MATCH(相関係数の組み合わせ!D1220,【インプット】相関係数!$B$3:$B$24,0),MATCH(相関係数の組み合わせ!B1220,【インプット】相関係数!$C$2:$X$2,0))</f>
        <v>0.14270595302368735</v>
      </c>
      <c r="J1220" s="30" t="str">
        <f t="shared" si="75"/>
        <v>Safe</v>
      </c>
      <c r="L1220" s="22" t="str">
        <f t="shared" si="76"/>
        <v/>
      </c>
      <c r="M1220" s="23" t="str">
        <f t="shared" si="73"/>
        <v/>
      </c>
      <c r="N1220" s="24" t="str">
        <f t="shared" si="74"/>
        <v/>
      </c>
    </row>
    <row r="1221" spans="2:14" x14ac:dyDescent="0.4">
      <c r="B1221" s="11" t="s">
        <v>24</v>
      </c>
      <c r="C1221" s="10" t="s">
        <v>28</v>
      </c>
      <c r="D1221" s="12" t="s">
        <v>32</v>
      </c>
      <c r="F1221" s="22">
        <f>INDEX(【インプット】相関係数!$C$3:$X$24,MATCH(相関係数の組み合わせ!B1221,【インプット】相関係数!$B$3:$B$24,0),MATCH(相関係数の組み合わせ!C1221,【インプット】相関係数!$C$2:$X$2,0))</f>
        <v>0.14022581775591741</v>
      </c>
      <c r="G1221" s="23">
        <f>INDEX(【インプット】相関係数!$C$3:$X$24,MATCH(相関係数の組み合わせ!C1221,【インプット】相関係数!$B$3:$B$24,0),MATCH(相関係数の組み合わせ!D1221,【インプット】相関係数!$C$2:$X$2,0))</f>
        <v>0.10125953699589112</v>
      </c>
      <c r="H1221" s="24">
        <f>INDEX(【インプット】相関係数!$C$3:$X$24,MATCH(相関係数の組み合わせ!D1221,【インプット】相関係数!$B$3:$B$24,0),MATCH(相関係数の組み合わせ!B1221,【インプット】相関係数!$C$2:$X$2,0))</f>
        <v>-0.20658893244472878</v>
      </c>
      <c r="J1221" s="30" t="str">
        <f t="shared" si="75"/>
        <v>Out</v>
      </c>
      <c r="L1221" s="22" t="str">
        <f t="shared" si="76"/>
        <v>米国CPI変化率</v>
      </c>
      <c r="M1221" s="23" t="str">
        <f t="shared" si="73"/>
        <v>為替</v>
      </c>
      <c r="N1221" s="24" t="str">
        <f t="shared" si="74"/>
        <v>オルタナ(インカム系)</v>
      </c>
    </row>
    <row r="1222" spans="2:14" x14ac:dyDescent="0.4">
      <c r="B1222" s="11" t="s">
        <v>24</v>
      </c>
      <c r="C1222" s="10" t="s">
        <v>28</v>
      </c>
      <c r="D1222" s="12" t="s">
        <v>33</v>
      </c>
      <c r="F1222" s="22">
        <f>INDEX(【インプット】相関係数!$C$3:$X$24,MATCH(相関係数の組み合わせ!B1222,【インプット】相関係数!$B$3:$B$24,0),MATCH(相関係数の組み合わせ!C1222,【インプット】相関係数!$C$2:$X$2,0))</f>
        <v>0.14022581775591741</v>
      </c>
      <c r="G1222" s="23">
        <f>INDEX(【インプット】相関係数!$C$3:$X$24,MATCH(相関係数の組み合わせ!C1222,【インプット】相関係数!$B$3:$B$24,0),MATCH(相関係数の組み合わせ!D1222,【インプット】相関係数!$C$2:$X$2,0))</f>
        <v>0.32780386760500779</v>
      </c>
      <c r="H1222" s="24">
        <f>INDEX(【インプット】相関係数!$C$3:$X$24,MATCH(相関係数の組み合わせ!D1222,【インプット】相関係数!$B$3:$B$24,0),MATCH(相関係数の組み合わせ!B1222,【インプット】相関係数!$C$2:$X$2,0))</f>
        <v>0.15516860291442261</v>
      </c>
      <c r="J1222" s="30" t="str">
        <f t="shared" si="75"/>
        <v>Safe</v>
      </c>
      <c r="L1222" s="22" t="str">
        <f t="shared" si="76"/>
        <v/>
      </c>
      <c r="M1222" s="23" t="str">
        <f t="shared" si="73"/>
        <v/>
      </c>
      <c r="N1222" s="24" t="str">
        <f t="shared" si="74"/>
        <v/>
      </c>
    </row>
    <row r="1223" spans="2:14" x14ac:dyDescent="0.4">
      <c r="B1223" s="11" t="s">
        <v>24</v>
      </c>
      <c r="C1223" s="10" t="s">
        <v>28</v>
      </c>
      <c r="D1223" s="12" t="s">
        <v>34</v>
      </c>
      <c r="F1223" s="22">
        <f>INDEX(【インプット】相関係数!$C$3:$X$24,MATCH(相関係数の組み合わせ!B1223,【インプット】相関係数!$B$3:$B$24,0),MATCH(相関係数の組み合わせ!C1223,【インプット】相関係数!$C$2:$X$2,0))</f>
        <v>0.14022581775591741</v>
      </c>
      <c r="G1223" s="23">
        <f>INDEX(【インプット】相関係数!$C$3:$X$24,MATCH(相関係数の組み合わせ!C1223,【インプット】相関係数!$B$3:$B$24,0),MATCH(相関係数の組み合わせ!D1223,【インプット】相関係数!$C$2:$X$2,0))</f>
        <v>0.32732035556726607</v>
      </c>
      <c r="H1223" s="24">
        <f>INDEX(【インプット】相関係数!$C$3:$X$24,MATCH(相関係数の組み合わせ!D1223,【インプット】相関係数!$B$3:$B$24,0),MATCH(相関係数の組み合わせ!B1223,【インプット】相関係数!$C$2:$X$2,0))</f>
        <v>0.28272333787690995</v>
      </c>
      <c r="J1223" s="30" t="str">
        <f t="shared" si="75"/>
        <v>Safe</v>
      </c>
      <c r="L1223" s="22" t="str">
        <f t="shared" si="76"/>
        <v/>
      </c>
      <c r="M1223" s="23" t="str">
        <f t="shared" si="73"/>
        <v/>
      </c>
      <c r="N1223" s="24" t="str">
        <f t="shared" si="74"/>
        <v/>
      </c>
    </row>
    <row r="1224" spans="2:14" x14ac:dyDescent="0.4">
      <c r="B1224" s="11" t="s">
        <v>24</v>
      </c>
      <c r="C1224" s="10" t="s">
        <v>28</v>
      </c>
      <c r="D1224" s="12" t="s">
        <v>35</v>
      </c>
      <c r="F1224" s="22">
        <f>INDEX(【インプット】相関係数!$C$3:$X$24,MATCH(相関係数の組み合わせ!B1224,【インプット】相関係数!$B$3:$B$24,0),MATCH(相関係数の組み合わせ!C1224,【インプット】相関係数!$C$2:$X$2,0))</f>
        <v>0.14022581775591741</v>
      </c>
      <c r="G1224" s="23">
        <f>INDEX(【インプット】相関係数!$C$3:$X$24,MATCH(相関係数の組み合わせ!C1224,【インプット】相関係数!$B$3:$B$24,0),MATCH(相関係数の組み合わせ!D1224,【インプット】相関係数!$C$2:$X$2,0))</f>
        <v>0.38711939603173739</v>
      </c>
      <c r="H1224" s="24">
        <f>INDEX(【インプット】相関係数!$C$3:$X$24,MATCH(相関係数の組み合わせ!D1224,【インプット】相関係数!$B$3:$B$24,0),MATCH(相関係数の組み合わせ!B1224,【インプット】相関係数!$C$2:$X$2,0))</f>
        <v>0.56274988010790439</v>
      </c>
      <c r="J1224" s="30" t="str">
        <f t="shared" si="75"/>
        <v>Safe</v>
      </c>
      <c r="L1224" s="22" t="str">
        <f t="shared" si="76"/>
        <v/>
      </c>
      <c r="M1224" s="23" t="str">
        <f t="shared" ref="M1224:M1287" si="77">IF($J1224="Out",C1224,"")</f>
        <v/>
      </c>
      <c r="N1224" s="24" t="str">
        <f t="shared" ref="N1224:N1287" si="78">IF($J1224="Out",D1224,"")</f>
        <v/>
      </c>
    </row>
    <row r="1225" spans="2:14" x14ac:dyDescent="0.4">
      <c r="B1225" s="11" t="s">
        <v>24</v>
      </c>
      <c r="C1225" s="10" t="s">
        <v>28</v>
      </c>
      <c r="D1225" s="12" t="s">
        <v>36</v>
      </c>
      <c r="F1225" s="22">
        <f>INDEX(【インプット】相関係数!$C$3:$X$24,MATCH(相関係数の組み合わせ!B1225,【インプット】相関係数!$B$3:$B$24,0),MATCH(相関係数の組み合わせ!C1225,【インプット】相関係数!$C$2:$X$2,0))</f>
        <v>0.14022581775591741</v>
      </c>
      <c r="G1225" s="23">
        <f>INDEX(【インプット】相関係数!$C$3:$X$24,MATCH(相関係数の組み合わせ!C1225,【インプット】相関係数!$B$3:$B$24,0),MATCH(相関係数の組み合わせ!D1225,【インプット】相関係数!$C$2:$X$2,0))</f>
        <v>0.25924159190969748</v>
      </c>
      <c r="H1225" s="24">
        <f>INDEX(【インプット】相関係数!$C$3:$X$24,MATCH(相関係数の組み合わせ!D1225,【インプット】相関係数!$B$3:$B$24,0),MATCH(相関係数の組み合わせ!B1225,【インプット】相関係数!$C$2:$X$2,0))</f>
        <v>-3.4905200733866102E-3</v>
      </c>
      <c r="J1225" s="30" t="str">
        <f t="shared" ref="J1225:J1288" si="79">IF(AND(F1225*G1225*H1225&lt;0,ABS(F1225)&gt;$K$4,ABS(G1225)&gt;$K$4,ABS(H1225)&gt;$K$4),"Out","Safe")</f>
        <v>Safe</v>
      </c>
      <c r="L1225" s="22" t="str">
        <f t="shared" ref="L1225:L1288" si="80">IF($J1225="Out",B1225,"")</f>
        <v/>
      </c>
      <c r="M1225" s="23" t="str">
        <f t="shared" si="77"/>
        <v/>
      </c>
      <c r="N1225" s="24" t="str">
        <f t="shared" si="78"/>
        <v/>
      </c>
    </row>
    <row r="1226" spans="2:14" x14ac:dyDescent="0.4">
      <c r="B1226" s="11" t="s">
        <v>24</v>
      </c>
      <c r="C1226" s="10" t="s">
        <v>29</v>
      </c>
      <c r="D1226" s="12" t="s">
        <v>30</v>
      </c>
      <c r="F1226" s="22">
        <f>INDEX(【インプット】相関係数!$C$3:$X$24,MATCH(相関係数の組み合わせ!B1226,【インプット】相関係数!$B$3:$B$24,0),MATCH(相関係数の組み合わせ!C1226,【インプット】相関係数!$C$2:$X$2,0))</f>
        <v>8.0925079823240778E-2</v>
      </c>
      <c r="G1226" s="23">
        <f>INDEX(【インプット】相関係数!$C$3:$X$24,MATCH(相関係数の組み合わせ!C1226,【インプット】相関係数!$B$3:$B$24,0),MATCH(相関係数の組み合わせ!D1226,【インプット】相関係数!$C$2:$X$2,0))</f>
        <v>-4.692089159670015E-3</v>
      </c>
      <c r="H1226" s="24">
        <f>INDEX(【インプット】相関係数!$C$3:$X$24,MATCH(相関係数の組み合わせ!D1226,【インプット】相関係数!$B$3:$B$24,0),MATCH(相関係数の組み合わせ!B1226,【インプット】相関係数!$C$2:$X$2,0))</f>
        <v>-0.21859463084260405</v>
      </c>
      <c r="J1226" s="30" t="str">
        <f t="shared" si="79"/>
        <v>Safe</v>
      </c>
      <c r="L1226" s="22" t="str">
        <f t="shared" si="80"/>
        <v/>
      </c>
      <c r="M1226" s="23" t="str">
        <f t="shared" si="77"/>
        <v/>
      </c>
      <c r="N1226" s="24" t="str">
        <f t="shared" si="78"/>
        <v/>
      </c>
    </row>
    <row r="1227" spans="2:14" x14ac:dyDescent="0.4">
      <c r="B1227" s="11" t="s">
        <v>24</v>
      </c>
      <c r="C1227" s="10" t="s">
        <v>29</v>
      </c>
      <c r="D1227" s="12" t="s">
        <v>31</v>
      </c>
      <c r="F1227" s="22">
        <f>INDEX(【インプット】相関係数!$C$3:$X$24,MATCH(相関係数の組み合わせ!B1227,【インプット】相関係数!$B$3:$B$24,0),MATCH(相関係数の組み合わせ!C1227,【インプット】相関係数!$C$2:$X$2,0))</f>
        <v>8.0925079823240778E-2</v>
      </c>
      <c r="G1227" s="23">
        <f>INDEX(【インプット】相関係数!$C$3:$X$24,MATCH(相関係数の組み合わせ!C1227,【インプット】相関係数!$B$3:$B$24,0),MATCH(相関係数の組み合わせ!D1227,【インプット】相関係数!$C$2:$X$2,0))</f>
        <v>-4.2416490653499152E-2</v>
      </c>
      <c r="H1227" s="24">
        <f>INDEX(【インプット】相関係数!$C$3:$X$24,MATCH(相関係数の組み合わせ!D1227,【インプット】相関係数!$B$3:$B$24,0),MATCH(相関係数の組み合わせ!B1227,【インプット】相関係数!$C$2:$X$2,0))</f>
        <v>-0.24579291080690344</v>
      </c>
      <c r="J1227" s="30" t="str">
        <f t="shared" si="79"/>
        <v>Safe</v>
      </c>
      <c r="L1227" s="22" t="str">
        <f t="shared" si="80"/>
        <v/>
      </c>
      <c r="M1227" s="23" t="str">
        <f t="shared" si="77"/>
        <v/>
      </c>
      <c r="N1227" s="24" t="str">
        <f t="shared" si="78"/>
        <v/>
      </c>
    </row>
    <row r="1228" spans="2:14" x14ac:dyDescent="0.4">
      <c r="B1228" s="11" t="s">
        <v>24</v>
      </c>
      <c r="C1228" s="10" t="s">
        <v>29</v>
      </c>
      <c r="D1228" s="12" t="s">
        <v>0</v>
      </c>
      <c r="F1228" s="22">
        <f>INDEX(【インプット】相関係数!$C$3:$X$24,MATCH(相関係数の組み合わせ!B1228,【インプット】相関係数!$B$3:$B$24,0),MATCH(相関係数の組み合わせ!C1228,【インプット】相関係数!$C$2:$X$2,0))</f>
        <v>8.0925079823240778E-2</v>
      </c>
      <c r="G1228" s="23">
        <f>INDEX(【インプット】相関係数!$C$3:$X$24,MATCH(相関係数の組み合わせ!C1228,【インプット】相関係数!$B$3:$B$24,0),MATCH(相関係数の組み合わせ!D1228,【インプット】相関係数!$C$2:$X$2,0))</f>
        <v>4.9962657439122628E-2</v>
      </c>
      <c r="H1228" s="24">
        <f>INDEX(【インプット】相関係数!$C$3:$X$24,MATCH(相関係数の組み合わせ!D1228,【インプット】相関係数!$B$3:$B$24,0),MATCH(相関係数の組み合わせ!B1228,【インプット】相関係数!$C$2:$X$2,0))</f>
        <v>0.14270595302368735</v>
      </c>
      <c r="J1228" s="30" t="str">
        <f t="shared" si="79"/>
        <v>Safe</v>
      </c>
      <c r="L1228" s="22" t="str">
        <f t="shared" si="80"/>
        <v/>
      </c>
      <c r="M1228" s="23" t="str">
        <f t="shared" si="77"/>
        <v/>
      </c>
      <c r="N1228" s="24" t="str">
        <f t="shared" si="78"/>
        <v/>
      </c>
    </row>
    <row r="1229" spans="2:14" x14ac:dyDescent="0.4">
      <c r="B1229" s="11" t="s">
        <v>24</v>
      </c>
      <c r="C1229" s="10" t="s">
        <v>29</v>
      </c>
      <c r="D1229" s="12" t="s">
        <v>32</v>
      </c>
      <c r="F1229" s="22">
        <f>INDEX(【インプット】相関係数!$C$3:$X$24,MATCH(相関係数の組み合わせ!B1229,【インプット】相関係数!$B$3:$B$24,0),MATCH(相関係数の組み合わせ!C1229,【インプット】相関係数!$C$2:$X$2,0))</f>
        <v>8.0925079823240778E-2</v>
      </c>
      <c r="G1229" s="23">
        <f>INDEX(【インプット】相関係数!$C$3:$X$24,MATCH(相関係数の組み合わせ!C1229,【インプット】相関係数!$B$3:$B$24,0),MATCH(相関係数の組み合わせ!D1229,【インプット】相関係数!$C$2:$X$2,0))</f>
        <v>-5.8311535314923363E-2</v>
      </c>
      <c r="H1229" s="24">
        <f>INDEX(【インプット】相関係数!$C$3:$X$24,MATCH(相関係数の組み合わせ!D1229,【インプット】相関係数!$B$3:$B$24,0),MATCH(相関係数の組み合わせ!B1229,【インプット】相関係数!$C$2:$X$2,0))</f>
        <v>-0.20658893244472878</v>
      </c>
      <c r="J1229" s="30" t="str">
        <f t="shared" si="79"/>
        <v>Safe</v>
      </c>
      <c r="L1229" s="22" t="str">
        <f t="shared" si="80"/>
        <v/>
      </c>
      <c r="M1229" s="23" t="str">
        <f t="shared" si="77"/>
        <v/>
      </c>
      <c r="N1229" s="24" t="str">
        <f t="shared" si="78"/>
        <v/>
      </c>
    </row>
    <row r="1230" spans="2:14" x14ac:dyDescent="0.4">
      <c r="B1230" s="11" t="s">
        <v>24</v>
      </c>
      <c r="C1230" s="10" t="s">
        <v>29</v>
      </c>
      <c r="D1230" s="12" t="s">
        <v>33</v>
      </c>
      <c r="F1230" s="22">
        <f>INDEX(【インプット】相関係数!$C$3:$X$24,MATCH(相関係数の組み合わせ!B1230,【インプット】相関係数!$B$3:$B$24,0),MATCH(相関係数の組み合わせ!C1230,【インプット】相関係数!$C$2:$X$2,0))</f>
        <v>8.0925079823240778E-2</v>
      </c>
      <c r="G1230" s="23">
        <f>INDEX(【インプット】相関係数!$C$3:$X$24,MATCH(相関係数の組み合わせ!C1230,【インプット】相関係数!$B$3:$B$24,0),MATCH(相関係数の組み合わせ!D1230,【インプット】相関係数!$C$2:$X$2,0))</f>
        <v>0.16859381717801963</v>
      </c>
      <c r="H1230" s="24">
        <f>INDEX(【インプット】相関係数!$C$3:$X$24,MATCH(相関係数の組み合わせ!D1230,【インプット】相関係数!$B$3:$B$24,0),MATCH(相関係数の組み合わせ!B1230,【インプット】相関係数!$C$2:$X$2,0))</f>
        <v>0.15516860291442261</v>
      </c>
      <c r="J1230" s="30" t="str">
        <f t="shared" si="79"/>
        <v>Safe</v>
      </c>
      <c r="L1230" s="22" t="str">
        <f t="shared" si="80"/>
        <v/>
      </c>
      <c r="M1230" s="23" t="str">
        <f t="shared" si="77"/>
        <v/>
      </c>
      <c r="N1230" s="24" t="str">
        <f t="shared" si="78"/>
        <v/>
      </c>
    </row>
    <row r="1231" spans="2:14" x14ac:dyDescent="0.4">
      <c r="B1231" s="11" t="s">
        <v>24</v>
      </c>
      <c r="C1231" s="10" t="s">
        <v>29</v>
      </c>
      <c r="D1231" s="12" t="s">
        <v>34</v>
      </c>
      <c r="F1231" s="22">
        <f>INDEX(【インプット】相関係数!$C$3:$X$24,MATCH(相関係数の組み合わせ!B1231,【インプット】相関係数!$B$3:$B$24,0),MATCH(相関係数の組み合わせ!C1231,【インプット】相関係数!$C$2:$X$2,0))</f>
        <v>8.0925079823240778E-2</v>
      </c>
      <c r="G1231" s="23">
        <f>INDEX(【インプット】相関係数!$C$3:$X$24,MATCH(相関係数の組み合わせ!C1231,【インプット】相関係数!$B$3:$B$24,0),MATCH(相関係数の組み合わせ!D1231,【インプット】相関係数!$C$2:$X$2,0))</f>
        <v>0.32761255397528821</v>
      </c>
      <c r="H1231" s="24">
        <f>INDEX(【インプット】相関係数!$C$3:$X$24,MATCH(相関係数の組み合わせ!D1231,【インプット】相関係数!$B$3:$B$24,0),MATCH(相関係数の組み合わせ!B1231,【インプット】相関係数!$C$2:$X$2,0))</f>
        <v>0.28272333787690995</v>
      </c>
      <c r="J1231" s="30" t="str">
        <f t="shared" si="79"/>
        <v>Safe</v>
      </c>
      <c r="L1231" s="22" t="str">
        <f t="shared" si="80"/>
        <v/>
      </c>
      <c r="M1231" s="23" t="str">
        <f t="shared" si="77"/>
        <v/>
      </c>
      <c r="N1231" s="24" t="str">
        <f t="shared" si="78"/>
        <v/>
      </c>
    </row>
    <row r="1232" spans="2:14" x14ac:dyDescent="0.4">
      <c r="B1232" s="11" t="s">
        <v>24</v>
      </c>
      <c r="C1232" s="10" t="s">
        <v>29</v>
      </c>
      <c r="D1232" s="12" t="s">
        <v>35</v>
      </c>
      <c r="F1232" s="22">
        <f>INDEX(【インプット】相関係数!$C$3:$X$24,MATCH(相関係数の組み合わせ!B1232,【インプット】相関係数!$B$3:$B$24,0),MATCH(相関係数の組み合わせ!C1232,【インプット】相関係数!$C$2:$X$2,0))</f>
        <v>8.0925079823240778E-2</v>
      </c>
      <c r="G1232" s="23">
        <f>INDEX(【インプット】相関係数!$C$3:$X$24,MATCH(相関係数の組み合わせ!C1232,【インプット】相関係数!$B$3:$B$24,0),MATCH(相関係数の組み合わせ!D1232,【インプット】相関係数!$C$2:$X$2,0))</f>
        <v>0.56672712529409763</v>
      </c>
      <c r="H1232" s="24">
        <f>INDEX(【インプット】相関係数!$C$3:$X$24,MATCH(相関係数の組み合わせ!D1232,【インプット】相関係数!$B$3:$B$24,0),MATCH(相関係数の組み合わせ!B1232,【インプット】相関係数!$C$2:$X$2,0))</f>
        <v>0.56274988010790439</v>
      </c>
      <c r="J1232" s="30" t="str">
        <f t="shared" si="79"/>
        <v>Safe</v>
      </c>
      <c r="L1232" s="22" t="str">
        <f t="shared" si="80"/>
        <v/>
      </c>
      <c r="M1232" s="23" t="str">
        <f t="shared" si="77"/>
        <v/>
      </c>
      <c r="N1232" s="24" t="str">
        <f t="shared" si="78"/>
        <v/>
      </c>
    </row>
    <row r="1233" spans="2:14" x14ac:dyDescent="0.4">
      <c r="B1233" s="11" t="s">
        <v>24</v>
      </c>
      <c r="C1233" s="10" t="s">
        <v>29</v>
      </c>
      <c r="D1233" s="12" t="s">
        <v>36</v>
      </c>
      <c r="F1233" s="22">
        <f>INDEX(【インプット】相関係数!$C$3:$X$24,MATCH(相関係数の組み合わせ!B1233,【インプット】相関係数!$B$3:$B$24,0),MATCH(相関係数の組み合わせ!C1233,【インプット】相関係数!$C$2:$X$2,0))</f>
        <v>8.0925079823240778E-2</v>
      </c>
      <c r="G1233" s="23">
        <f>INDEX(【インプット】相関係数!$C$3:$X$24,MATCH(相関係数の組み合わせ!C1233,【インプット】相関係数!$B$3:$B$24,0),MATCH(相関係数の組み合わせ!D1233,【インプット】相関係数!$C$2:$X$2,0))</f>
        <v>3.2351759026254444E-2</v>
      </c>
      <c r="H1233" s="24">
        <f>INDEX(【インプット】相関係数!$C$3:$X$24,MATCH(相関係数の組み合わせ!D1233,【インプット】相関係数!$B$3:$B$24,0),MATCH(相関係数の組み合わせ!B1233,【インプット】相関係数!$C$2:$X$2,0))</f>
        <v>-3.4905200733866102E-3</v>
      </c>
      <c r="J1233" s="30" t="str">
        <f t="shared" si="79"/>
        <v>Safe</v>
      </c>
      <c r="L1233" s="22" t="str">
        <f t="shared" si="80"/>
        <v/>
      </c>
      <c r="M1233" s="23" t="str">
        <f t="shared" si="77"/>
        <v/>
      </c>
      <c r="N1233" s="24" t="str">
        <f t="shared" si="78"/>
        <v/>
      </c>
    </row>
    <row r="1234" spans="2:14" x14ac:dyDescent="0.4">
      <c r="B1234" s="11" t="s">
        <v>24</v>
      </c>
      <c r="C1234" s="10" t="s">
        <v>30</v>
      </c>
      <c r="D1234" s="12" t="s">
        <v>31</v>
      </c>
      <c r="F1234" s="22">
        <f>INDEX(【インプット】相関係数!$C$3:$X$24,MATCH(相関係数の組み合わせ!B1234,【インプット】相関係数!$B$3:$B$24,0),MATCH(相関係数の組み合わせ!C1234,【インプット】相関係数!$C$2:$X$2,0))</f>
        <v>-0.21859463084260405</v>
      </c>
      <c r="G1234" s="23">
        <f>INDEX(【インプット】相関係数!$C$3:$X$24,MATCH(相関係数の組み合わせ!C1234,【インプット】相関係数!$B$3:$B$24,0),MATCH(相関係数の組み合わせ!D1234,【インプット】相関係数!$C$2:$X$2,0))</f>
        <v>9.9648401613193535E-2</v>
      </c>
      <c r="H1234" s="24">
        <f>INDEX(【インプット】相関係数!$C$3:$X$24,MATCH(相関係数の組み合わせ!D1234,【インプット】相関係数!$B$3:$B$24,0),MATCH(相関係数の組み合わせ!B1234,【インプット】相関係数!$C$2:$X$2,0))</f>
        <v>-0.24579291080690344</v>
      </c>
      <c r="J1234" s="30" t="str">
        <f t="shared" si="79"/>
        <v>Safe</v>
      </c>
      <c r="L1234" s="22" t="str">
        <f t="shared" si="80"/>
        <v/>
      </c>
      <c r="M1234" s="23" t="str">
        <f t="shared" si="77"/>
        <v/>
      </c>
      <c r="N1234" s="24" t="str">
        <f t="shared" si="78"/>
        <v/>
      </c>
    </row>
    <row r="1235" spans="2:14" x14ac:dyDescent="0.4">
      <c r="B1235" s="11" t="s">
        <v>24</v>
      </c>
      <c r="C1235" s="10" t="s">
        <v>30</v>
      </c>
      <c r="D1235" s="12" t="s">
        <v>0</v>
      </c>
      <c r="F1235" s="22">
        <f>INDEX(【インプット】相関係数!$C$3:$X$24,MATCH(相関係数の組み合わせ!B1235,【インプット】相関係数!$B$3:$B$24,0),MATCH(相関係数の組み合わせ!C1235,【インプット】相関係数!$C$2:$X$2,0))</f>
        <v>-0.21859463084260405</v>
      </c>
      <c r="G1235" s="23">
        <f>INDEX(【インプット】相関係数!$C$3:$X$24,MATCH(相関係数の組み合わせ!C1235,【インプット】相関係数!$B$3:$B$24,0),MATCH(相関係数の組み合わせ!D1235,【インプット】相関係数!$C$2:$X$2,0))</f>
        <v>-0.14285929423234181</v>
      </c>
      <c r="H1235" s="24">
        <f>INDEX(【インプット】相関係数!$C$3:$X$24,MATCH(相関係数の組み合わせ!D1235,【インプット】相関係数!$B$3:$B$24,0),MATCH(相関係数の組み合わせ!B1235,【インプット】相関係数!$C$2:$X$2,0))</f>
        <v>0.14270595302368735</v>
      </c>
      <c r="J1235" s="30" t="str">
        <f t="shared" si="79"/>
        <v>Safe</v>
      </c>
      <c r="L1235" s="22" t="str">
        <f t="shared" si="80"/>
        <v/>
      </c>
      <c r="M1235" s="23" t="str">
        <f t="shared" si="77"/>
        <v/>
      </c>
      <c r="N1235" s="24" t="str">
        <f t="shared" si="78"/>
        <v/>
      </c>
    </row>
    <row r="1236" spans="2:14" x14ac:dyDescent="0.4">
      <c r="B1236" s="11" t="s">
        <v>24</v>
      </c>
      <c r="C1236" s="10" t="s">
        <v>30</v>
      </c>
      <c r="D1236" s="12" t="s">
        <v>32</v>
      </c>
      <c r="F1236" s="22">
        <f>INDEX(【インプット】相関係数!$C$3:$X$24,MATCH(相関係数の組み合わせ!B1236,【インプット】相関係数!$B$3:$B$24,0),MATCH(相関係数の組み合わせ!C1236,【インプット】相関係数!$C$2:$X$2,0))</f>
        <v>-0.21859463084260405</v>
      </c>
      <c r="G1236" s="23">
        <f>INDEX(【インプット】相関係数!$C$3:$X$24,MATCH(相関係数の組み合わせ!C1236,【インプット】相関係数!$B$3:$B$24,0),MATCH(相関係数の組み合わせ!D1236,【インプット】相関係数!$C$2:$X$2,0))</f>
        <v>8.5275323635790712E-2</v>
      </c>
      <c r="H1236" s="24">
        <f>INDEX(【インプット】相関係数!$C$3:$X$24,MATCH(相関係数の組み合わせ!D1236,【インプット】相関係数!$B$3:$B$24,0),MATCH(相関係数の組み合わせ!B1236,【インプット】相関係数!$C$2:$X$2,0))</f>
        <v>-0.20658893244472878</v>
      </c>
      <c r="J1236" s="30" t="str">
        <f t="shared" si="79"/>
        <v>Safe</v>
      </c>
      <c r="L1236" s="22" t="str">
        <f t="shared" si="80"/>
        <v/>
      </c>
      <c r="M1236" s="23" t="str">
        <f t="shared" si="77"/>
        <v/>
      </c>
      <c r="N1236" s="24" t="str">
        <f t="shared" si="78"/>
        <v/>
      </c>
    </row>
    <row r="1237" spans="2:14" x14ac:dyDescent="0.4">
      <c r="B1237" s="11" t="s">
        <v>24</v>
      </c>
      <c r="C1237" s="10" t="s">
        <v>30</v>
      </c>
      <c r="D1237" s="12" t="s">
        <v>33</v>
      </c>
      <c r="F1237" s="22">
        <f>INDEX(【インプット】相関係数!$C$3:$X$24,MATCH(相関係数の組み合わせ!B1237,【インプット】相関係数!$B$3:$B$24,0),MATCH(相関係数の組み合わせ!C1237,【インプット】相関係数!$C$2:$X$2,0))</f>
        <v>-0.21859463084260405</v>
      </c>
      <c r="G1237" s="23">
        <f>INDEX(【インプット】相関係数!$C$3:$X$24,MATCH(相関係数の組み合わせ!C1237,【インプット】相関係数!$B$3:$B$24,0),MATCH(相関係数の組み合わせ!D1237,【インプット】相関係数!$C$2:$X$2,0))</f>
        <v>-5.670591840697909E-2</v>
      </c>
      <c r="H1237" s="24">
        <f>INDEX(【インプット】相関係数!$C$3:$X$24,MATCH(相関係数の組み合わせ!D1237,【インプット】相関係数!$B$3:$B$24,0),MATCH(相関係数の組み合わせ!B1237,【インプット】相関係数!$C$2:$X$2,0))</f>
        <v>0.15516860291442261</v>
      </c>
      <c r="J1237" s="30" t="str">
        <f t="shared" si="79"/>
        <v>Safe</v>
      </c>
      <c r="L1237" s="22" t="str">
        <f t="shared" si="80"/>
        <v/>
      </c>
      <c r="M1237" s="23" t="str">
        <f t="shared" si="77"/>
        <v/>
      </c>
      <c r="N1237" s="24" t="str">
        <f t="shared" si="78"/>
        <v/>
      </c>
    </row>
    <row r="1238" spans="2:14" x14ac:dyDescent="0.4">
      <c r="B1238" s="11" t="s">
        <v>24</v>
      </c>
      <c r="C1238" s="10" t="s">
        <v>30</v>
      </c>
      <c r="D1238" s="12" t="s">
        <v>34</v>
      </c>
      <c r="F1238" s="22">
        <f>INDEX(【インプット】相関係数!$C$3:$X$24,MATCH(相関係数の組み合わせ!B1238,【インプット】相関係数!$B$3:$B$24,0),MATCH(相関係数の組み合わせ!C1238,【インプット】相関係数!$C$2:$X$2,0))</f>
        <v>-0.21859463084260405</v>
      </c>
      <c r="G1238" s="23">
        <f>INDEX(【インプット】相関係数!$C$3:$X$24,MATCH(相関係数の組み合わせ!C1238,【インプット】相関係数!$B$3:$B$24,0),MATCH(相関係数の組み合わせ!D1238,【インプット】相関係数!$C$2:$X$2,0))</f>
        <v>6.4160918561303099E-2</v>
      </c>
      <c r="H1238" s="24">
        <f>INDEX(【インプット】相関係数!$C$3:$X$24,MATCH(相関係数の組み合わせ!D1238,【インプット】相関係数!$B$3:$B$24,0),MATCH(相関係数の組み合わせ!B1238,【インプット】相関係数!$C$2:$X$2,0))</f>
        <v>0.28272333787690995</v>
      </c>
      <c r="J1238" s="30" t="str">
        <f t="shared" si="79"/>
        <v>Safe</v>
      </c>
      <c r="L1238" s="22" t="str">
        <f t="shared" si="80"/>
        <v/>
      </c>
      <c r="M1238" s="23" t="str">
        <f t="shared" si="77"/>
        <v/>
      </c>
      <c r="N1238" s="24" t="str">
        <f t="shared" si="78"/>
        <v/>
      </c>
    </row>
    <row r="1239" spans="2:14" x14ac:dyDescent="0.4">
      <c r="B1239" s="11" t="s">
        <v>24</v>
      </c>
      <c r="C1239" s="10" t="s">
        <v>30</v>
      </c>
      <c r="D1239" s="12" t="s">
        <v>35</v>
      </c>
      <c r="F1239" s="22">
        <f>INDEX(【インプット】相関係数!$C$3:$X$24,MATCH(相関係数の組み合わせ!B1239,【インプット】相関係数!$B$3:$B$24,0),MATCH(相関係数の組み合わせ!C1239,【インプット】相関係数!$C$2:$X$2,0))</f>
        <v>-0.21859463084260405</v>
      </c>
      <c r="G1239" s="23">
        <f>INDEX(【インプット】相関係数!$C$3:$X$24,MATCH(相関係数の組み合わせ!C1239,【インプット】相関係数!$B$3:$B$24,0),MATCH(相関係数の組み合わせ!D1239,【インプット】相関係数!$C$2:$X$2,0))</f>
        <v>0.48967407619435432</v>
      </c>
      <c r="H1239" s="24">
        <f>INDEX(【インプット】相関係数!$C$3:$X$24,MATCH(相関係数の組み合わせ!D1239,【インプット】相関係数!$B$3:$B$24,0),MATCH(相関係数の組み合わせ!B1239,【インプット】相関係数!$C$2:$X$2,0))</f>
        <v>0.56274988010790439</v>
      </c>
      <c r="J1239" s="30" t="str">
        <f t="shared" si="79"/>
        <v>Out</v>
      </c>
      <c r="L1239" s="22" t="str">
        <f t="shared" si="80"/>
        <v>米国CPI変化率</v>
      </c>
      <c r="M1239" s="23" t="str">
        <f t="shared" si="77"/>
        <v>第2総合口</v>
      </c>
      <c r="N1239" s="24" t="str">
        <f t="shared" si="78"/>
        <v>モメンタムビルダー戦略指数</v>
      </c>
    </row>
    <row r="1240" spans="2:14" x14ac:dyDescent="0.4">
      <c r="B1240" s="11" t="s">
        <v>24</v>
      </c>
      <c r="C1240" s="10" t="s">
        <v>30</v>
      </c>
      <c r="D1240" s="12" t="s">
        <v>36</v>
      </c>
      <c r="F1240" s="22">
        <f>INDEX(【インプット】相関係数!$C$3:$X$24,MATCH(相関係数の組み合わせ!B1240,【インプット】相関係数!$B$3:$B$24,0),MATCH(相関係数の組み合わせ!C1240,【インプット】相関係数!$C$2:$X$2,0))</f>
        <v>-0.21859463084260405</v>
      </c>
      <c r="G1240" s="23">
        <f>INDEX(【インプット】相関係数!$C$3:$X$24,MATCH(相関係数の組み合わせ!C1240,【インプット】相関係数!$B$3:$B$24,0),MATCH(相関係数の組み合わせ!D1240,【インプット】相関係数!$C$2:$X$2,0))</f>
        <v>-3.7581944636111343E-2</v>
      </c>
      <c r="H1240" s="24">
        <f>INDEX(【インプット】相関係数!$C$3:$X$24,MATCH(相関係数の組み合わせ!D1240,【インプット】相関係数!$B$3:$B$24,0),MATCH(相関係数の組み合わせ!B1240,【インプット】相関係数!$C$2:$X$2,0))</f>
        <v>-3.4905200733866102E-3</v>
      </c>
      <c r="J1240" s="30" t="str">
        <f t="shared" si="79"/>
        <v>Safe</v>
      </c>
      <c r="L1240" s="22" t="str">
        <f t="shared" si="80"/>
        <v/>
      </c>
      <c r="M1240" s="23" t="str">
        <f t="shared" si="77"/>
        <v/>
      </c>
      <c r="N1240" s="24" t="str">
        <f t="shared" si="78"/>
        <v/>
      </c>
    </row>
    <row r="1241" spans="2:14" x14ac:dyDescent="0.4">
      <c r="B1241" s="11" t="s">
        <v>24</v>
      </c>
      <c r="C1241" s="10" t="s">
        <v>31</v>
      </c>
      <c r="D1241" s="12" t="s">
        <v>0</v>
      </c>
      <c r="F1241" s="22">
        <f>INDEX(【インプット】相関係数!$C$3:$X$24,MATCH(相関係数の組み合わせ!B1241,【インプット】相関係数!$B$3:$B$24,0),MATCH(相関係数の組み合わせ!C1241,【インプット】相関係数!$C$2:$X$2,0))</f>
        <v>-0.24579291080690344</v>
      </c>
      <c r="G1241" s="23">
        <f>INDEX(【インプット】相関係数!$C$3:$X$24,MATCH(相関係数の組み合わせ!C1241,【インプット】相関係数!$B$3:$B$24,0),MATCH(相関係数の組み合わせ!D1241,【インプット】相関係数!$C$2:$X$2,0))</f>
        <v>9.8276251062207783E-3</v>
      </c>
      <c r="H1241" s="24">
        <f>INDEX(【インプット】相関係数!$C$3:$X$24,MATCH(相関係数の組み合わせ!D1241,【インプット】相関係数!$B$3:$B$24,0),MATCH(相関係数の組み合わせ!B1241,【インプット】相関係数!$C$2:$X$2,0))</f>
        <v>0.14270595302368735</v>
      </c>
      <c r="J1241" s="30" t="str">
        <f t="shared" si="79"/>
        <v>Safe</v>
      </c>
      <c r="L1241" s="22" t="str">
        <f t="shared" si="80"/>
        <v/>
      </c>
      <c r="M1241" s="23" t="str">
        <f t="shared" si="77"/>
        <v/>
      </c>
      <c r="N1241" s="24" t="str">
        <f t="shared" si="78"/>
        <v/>
      </c>
    </row>
    <row r="1242" spans="2:14" x14ac:dyDescent="0.4">
      <c r="B1242" s="11" t="s">
        <v>24</v>
      </c>
      <c r="C1242" s="10" t="s">
        <v>31</v>
      </c>
      <c r="D1242" s="12" t="s">
        <v>32</v>
      </c>
      <c r="F1242" s="22">
        <f>INDEX(【インプット】相関係数!$C$3:$X$24,MATCH(相関係数の組み合わせ!B1242,【インプット】相関係数!$B$3:$B$24,0),MATCH(相関係数の組み合わせ!C1242,【インプット】相関係数!$C$2:$X$2,0))</f>
        <v>-0.24579291080690344</v>
      </c>
      <c r="G1242" s="23">
        <f>INDEX(【インプット】相関係数!$C$3:$X$24,MATCH(相関係数の組み合わせ!C1242,【インプット】相関係数!$B$3:$B$24,0),MATCH(相関係数の組み合わせ!D1242,【インプット】相関係数!$C$2:$X$2,0))</f>
        <v>0.30921062074331579</v>
      </c>
      <c r="H1242" s="24">
        <f>INDEX(【インプット】相関係数!$C$3:$X$24,MATCH(相関係数の組み合わせ!D1242,【インプット】相関係数!$B$3:$B$24,0),MATCH(相関係数の組み合わせ!B1242,【インプット】相関係数!$C$2:$X$2,0))</f>
        <v>-0.20658893244472878</v>
      </c>
      <c r="J1242" s="30" t="str">
        <f t="shared" si="79"/>
        <v>Safe</v>
      </c>
      <c r="L1242" s="22" t="str">
        <f t="shared" si="80"/>
        <v/>
      </c>
      <c r="M1242" s="23" t="str">
        <f t="shared" si="77"/>
        <v/>
      </c>
      <c r="N1242" s="24" t="str">
        <f t="shared" si="78"/>
        <v/>
      </c>
    </row>
    <row r="1243" spans="2:14" x14ac:dyDescent="0.4">
      <c r="B1243" s="11" t="s">
        <v>24</v>
      </c>
      <c r="C1243" s="10" t="s">
        <v>31</v>
      </c>
      <c r="D1243" s="12" t="s">
        <v>33</v>
      </c>
      <c r="F1243" s="22">
        <f>INDEX(【インプット】相関係数!$C$3:$X$24,MATCH(相関係数の組み合わせ!B1243,【インプット】相関係数!$B$3:$B$24,0),MATCH(相関係数の組み合わせ!C1243,【インプット】相関係数!$C$2:$X$2,0))</f>
        <v>-0.24579291080690344</v>
      </c>
      <c r="G1243" s="23">
        <f>INDEX(【インプット】相関係数!$C$3:$X$24,MATCH(相関係数の組み合わせ!C1243,【インプット】相関係数!$B$3:$B$24,0),MATCH(相関係数の組み合わせ!D1243,【インプット】相関係数!$C$2:$X$2,0))</f>
        <v>-8.8309912384133105E-2</v>
      </c>
      <c r="H1243" s="24">
        <f>INDEX(【インプット】相関係数!$C$3:$X$24,MATCH(相関係数の組み合わせ!D1243,【インプット】相関係数!$B$3:$B$24,0),MATCH(相関係数の組み合わせ!B1243,【インプット】相関係数!$C$2:$X$2,0))</f>
        <v>0.15516860291442261</v>
      </c>
      <c r="J1243" s="30" t="str">
        <f t="shared" si="79"/>
        <v>Safe</v>
      </c>
      <c r="L1243" s="22" t="str">
        <f t="shared" si="80"/>
        <v/>
      </c>
      <c r="M1243" s="23" t="str">
        <f t="shared" si="77"/>
        <v/>
      </c>
      <c r="N1243" s="24" t="str">
        <f t="shared" si="78"/>
        <v/>
      </c>
    </row>
    <row r="1244" spans="2:14" x14ac:dyDescent="0.4">
      <c r="B1244" s="11" t="s">
        <v>24</v>
      </c>
      <c r="C1244" s="10" t="s">
        <v>31</v>
      </c>
      <c r="D1244" s="12" t="s">
        <v>34</v>
      </c>
      <c r="F1244" s="22">
        <f>INDEX(【インプット】相関係数!$C$3:$X$24,MATCH(相関係数の組み合わせ!B1244,【インプット】相関係数!$B$3:$B$24,0),MATCH(相関係数の組み合わせ!C1244,【インプット】相関係数!$C$2:$X$2,0))</f>
        <v>-0.24579291080690344</v>
      </c>
      <c r="G1244" s="23">
        <f>INDEX(【インプット】相関係数!$C$3:$X$24,MATCH(相関係数の組み合わせ!C1244,【インプット】相関係数!$B$3:$B$24,0),MATCH(相関係数の組み合わせ!D1244,【インプット】相関係数!$C$2:$X$2,0))</f>
        <v>-0.2227341805685327</v>
      </c>
      <c r="H1244" s="24">
        <f>INDEX(【インプット】相関係数!$C$3:$X$24,MATCH(相関係数の組み合わせ!D1244,【インプット】相関係数!$B$3:$B$24,0),MATCH(相関係数の組み合わせ!B1244,【インプット】相関係数!$C$2:$X$2,0))</f>
        <v>0.28272333787690995</v>
      </c>
      <c r="J1244" s="30" t="str">
        <f t="shared" si="79"/>
        <v>Safe</v>
      </c>
      <c r="L1244" s="22" t="str">
        <f t="shared" si="80"/>
        <v/>
      </c>
      <c r="M1244" s="23" t="str">
        <f t="shared" si="77"/>
        <v/>
      </c>
      <c r="N1244" s="24" t="str">
        <f t="shared" si="78"/>
        <v/>
      </c>
    </row>
    <row r="1245" spans="2:14" x14ac:dyDescent="0.4">
      <c r="B1245" s="11" t="s">
        <v>24</v>
      </c>
      <c r="C1245" s="10" t="s">
        <v>31</v>
      </c>
      <c r="D1245" s="12" t="s">
        <v>35</v>
      </c>
      <c r="F1245" s="22">
        <f>INDEX(【インプット】相関係数!$C$3:$X$24,MATCH(相関係数の組み合わせ!B1245,【インプット】相関係数!$B$3:$B$24,0),MATCH(相関係数の組み合わせ!C1245,【インプット】相関係数!$C$2:$X$2,0))</f>
        <v>-0.24579291080690344</v>
      </c>
      <c r="G1245" s="23">
        <f>INDEX(【インプット】相関係数!$C$3:$X$24,MATCH(相関係数の組み合わせ!C1245,【インプット】相関係数!$B$3:$B$24,0),MATCH(相関係数の組み合わせ!D1245,【インプット】相関係数!$C$2:$X$2,0))</f>
        <v>0.492267404098231</v>
      </c>
      <c r="H1245" s="24">
        <f>INDEX(【インプット】相関係数!$C$3:$X$24,MATCH(相関係数の組み合わせ!D1245,【インプット】相関係数!$B$3:$B$24,0),MATCH(相関係数の組み合わせ!B1245,【インプット】相関係数!$C$2:$X$2,0))</f>
        <v>0.56274988010790439</v>
      </c>
      <c r="J1245" s="30" t="str">
        <f t="shared" si="79"/>
        <v>Out</v>
      </c>
      <c r="L1245" s="22" t="str">
        <f t="shared" si="80"/>
        <v>米国CPI変化率</v>
      </c>
      <c r="M1245" s="23" t="str">
        <f t="shared" si="77"/>
        <v>債券総合口</v>
      </c>
      <c r="N1245" s="24" t="str">
        <f t="shared" si="78"/>
        <v>モメンタムビルダー戦略指数</v>
      </c>
    </row>
    <row r="1246" spans="2:14" x14ac:dyDescent="0.4">
      <c r="B1246" s="11" t="s">
        <v>24</v>
      </c>
      <c r="C1246" s="10" t="s">
        <v>31</v>
      </c>
      <c r="D1246" s="12" t="s">
        <v>36</v>
      </c>
      <c r="F1246" s="22">
        <f>INDEX(【インプット】相関係数!$C$3:$X$24,MATCH(相関係数の組み合わせ!B1246,【インプット】相関係数!$B$3:$B$24,0),MATCH(相関係数の組み合わせ!C1246,【インプット】相関係数!$C$2:$X$2,0))</f>
        <v>-0.24579291080690344</v>
      </c>
      <c r="G1246" s="23">
        <f>INDEX(【インプット】相関係数!$C$3:$X$24,MATCH(相関係数の組み合わせ!C1246,【インプット】相関係数!$B$3:$B$24,0),MATCH(相関係数の組み合わせ!D1246,【インプット】相関係数!$C$2:$X$2,0))</f>
        <v>-0.1019638152861915</v>
      </c>
      <c r="H1246" s="24">
        <f>INDEX(【インプット】相関係数!$C$3:$X$24,MATCH(相関係数の組み合わせ!D1246,【インプット】相関係数!$B$3:$B$24,0),MATCH(相関係数の組み合わせ!B1246,【インプット】相関係数!$C$2:$X$2,0))</f>
        <v>-3.4905200733866102E-3</v>
      </c>
      <c r="J1246" s="30" t="str">
        <f t="shared" si="79"/>
        <v>Safe</v>
      </c>
      <c r="L1246" s="22" t="str">
        <f t="shared" si="80"/>
        <v/>
      </c>
      <c r="M1246" s="23" t="str">
        <f t="shared" si="77"/>
        <v/>
      </c>
      <c r="N1246" s="24" t="str">
        <f t="shared" si="78"/>
        <v/>
      </c>
    </row>
    <row r="1247" spans="2:14" x14ac:dyDescent="0.4">
      <c r="B1247" s="11" t="s">
        <v>24</v>
      </c>
      <c r="C1247" s="10" t="s">
        <v>0</v>
      </c>
      <c r="D1247" s="12" t="s">
        <v>32</v>
      </c>
      <c r="F1247" s="22">
        <f>INDEX(【インプット】相関係数!$C$3:$X$24,MATCH(相関係数の組み合わせ!B1247,【インプット】相関係数!$B$3:$B$24,0),MATCH(相関係数の組み合わせ!C1247,【インプット】相関係数!$C$2:$X$2,0))</f>
        <v>0.14270595302368735</v>
      </c>
      <c r="G1247" s="23">
        <f>INDEX(【インプット】相関係数!$C$3:$X$24,MATCH(相関係数の組み合わせ!C1247,【インプット】相関係数!$B$3:$B$24,0),MATCH(相関係数の組み合わせ!D1247,【インプット】相関係数!$C$2:$X$2,0))</f>
        <v>0.26245584625205198</v>
      </c>
      <c r="H1247" s="24">
        <f>INDEX(【インプット】相関係数!$C$3:$X$24,MATCH(相関係数の組み合わせ!D1247,【インプット】相関係数!$B$3:$B$24,0),MATCH(相関係数の組み合わせ!B1247,【インプット】相関係数!$C$2:$X$2,0))</f>
        <v>-0.20658893244472878</v>
      </c>
      <c r="J1247" s="30" t="str">
        <f t="shared" si="79"/>
        <v>Out</v>
      </c>
      <c r="L1247" s="22" t="str">
        <f t="shared" si="80"/>
        <v>米国CPI変化率</v>
      </c>
      <c r="M1247" s="23" t="str">
        <f t="shared" si="77"/>
        <v>オルタナティブ</v>
      </c>
      <c r="N1247" s="24" t="str">
        <f t="shared" si="78"/>
        <v>オルタナ(インカム系)</v>
      </c>
    </row>
    <row r="1248" spans="2:14" x14ac:dyDescent="0.4">
      <c r="B1248" s="11" t="s">
        <v>24</v>
      </c>
      <c r="C1248" s="10" t="s">
        <v>0</v>
      </c>
      <c r="D1248" s="12" t="s">
        <v>33</v>
      </c>
      <c r="F1248" s="22">
        <f>INDEX(【インプット】相関係数!$C$3:$X$24,MATCH(相関係数の組み合わせ!B1248,【インプット】相関係数!$B$3:$B$24,0),MATCH(相関係数の組み合わせ!C1248,【インプット】相関係数!$C$2:$X$2,0))</f>
        <v>0.14270595302368735</v>
      </c>
      <c r="G1248" s="23">
        <f>INDEX(【インプット】相関係数!$C$3:$X$24,MATCH(相関係数の組み合わせ!C1248,【インプット】相関係数!$B$3:$B$24,0),MATCH(相関係数の組み合わせ!D1248,【インプット】相関係数!$C$2:$X$2,0))</f>
        <v>-0.10213384086646682</v>
      </c>
      <c r="H1248" s="24">
        <f>INDEX(【インプット】相関係数!$C$3:$X$24,MATCH(相関係数の組み合わせ!D1248,【インプット】相関係数!$B$3:$B$24,0),MATCH(相関係数の組み合わせ!B1248,【インプット】相関係数!$C$2:$X$2,0))</f>
        <v>0.15516860291442261</v>
      </c>
      <c r="J1248" s="30" t="str">
        <f t="shared" si="79"/>
        <v>Out</v>
      </c>
      <c r="L1248" s="22" t="str">
        <f t="shared" si="80"/>
        <v>米国CPI変化率</v>
      </c>
      <c r="M1248" s="23" t="str">
        <f t="shared" si="77"/>
        <v>オルタナティブ</v>
      </c>
      <c r="N1248" s="24" t="str">
        <f t="shared" si="78"/>
        <v>オルタナ(低相関系)</v>
      </c>
    </row>
    <row r="1249" spans="2:14" x14ac:dyDescent="0.4">
      <c r="B1249" s="11" t="s">
        <v>24</v>
      </c>
      <c r="C1249" s="10" t="s">
        <v>0</v>
      </c>
      <c r="D1249" s="12" t="s">
        <v>34</v>
      </c>
      <c r="F1249" s="22">
        <f>INDEX(【インプット】相関係数!$C$3:$X$24,MATCH(相関係数の組み合わせ!B1249,【インプット】相関係数!$B$3:$B$24,0),MATCH(相関係数の組み合わせ!C1249,【インプット】相関係数!$C$2:$X$2,0))</f>
        <v>0.14270595302368735</v>
      </c>
      <c r="G1249" s="23">
        <f>INDEX(【インプット】相関係数!$C$3:$X$24,MATCH(相関係数の組み合わせ!C1249,【インプット】相関係数!$B$3:$B$24,0),MATCH(相関係数の組み合わせ!D1249,【インプット】相関係数!$C$2:$X$2,0))</f>
        <v>1.9196488389132564E-2</v>
      </c>
      <c r="H1249" s="24">
        <f>INDEX(【インプット】相関係数!$C$3:$X$24,MATCH(相関係数の組み合わせ!D1249,【インプット】相関係数!$B$3:$B$24,0),MATCH(相関係数の組み合わせ!B1249,【インプット】相関係数!$C$2:$X$2,0))</f>
        <v>0.28272333787690995</v>
      </c>
      <c r="J1249" s="30" t="str">
        <f t="shared" si="79"/>
        <v>Safe</v>
      </c>
      <c r="L1249" s="22" t="str">
        <f t="shared" si="80"/>
        <v/>
      </c>
      <c r="M1249" s="23" t="str">
        <f t="shared" si="77"/>
        <v/>
      </c>
      <c r="N1249" s="24" t="str">
        <f t="shared" si="78"/>
        <v/>
      </c>
    </row>
    <row r="1250" spans="2:14" x14ac:dyDescent="0.4">
      <c r="B1250" s="11" t="s">
        <v>24</v>
      </c>
      <c r="C1250" s="10" t="s">
        <v>0</v>
      </c>
      <c r="D1250" s="12" t="s">
        <v>35</v>
      </c>
      <c r="F1250" s="22">
        <f>INDEX(【インプット】相関係数!$C$3:$X$24,MATCH(相関係数の組み合わせ!B1250,【インプット】相関係数!$B$3:$B$24,0),MATCH(相関係数の組み合わせ!C1250,【インプット】相関係数!$C$2:$X$2,0))</f>
        <v>0.14270595302368735</v>
      </c>
      <c r="G1250" s="23">
        <f>INDEX(【インプット】相関係数!$C$3:$X$24,MATCH(相関係数の組み合わせ!C1250,【インプット】相関係数!$B$3:$B$24,0),MATCH(相関係数の組み合わせ!D1250,【インプット】相関係数!$C$2:$X$2,0))</f>
        <v>3.2103948839848129E-2</v>
      </c>
      <c r="H1250" s="24">
        <f>INDEX(【インプット】相関係数!$C$3:$X$24,MATCH(相関係数の組み合わせ!D1250,【インプット】相関係数!$B$3:$B$24,0),MATCH(相関係数の組み合わせ!B1250,【インプット】相関係数!$C$2:$X$2,0))</f>
        <v>0.56274988010790439</v>
      </c>
      <c r="J1250" s="30" t="str">
        <f t="shared" si="79"/>
        <v>Safe</v>
      </c>
      <c r="L1250" s="22" t="str">
        <f t="shared" si="80"/>
        <v/>
      </c>
      <c r="M1250" s="23" t="str">
        <f t="shared" si="77"/>
        <v/>
      </c>
      <c r="N1250" s="24" t="str">
        <f t="shared" si="78"/>
        <v/>
      </c>
    </row>
    <row r="1251" spans="2:14" x14ac:dyDescent="0.4">
      <c r="B1251" s="11" t="s">
        <v>24</v>
      </c>
      <c r="C1251" s="10" t="s">
        <v>0</v>
      </c>
      <c r="D1251" s="12" t="s">
        <v>36</v>
      </c>
      <c r="F1251" s="22">
        <f>INDEX(【インプット】相関係数!$C$3:$X$24,MATCH(相関係数の組み合わせ!B1251,【インプット】相関係数!$B$3:$B$24,0),MATCH(相関係数の組み合わせ!C1251,【インプット】相関係数!$C$2:$X$2,0))</f>
        <v>0.14270595302368735</v>
      </c>
      <c r="G1251" s="23">
        <f>INDEX(【インプット】相関係数!$C$3:$X$24,MATCH(相関係数の組み合わせ!C1251,【インプット】相関係数!$B$3:$B$24,0),MATCH(相関係数の組み合わせ!D1251,【インプット】相関係数!$C$2:$X$2,0))</f>
        <v>7.5810612005134823E-2</v>
      </c>
      <c r="H1251" s="24">
        <f>INDEX(【インプット】相関係数!$C$3:$X$24,MATCH(相関係数の組み合わせ!D1251,【インプット】相関係数!$B$3:$B$24,0),MATCH(相関係数の組み合わせ!B1251,【インプット】相関係数!$C$2:$X$2,0))</f>
        <v>-3.4905200733866102E-3</v>
      </c>
      <c r="J1251" s="30" t="str">
        <f t="shared" si="79"/>
        <v>Safe</v>
      </c>
      <c r="L1251" s="22" t="str">
        <f t="shared" si="80"/>
        <v/>
      </c>
      <c r="M1251" s="23" t="str">
        <f t="shared" si="77"/>
        <v/>
      </c>
      <c r="N1251" s="24" t="str">
        <f t="shared" si="78"/>
        <v/>
      </c>
    </row>
    <row r="1252" spans="2:14" x14ac:dyDescent="0.4">
      <c r="B1252" s="11" t="s">
        <v>24</v>
      </c>
      <c r="C1252" s="10" t="s">
        <v>32</v>
      </c>
      <c r="D1252" s="12" t="s">
        <v>33</v>
      </c>
      <c r="F1252" s="22">
        <f>INDEX(【インプット】相関係数!$C$3:$X$24,MATCH(相関係数の組み合わせ!B1252,【インプット】相関係数!$B$3:$B$24,0),MATCH(相関係数の組み合わせ!C1252,【インプット】相関係数!$C$2:$X$2,0))</f>
        <v>-0.20658893244472878</v>
      </c>
      <c r="G1252" s="23">
        <f>INDEX(【インプット】相関係数!$C$3:$X$24,MATCH(相関係数の組み合わせ!C1252,【インプット】相関係数!$B$3:$B$24,0),MATCH(相関係数の組み合わせ!D1252,【インプット】相関係数!$C$2:$X$2,0))</f>
        <v>8.8581015674379926E-2</v>
      </c>
      <c r="H1252" s="24">
        <f>INDEX(【インプット】相関係数!$C$3:$X$24,MATCH(相関係数の組み合わせ!D1252,【インプット】相関係数!$B$3:$B$24,0),MATCH(相関係数の組み合わせ!B1252,【インプット】相関係数!$C$2:$X$2,0))</f>
        <v>0.15516860291442261</v>
      </c>
      <c r="J1252" s="30" t="str">
        <f t="shared" si="79"/>
        <v>Safe</v>
      </c>
      <c r="L1252" s="22" t="str">
        <f t="shared" si="80"/>
        <v/>
      </c>
      <c r="M1252" s="23" t="str">
        <f t="shared" si="77"/>
        <v/>
      </c>
      <c r="N1252" s="24" t="str">
        <f t="shared" si="78"/>
        <v/>
      </c>
    </row>
    <row r="1253" spans="2:14" x14ac:dyDescent="0.4">
      <c r="B1253" s="11" t="s">
        <v>24</v>
      </c>
      <c r="C1253" s="10" t="s">
        <v>32</v>
      </c>
      <c r="D1253" s="12" t="s">
        <v>34</v>
      </c>
      <c r="F1253" s="22">
        <f>INDEX(【インプット】相関係数!$C$3:$X$24,MATCH(相関係数の組み合わせ!B1253,【インプット】相関係数!$B$3:$B$24,0),MATCH(相関係数の組み合わせ!C1253,【インプット】相関係数!$C$2:$X$2,0))</f>
        <v>-0.20658893244472878</v>
      </c>
      <c r="G1253" s="23">
        <f>INDEX(【インプット】相関係数!$C$3:$X$24,MATCH(相関係数の組み合わせ!C1253,【インプット】相関係数!$B$3:$B$24,0),MATCH(相関係数の組み合わせ!D1253,【インプット】相関係数!$C$2:$X$2,0))</f>
        <v>-0.11132315217421855</v>
      </c>
      <c r="H1253" s="24">
        <f>INDEX(【インプット】相関係数!$C$3:$X$24,MATCH(相関係数の組み合わせ!D1253,【インプット】相関係数!$B$3:$B$24,0),MATCH(相関係数の組み合わせ!B1253,【インプット】相関係数!$C$2:$X$2,0))</f>
        <v>0.28272333787690995</v>
      </c>
      <c r="J1253" s="30" t="str">
        <f t="shared" si="79"/>
        <v>Safe</v>
      </c>
      <c r="L1253" s="22" t="str">
        <f t="shared" si="80"/>
        <v/>
      </c>
      <c r="M1253" s="23" t="str">
        <f t="shared" si="77"/>
        <v/>
      </c>
      <c r="N1253" s="24" t="str">
        <f t="shared" si="78"/>
        <v/>
      </c>
    </row>
    <row r="1254" spans="2:14" x14ac:dyDescent="0.4">
      <c r="B1254" s="11" t="s">
        <v>24</v>
      </c>
      <c r="C1254" s="10" t="s">
        <v>32</v>
      </c>
      <c r="D1254" s="12" t="s">
        <v>35</v>
      </c>
      <c r="F1254" s="22">
        <f>INDEX(【インプット】相関係数!$C$3:$X$24,MATCH(相関係数の組み合わせ!B1254,【インプット】相関係数!$B$3:$B$24,0),MATCH(相関係数の組み合わせ!C1254,【インプット】相関係数!$C$2:$X$2,0))</f>
        <v>-0.20658893244472878</v>
      </c>
      <c r="G1254" s="23">
        <f>INDEX(【インプット】相関係数!$C$3:$X$24,MATCH(相関係数の組み合わせ!C1254,【インプット】相関係数!$B$3:$B$24,0),MATCH(相関係数の組み合わせ!D1254,【インプット】相関係数!$C$2:$X$2,0))</f>
        <v>0.2533509627485675</v>
      </c>
      <c r="H1254" s="24">
        <f>INDEX(【インプット】相関係数!$C$3:$X$24,MATCH(相関係数の組み合わせ!D1254,【インプット】相関係数!$B$3:$B$24,0),MATCH(相関係数の組み合わせ!B1254,【インプット】相関係数!$C$2:$X$2,0))</f>
        <v>0.56274988010790439</v>
      </c>
      <c r="J1254" s="30" t="str">
        <f t="shared" si="79"/>
        <v>Out</v>
      </c>
      <c r="L1254" s="22" t="str">
        <f t="shared" si="80"/>
        <v>米国CPI変化率</v>
      </c>
      <c r="M1254" s="23" t="str">
        <f t="shared" si="77"/>
        <v>オルタナ(インカム系)</v>
      </c>
      <c r="N1254" s="24" t="str">
        <f t="shared" si="78"/>
        <v>モメンタムビルダー戦略指数</v>
      </c>
    </row>
    <row r="1255" spans="2:14" x14ac:dyDescent="0.4">
      <c r="B1255" s="11" t="s">
        <v>24</v>
      </c>
      <c r="C1255" s="10" t="s">
        <v>32</v>
      </c>
      <c r="D1255" s="12" t="s">
        <v>36</v>
      </c>
      <c r="F1255" s="22">
        <f>INDEX(【インプット】相関係数!$C$3:$X$24,MATCH(相関係数の組み合わせ!B1255,【インプット】相関係数!$B$3:$B$24,0),MATCH(相関係数の組み合わせ!C1255,【インプット】相関係数!$C$2:$X$2,0))</f>
        <v>-0.20658893244472878</v>
      </c>
      <c r="G1255" s="23">
        <f>INDEX(【インプット】相関係数!$C$3:$X$24,MATCH(相関係数の組み合わせ!C1255,【インプット】相関係数!$B$3:$B$24,0),MATCH(相関係数の組み合わせ!D1255,【インプット】相関係数!$C$2:$X$2,0))</f>
        <v>-8.1117900195278592E-2</v>
      </c>
      <c r="H1255" s="24">
        <f>INDEX(【インプット】相関係数!$C$3:$X$24,MATCH(相関係数の組み合わせ!D1255,【インプット】相関係数!$B$3:$B$24,0),MATCH(相関係数の組み合わせ!B1255,【インプット】相関係数!$C$2:$X$2,0))</f>
        <v>-3.4905200733866102E-3</v>
      </c>
      <c r="J1255" s="30" t="str">
        <f t="shared" si="79"/>
        <v>Safe</v>
      </c>
      <c r="L1255" s="22" t="str">
        <f t="shared" si="80"/>
        <v/>
      </c>
      <c r="M1255" s="23" t="str">
        <f t="shared" si="77"/>
        <v/>
      </c>
      <c r="N1255" s="24" t="str">
        <f t="shared" si="78"/>
        <v/>
      </c>
    </row>
    <row r="1256" spans="2:14" x14ac:dyDescent="0.4">
      <c r="B1256" s="11" t="s">
        <v>24</v>
      </c>
      <c r="C1256" s="10" t="s">
        <v>33</v>
      </c>
      <c r="D1256" s="12" t="s">
        <v>34</v>
      </c>
      <c r="F1256" s="22">
        <f>INDEX(【インプット】相関係数!$C$3:$X$24,MATCH(相関係数の組み合わせ!B1256,【インプット】相関係数!$B$3:$B$24,0),MATCH(相関係数の組み合わせ!C1256,【インプット】相関係数!$C$2:$X$2,0))</f>
        <v>0.15516860291442261</v>
      </c>
      <c r="G1256" s="23">
        <f>INDEX(【インプット】相関係数!$C$3:$X$24,MATCH(相関係数の組み合わせ!C1256,【インプット】相関係数!$B$3:$B$24,0),MATCH(相関係数の組み合わせ!D1256,【インプット】相関係数!$C$2:$X$2,0))</f>
        <v>0.30206475665754762</v>
      </c>
      <c r="H1256" s="24">
        <f>INDEX(【インプット】相関係数!$C$3:$X$24,MATCH(相関係数の組み合わせ!D1256,【インプット】相関係数!$B$3:$B$24,0),MATCH(相関係数の組み合わせ!B1256,【インプット】相関係数!$C$2:$X$2,0))</f>
        <v>0.28272333787690995</v>
      </c>
      <c r="J1256" s="30" t="str">
        <f t="shared" si="79"/>
        <v>Safe</v>
      </c>
      <c r="L1256" s="22" t="str">
        <f t="shared" si="80"/>
        <v/>
      </c>
      <c r="M1256" s="23" t="str">
        <f t="shared" si="77"/>
        <v/>
      </c>
      <c r="N1256" s="24" t="str">
        <f t="shared" si="78"/>
        <v/>
      </c>
    </row>
    <row r="1257" spans="2:14" x14ac:dyDescent="0.4">
      <c r="B1257" s="11" t="s">
        <v>24</v>
      </c>
      <c r="C1257" s="10" t="s">
        <v>33</v>
      </c>
      <c r="D1257" s="12" t="s">
        <v>35</v>
      </c>
      <c r="F1257" s="22">
        <f>INDEX(【インプット】相関係数!$C$3:$X$24,MATCH(相関係数の組み合わせ!B1257,【インプット】相関係数!$B$3:$B$24,0),MATCH(相関係数の組み合わせ!C1257,【インプット】相関係数!$C$2:$X$2,0))</f>
        <v>0.15516860291442261</v>
      </c>
      <c r="G1257" s="23">
        <f>INDEX(【インプット】相関係数!$C$3:$X$24,MATCH(相関係数の組み合わせ!C1257,【インプット】相関係数!$B$3:$B$24,0),MATCH(相関係数の組み合わせ!D1257,【インプット】相関係数!$C$2:$X$2,0))</f>
        <v>0.35128513337096534</v>
      </c>
      <c r="H1257" s="24">
        <f>INDEX(【インプット】相関係数!$C$3:$X$24,MATCH(相関係数の組み合わせ!D1257,【インプット】相関係数!$B$3:$B$24,0),MATCH(相関係数の組み合わせ!B1257,【インプット】相関係数!$C$2:$X$2,0))</f>
        <v>0.56274988010790439</v>
      </c>
      <c r="J1257" s="30" t="str">
        <f t="shared" si="79"/>
        <v>Safe</v>
      </c>
      <c r="L1257" s="22" t="str">
        <f t="shared" si="80"/>
        <v/>
      </c>
      <c r="M1257" s="23" t="str">
        <f t="shared" si="77"/>
        <v/>
      </c>
      <c r="N1257" s="24" t="str">
        <f t="shared" si="78"/>
        <v/>
      </c>
    </row>
    <row r="1258" spans="2:14" x14ac:dyDescent="0.4">
      <c r="B1258" s="11" t="s">
        <v>24</v>
      </c>
      <c r="C1258" s="10" t="s">
        <v>33</v>
      </c>
      <c r="D1258" s="12" t="s">
        <v>36</v>
      </c>
      <c r="F1258" s="22">
        <f>INDEX(【インプット】相関係数!$C$3:$X$24,MATCH(相関係数の組み合わせ!B1258,【インプット】相関係数!$B$3:$B$24,0),MATCH(相関係数の組み合わせ!C1258,【インプット】相関係数!$C$2:$X$2,0))</f>
        <v>0.15516860291442261</v>
      </c>
      <c r="G1258" s="23">
        <f>INDEX(【インプット】相関係数!$C$3:$X$24,MATCH(相関係数の組み合わせ!C1258,【インプット】相関係数!$B$3:$B$24,0),MATCH(相関係数の組み合わせ!D1258,【インプット】相関係数!$C$2:$X$2,0))</f>
        <v>0.25907031564863342</v>
      </c>
      <c r="H1258" s="24">
        <f>INDEX(【インプット】相関係数!$C$3:$X$24,MATCH(相関係数の組み合わせ!D1258,【インプット】相関係数!$B$3:$B$24,0),MATCH(相関係数の組み合わせ!B1258,【インプット】相関係数!$C$2:$X$2,0))</f>
        <v>-3.4905200733866102E-3</v>
      </c>
      <c r="J1258" s="30" t="str">
        <f t="shared" si="79"/>
        <v>Safe</v>
      </c>
      <c r="L1258" s="22" t="str">
        <f t="shared" si="80"/>
        <v/>
      </c>
      <c r="M1258" s="23" t="str">
        <f t="shared" si="77"/>
        <v/>
      </c>
      <c r="N1258" s="24" t="str">
        <f t="shared" si="78"/>
        <v/>
      </c>
    </row>
    <row r="1259" spans="2:14" x14ac:dyDescent="0.4">
      <c r="B1259" s="11" t="s">
        <v>24</v>
      </c>
      <c r="C1259" s="10" t="s">
        <v>34</v>
      </c>
      <c r="D1259" s="12" t="s">
        <v>35</v>
      </c>
      <c r="F1259" s="22">
        <f>INDEX(【インプット】相関係数!$C$3:$X$24,MATCH(相関係数の組み合わせ!B1259,【インプット】相関係数!$B$3:$B$24,0),MATCH(相関係数の組み合わせ!C1259,【インプット】相関係数!$C$2:$X$2,0))</f>
        <v>0.28272333787690995</v>
      </c>
      <c r="G1259" s="23">
        <f>INDEX(【インプット】相関係数!$C$3:$X$24,MATCH(相関係数の組み合わせ!C1259,【インプット】相関係数!$B$3:$B$24,0),MATCH(相関係数の組み合わせ!D1259,【インプット】相関係数!$C$2:$X$2,0))</f>
        <v>0.450432474902142</v>
      </c>
      <c r="H1259" s="24">
        <f>INDEX(【インプット】相関係数!$C$3:$X$24,MATCH(相関係数の組み合わせ!D1259,【インプット】相関係数!$B$3:$B$24,0),MATCH(相関係数の組み合わせ!B1259,【インプット】相関係数!$C$2:$X$2,0))</f>
        <v>0.56274988010790439</v>
      </c>
      <c r="J1259" s="30" t="str">
        <f t="shared" si="79"/>
        <v>Safe</v>
      </c>
      <c r="L1259" s="22" t="str">
        <f t="shared" si="80"/>
        <v/>
      </c>
      <c r="M1259" s="23" t="str">
        <f t="shared" si="77"/>
        <v/>
      </c>
      <c r="N1259" s="24" t="str">
        <f t="shared" si="78"/>
        <v/>
      </c>
    </row>
    <row r="1260" spans="2:14" x14ac:dyDescent="0.4">
      <c r="B1260" s="11" t="s">
        <v>24</v>
      </c>
      <c r="C1260" s="10" t="s">
        <v>34</v>
      </c>
      <c r="D1260" s="12" t="s">
        <v>36</v>
      </c>
      <c r="F1260" s="22">
        <f>INDEX(【インプット】相関係数!$C$3:$X$24,MATCH(相関係数の組み合わせ!B1260,【インプット】相関係数!$B$3:$B$24,0),MATCH(相関係数の組み合わせ!C1260,【インプット】相関係数!$C$2:$X$2,0))</f>
        <v>0.28272333787690995</v>
      </c>
      <c r="G1260" s="23">
        <f>INDEX(【インプット】相関係数!$C$3:$X$24,MATCH(相関係数の組み合わせ!C1260,【インプット】相関係数!$B$3:$B$24,0),MATCH(相関係数の組み合わせ!D1260,【インプット】相関係数!$C$2:$X$2,0))</f>
        <v>0.27327180551994823</v>
      </c>
      <c r="H1260" s="24">
        <f>INDEX(【インプット】相関係数!$C$3:$X$24,MATCH(相関係数の組み合わせ!D1260,【インプット】相関係数!$B$3:$B$24,0),MATCH(相関係数の組み合わせ!B1260,【インプット】相関係数!$C$2:$X$2,0))</f>
        <v>-3.4905200733866102E-3</v>
      </c>
      <c r="J1260" s="30" t="str">
        <f t="shared" si="79"/>
        <v>Safe</v>
      </c>
      <c r="L1260" s="22" t="str">
        <f t="shared" si="80"/>
        <v/>
      </c>
      <c r="M1260" s="23" t="str">
        <f t="shared" si="77"/>
        <v/>
      </c>
      <c r="N1260" s="24" t="str">
        <f t="shared" si="78"/>
        <v/>
      </c>
    </row>
    <row r="1261" spans="2:14" x14ac:dyDescent="0.4">
      <c r="B1261" s="11" t="s">
        <v>24</v>
      </c>
      <c r="C1261" s="10" t="s">
        <v>35</v>
      </c>
      <c r="D1261" s="12" t="s">
        <v>36</v>
      </c>
      <c r="F1261" s="22">
        <f>INDEX(【インプット】相関係数!$C$3:$X$24,MATCH(相関係数の組み合わせ!B1261,【インプット】相関係数!$B$3:$B$24,0),MATCH(相関係数の組み合わせ!C1261,【インプット】相関係数!$C$2:$X$2,0))</f>
        <v>0.56274988010790439</v>
      </c>
      <c r="G1261" s="23">
        <f>INDEX(【インプット】相関係数!$C$3:$X$24,MATCH(相関係数の組み合わせ!C1261,【インプット】相関係数!$B$3:$B$24,0),MATCH(相関係数の組み合わせ!D1261,【インプット】相関係数!$C$2:$X$2,0))</f>
        <v>0.54292931130652244</v>
      </c>
      <c r="H1261" s="24">
        <f>INDEX(【インプット】相関係数!$C$3:$X$24,MATCH(相関係数の組み合わせ!D1261,【インプット】相関係数!$B$3:$B$24,0),MATCH(相関係数の組み合わせ!B1261,【インプット】相関係数!$C$2:$X$2,0))</f>
        <v>-3.4905200733866102E-3</v>
      </c>
      <c r="J1261" s="30" t="str">
        <f t="shared" si="79"/>
        <v>Safe</v>
      </c>
      <c r="L1261" s="22" t="str">
        <f t="shared" si="80"/>
        <v/>
      </c>
      <c r="M1261" s="23" t="str">
        <f t="shared" si="77"/>
        <v/>
      </c>
      <c r="N1261" s="24" t="str">
        <f t="shared" si="78"/>
        <v/>
      </c>
    </row>
    <row r="1262" spans="2:14" x14ac:dyDescent="0.4">
      <c r="B1262" s="11" t="s">
        <v>25</v>
      </c>
      <c r="C1262" s="10" t="s">
        <v>26</v>
      </c>
      <c r="D1262" s="12" t="s">
        <v>27</v>
      </c>
      <c r="F1262" s="22">
        <f>INDEX(【インプット】相関係数!$C$3:$X$24,MATCH(相関係数の組み合わせ!B1262,【インプット】相関係数!$B$3:$B$24,0),MATCH(相関係数の組み合わせ!C1262,【インプット】相関係数!$C$2:$X$2,0))</f>
        <v>-3.5094226127668125E-2</v>
      </c>
      <c r="G1262" s="23">
        <f>INDEX(【インプット】相関係数!$C$3:$X$24,MATCH(相関係数の組み合わせ!C1262,【インプット】相関係数!$B$3:$B$24,0),MATCH(相関係数の組み合わせ!D1262,【インプット】相関係数!$C$2:$X$2,0))</f>
        <v>-0.15473471391714047</v>
      </c>
      <c r="H1262" s="24">
        <f>INDEX(【インプット】相関係数!$C$3:$X$24,MATCH(相関係数の組み合わせ!D1262,【インプット】相関係数!$B$3:$B$24,0),MATCH(相関係数の組み合わせ!B1262,【インプット】相関係数!$C$2:$X$2,0))</f>
        <v>0.1562272646095694</v>
      </c>
      <c r="J1262" s="30" t="str">
        <f t="shared" si="79"/>
        <v>Safe</v>
      </c>
      <c r="L1262" s="22" t="str">
        <f t="shared" si="80"/>
        <v/>
      </c>
      <c r="M1262" s="23" t="str">
        <f t="shared" si="77"/>
        <v/>
      </c>
      <c r="N1262" s="24" t="str">
        <f t="shared" si="78"/>
        <v/>
      </c>
    </row>
    <row r="1263" spans="2:14" x14ac:dyDescent="0.4">
      <c r="B1263" s="11" t="s">
        <v>25</v>
      </c>
      <c r="C1263" s="10" t="s">
        <v>26</v>
      </c>
      <c r="D1263" s="12" t="s">
        <v>28</v>
      </c>
      <c r="F1263" s="22">
        <f>INDEX(【インプット】相関係数!$C$3:$X$24,MATCH(相関係数の組み合わせ!B1263,【インプット】相関係数!$B$3:$B$24,0),MATCH(相関係数の組み合わせ!C1263,【インプット】相関係数!$C$2:$X$2,0))</f>
        <v>-3.5094226127668125E-2</v>
      </c>
      <c r="G1263" s="23">
        <f>INDEX(【インプット】相関係数!$C$3:$X$24,MATCH(相関係数の組み合わせ!C1263,【インプット】相関係数!$B$3:$B$24,0),MATCH(相関係数の組み合わせ!D1263,【インプット】相関係数!$C$2:$X$2,0))</f>
        <v>-4.2365289155590735E-2</v>
      </c>
      <c r="H1263" s="24">
        <f>INDEX(【インプット】相関係数!$C$3:$X$24,MATCH(相関係数の組み合わせ!D1263,【インプット】相関係数!$B$3:$B$24,0),MATCH(相関係数の組み合わせ!B1263,【インプット】相関係数!$C$2:$X$2,0))</f>
        <v>0.28511616186236532</v>
      </c>
      <c r="J1263" s="30" t="str">
        <f t="shared" si="79"/>
        <v>Safe</v>
      </c>
      <c r="L1263" s="22" t="str">
        <f t="shared" si="80"/>
        <v/>
      </c>
      <c r="M1263" s="23" t="str">
        <f t="shared" si="77"/>
        <v/>
      </c>
      <c r="N1263" s="24" t="str">
        <f t="shared" si="78"/>
        <v/>
      </c>
    </row>
    <row r="1264" spans="2:14" x14ac:dyDescent="0.4">
      <c r="B1264" s="11" t="s">
        <v>25</v>
      </c>
      <c r="C1264" s="10" t="s">
        <v>26</v>
      </c>
      <c r="D1264" s="12" t="s">
        <v>29</v>
      </c>
      <c r="F1264" s="22">
        <f>INDEX(【インプット】相関係数!$C$3:$X$24,MATCH(相関係数の組み合わせ!B1264,【インプット】相関係数!$B$3:$B$24,0),MATCH(相関係数の組み合わせ!C1264,【インプット】相関係数!$C$2:$X$2,0))</f>
        <v>-3.5094226127668125E-2</v>
      </c>
      <c r="G1264" s="23">
        <f>INDEX(【インプット】相関係数!$C$3:$X$24,MATCH(相関係数の組み合わせ!C1264,【インプット】相関係数!$B$3:$B$24,0),MATCH(相関係数の組み合わせ!D1264,【インプット】相関係数!$C$2:$X$2,0))</f>
        <v>-0.24154421924609376</v>
      </c>
      <c r="H1264" s="24">
        <f>INDEX(【インプット】相関係数!$C$3:$X$24,MATCH(相関係数の組み合わせ!D1264,【インプット】相関係数!$B$3:$B$24,0),MATCH(相関係数の組み合わせ!B1264,【インプット】相関係数!$C$2:$X$2,0))</f>
        <v>5.6454088430015328E-2</v>
      </c>
      <c r="J1264" s="30" t="str">
        <f t="shared" si="79"/>
        <v>Safe</v>
      </c>
      <c r="L1264" s="22" t="str">
        <f t="shared" si="80"/>
        <v/>
      </c>
      <c r="M1264" s="23" t="str">
        <f t="shared" si="77"/>
        <v/>
      </c>
      <c r="N1264" s="24" t="str">
        <f t="shared" si="78"/>
        <v/>
      </c>
    </row>
    <row r="1265" spans="2:14" x14ac:dyDescent="0.4">
      <c r="B1265" s="11" t="s">
        <v>25</v>
      </c>
      <c r="C1265" s="10" t="s">
        <v>26</v>
      </c>
      <c r="D1265" s="12" t="s">
        <v>30</v>
      </c>
      <c r="F1265" s="22">
        <f>INDEX(【インプット】相関係数!$C$3:$X$24,MATCH(相関係数の組み合わせ!B1265,【インプット】相関係数!$B$3:$B$24,0),MATCH(相関係数の組み合わせ!C1265,【インプット】相関係数!$C$2:$X$2,0))</f>
        <v>-3.5094226127668125E-2</v>
      </c>
      <c r="G1265" s="23">
        <f>INDEX(【インプット】相関係数!$C$3:$X$24,MATCH(相関係数の組み合わせ!C1265,【インプット】相関係数!$B$3:$B$24,0),MATCH(相関係数の組み合わせ!D1265,【インプット】相関係数!$C$2:$X$2,0))</f>
        <v>0.21770926369340077</v>
      </c>
      <c r="H1265" s="24">
        <f>INDEX(【インプット】相関係数!$C$3:$X$24,MATCH(相関係数の組み合わせ!D1265,【インプット】相関係数!$B$3:$B$24,0),MATCH(相関係数の組み合わせ!B1265,【インプット】相関係数!$C$2:$X$2,0))</f>
        <v>-0.12700120023130951</v>
      </c>
      <c r="J1265" s="30" t="str">
        <f t="shared" si="79"/>
        <v>Safe</v>
      </c>
      <c r="L1265" s="22" t="str">
        <f t="shared" si="80"/>
        <v/>
      </c>
      <c r="M1265" s="23" t="str">
        <f t="shared" si="77"/>
        <v/>
      </c>
      <c r="N1265" s="24" t="str">
        <f t="shared" si="78"/>
        <v/>
      </c>
    </row>
    <row r="1266" spans="2:14" x14ac:dyDescent="0.4">
      <c r="B1266" s="11" t="s">
        <v>25</v>
      </c>
      <c r="C1266" s="10" t="s">
        <v>26</v>
      </c>
      <c r="D1266" s="12" t="s">
        <v>31</v>
      </c>
      <c r="F1266" s="22">
        <f>INDEX(【インプット】相関係数!$C$3:$X$24,MATCH(相関係数の組み合わせ!B1266,【インプット】相関係数!$B$3:$B$24,0),MATCH(相関係数の組み合わせ!C1266,【インプット】相関係数!$C$2:$X$2,0))</f>
        <v>-3.5094226127668125E-2</v>
      </c>
      <c r="G1266" s="23">
        <f>INDEX(【インプット】相関係数!$C$3:$X$24,MATCH(相関係数の組み合わせ!C1266,【インプット】相関係数!$B$3:$B$24,0),MATCH(相関係数の組み合わせ!D1266,【インプット】相関係数!$C$2:$X$2,0))</f>
        <v>-5.9410228031237062E-3</v>
      </c>
      <c r="H1266" s="24">
        <f>INDEX(【インプット】相関係数!$C$3:$X$24,MATCH(相関係数の組み合わせ!D1266,【インプット】相関係数!$B$3:$B$24,0),MATCH(相関係数の組み合わせ!B1266,【インプット】相関係数!$C$2:$X$2,0))</f>
        <v>-0.28092246213741684</v>
      </c>
      <c r="J1266" s="30" t="str">
        <f t="shared" si="79"/>
        <v>Safe</v>
      </c>
      <c r="L1266" s="22" t="str">
        <f t="shared" si="80"/>
        <v/>
      </c>
      <c r="M1266" s="23" t="str">
        <f t="shared" si="77"/>
        <v/>
      </c>
      <c r="N1266" s="24" t="str">
        <f t="shared" si="78"/>
        <v/>
      </c>
    </row>
    <row r="1267" spans="2:14" x14ac:dyDescent="0.4">
      <c r="B1267" s="11" t="s">
        <v>25</v>
      </c>
      <c r="C1267" s="10" t="s">
        <v>26</v>
      </c>
      <c r="D1267" s="12" t="s">
        <v>0</v>
      </c>
      <c r="F1267" s="22">
        <f>INDEX(【インプット】相関係数!$C$3:$X$24,MATCH(相関係数の組み合わせ!B1267,【インプット】相関係数!$B$3:$B$24,0),MATCH(相関係数の組み合わせ!C1267,【インプット】相関係数!$C$2:$X$2,0))</f>
        <v>-3.5094226127668125E-2</v>
      </c>
      <c r="G1267" s="23">
        <f>INDEX(【インプット】相関係数!$C$3:$X$24,MATCH(相関係数の組み合わせ!C1267,【インプット】相関係数!$B$3:$B$24,0),MATCH(相関係数の組み合わせ!D1267,【インプット】相関係数!$C$2:$X$2,0))</f>
        <v>-0.2407290879819444</v>
      </c>
      <c r="H1267" s="24">
        <f>INDEX(【インプット】相関係数!$C$3:$X$24,MATCH(相関係数の組み合わせ!D1267,【インプット】相関係数!$B$3:$B$24,0),MATCH(相関係数の組み合わせ!B1267,【インプット】相関係数!$C$2:$X$2,0))</f>
        <v>0.13930956485633011</v>
      </c>
      <c r="J1267" s="30" t="str">
        <f t="shared" si="79"/>
        <v>Safe</v>
      </c>
      <c r="L1267" s="22" t="str">
        <f t="shared" si="80"/>
        <v/>
      </c>
      <c r="M1267" s="23" t="str">
        <f t="shared" si="77"/>
        <v/>
      </c>
      <c r="N1267" s="24" t="str">
        <f t="shared" si="78"/>
        <v/>
      </c>
    </row>
    <row r="1268" spans="2:14" x14ac:dyDescent="0.4">
      <c r="B1268" s="11" t="s">
        <v>25</v>
      </c>
      <c r="C1268" s="10" t="s">
        <v>26</v>
      </c>
      <c r="D1268" s="12" t="s">
        <v>32</v>
      </c>
      <c r="F1268" s="22">
        <f>INDEX(【インプット】相関係数!$C$3:$X$24,MATCH(相関係数の組み合わせ!B1268,【インプット】相関係数!$B$3:$B$24,0),MATCH(相関係数の組み合わせ!C1268,【インプット】相関係数!$C$2:$X$2,0))</f>
        <v>-3.5094226127668125E-2</v>
      </c>
      <c r="G1268" s="23">
        <f>INDEX(【インプット】相関係数!$C$3:$X$24,MATCH(相関係数の組み合わせ!C1268,【インプット】相関係数!$B$3:$B$24,0),MATCH(相関係数の組み合わせ!D1268,【インプット】相関係数!$C$2:$X$2,0))</f>
        <v>-0.14850092057631978</v>
      </c>
      <c r="H1268" s="24">
        <f>INDEX(【インプット】相関係数!$C$3:$X$24,MATCH(相関係数の組み合わせ!D1268,【インプット】相関係数!$B$3:$B$24,0),MATCH(相関係数の組み合わせ!B1268,【インプット】相関係数!$C$2:$X$2,0))</f>
        <v>-0.33495117844406047</v>
      </c>
      <c r="J1268" s="30" t="str">
        <f t="shared" si="79"/>
        <v>Safe</v>
      </c>
      <c r="L1268" s="22" t="str">
        <f t="shared" si="80"/>
        <v/>
      </c>
      <c r="M1268" s="23" t="str">
        <f t="shared" si="77"/>
        <v/>
      </c>
      <c r="N1268" s="24" t="str">
        <f t="shared" si="78"/>
        <v/>
      </c>
    </row>
    <row r="1269" spans="2:14" x14ac:dyDescent="0.4">
      <c r="B1269" s="11" t="s">
        <v>25</v>
      </c>
      <c r="C1269" s="10" t="s">
        <v>26</v>
      </c>
      <c r="D1269" s="12" t="s">
        <v>33</v>
      </c>
      <c r="F1269" s="22">
        <f>INDEX(【インプット】相関係数!$C$3:$X$24,MATCH(相関係数の組み合わせ!B1269,【インプット】相関係数!$B$3:$B$24,0),MATCH(相関係数の組み合わせ!C1269,【インプット】相関係数!$C$2:$X$2,0))</f>
        <v>-3.5094226127668125E-2</v>
      </c>
      <c r="G1269" s="23">
        <f>INDEX(【インプット】相関係数!$C$3:$X$24,MATCH(相関係数の組み合わせ!C1269,【インプット】相関係数!$B$3:$B$24,0),MATCH(相関係数の組み合わせ!D1269,【インプット】相関係数!$C$2:$X$2,0))</f>
        <v>2.1804730250737845E-2</v>
      </c>
      <c r="H1269" s="24">
        <f>INDEX(【インプット】相関係数!$C$3:$X$24,MATCH(相関係数の組み合わせ!D1269,【インプット】相関係数!$B$3:$B$24,0),MATCH(相関係数の組み合わせ!B1269,【インプット】相関係数!$C$2:$X$2,0))</f>
        <v>-0.14605851904293823</v>
      </c>
      <c r="J1269" s="30" t="str">
        <f t="shared" si="79"/>
        <v>Safe</v>
      </c>
      <c r="L1269" s="22" t="str">
        <f t="shared" si="80"/>
        <v/>
      </c>
      <c r="M1269" s="23" t="str">
        <f t="shared" si="77"/>
        <v/>
      </c>
      <c r="N1269" s="24" t="str">
        <f t="shared" si="78"/>
        <v/>
      </c>
    </row>
    <row r="1270" spans="2:14" x14ac:dyDescent="0.4">
      <c r="B1270" s="11" t="s">
        <v>25</v>
      </c>
      <c r="C1270" s="10" t="s">
        <v>26</v>
      </c>
      <c r="D1270" s="12" t="s">
        <v>34</v>
      </c>
      <c r="F1270" s="22">
        <f>INDEX(【インプット】相関係数!$C$3:$X$24,MATCH(相関係数の組み合わせ!B1270,【インプット】相関係数!$B$3:$B$24,0),MATCH(相関係数の組み合わせ!C1270,【インプット】相関係数!$C$2:$X$2,0))</f>
        <v>-3.5094226127668125E-2</v>
      </c>
      <c r="G1270" s="23">
        <f>INDEX(【インプット】相関係数!$C$3:$X$24,MATCH(相関係数の組み合わせ!C1270,【インプット】相関係数!$B$3:$B$24,0),MATCH(相関係数の組み合わせ!D1270,【インプット】相関係数!$C$2:$X$2,0))</f>
        <v>0.34734554206406809</v>
      </c>
      <c r="H1270" s="24">
        <f>INDEX(【インプット】相関係数!$C$3:$X$24,MATCH(相関係数の組み合わせ!D1270,【インプット】相関係数!$B$3:$B$24,0),MATCH(相関係数の組み合わせ!B1270,【インプット】相関係数!$C$2:$X$2,0))</f>
        <v>0.32795355467229376</v>
      </c>
      <c r="J1270" s="30" t="str">
        <f t="shared" si="79"/>
        <v>Safe</v>
      </c>
      <c r="L1270" s="22" t="str">
        <f t="shared" si="80"/>
        <v/>
      </c>
      <c r="M1270" s="23" t="str">
        <f t="shared" si="77"/>
        <v/>
      </c>
      <c r="N1270" s="24" t="str">
        <f t="shared" si="78"/>
        <v/>
      </c>
    </row>
    <row r="1271" spans="2:14" x14ac:dyDescent="0.4">
      <c r="B1271" s="11" t="s">
        <v>25</v>
      </c>
      <c r="C1271" s="10" t="s">
        <v>26</v>
      </c>
      <c r="D1271" s="12" t="s">
        <v>35</v>
      </c>
      <c r="F1271" s="22">
        <f>INDEX(【インプット】相関係数!$C$3:$X$24,MATCH(相関係数の組み合わせ!B1271,【インプット】相関係数!$B$3:$B$24,0),MATCH(相関係数の組み合わせ!C1271,【インプット】相関係数!$C$2:$X$2,0))</f>
        <v>-3.5094226127668125E-2</v>
      </c>
      <c r="G1271" s="23">
        <f>INDEX(【インプット】相関係数!$C$3:$X$24,MATCH(相関係数の組み合わせ!C1271,【インプット】相関係数!$B$3:$B$24,0),MATCH(相関係数の組み合わせ!D1271,【インプット】相関係数!$C$2:$X$2,0))</f>
        <v>0.27332299372438473</v>
      </c>
      <c r="H1271" s="24">
        <f>INDEX(【インプット】相関係数!$C$3:$X$24,MATCH(相関係数の組み合わせ!D1271,【インプット】相関係数!$B$3:$B$24,0),MATCH(相関係数の組み合わせ!B1271,【インプット】相関係数!$C$2:$X$2,0))</f>
        <v>0.48970228624546663</v>
      </c>
      <c r="J1271" s="30" t="str">
        <f t="shared" si="79"/>
        <v>Safe</v>
      </c>
      <c r="L1271" s="22" t="str">
        <f t="shared" si="80"/>
        <v/>
      </c>
      <c r="M1271" s="23" t="str">
        <f t="shared" si="77"/>
        <v/>
      </c>
      <c r="N1271" s="24" t="str">
        <f t="shared" si="78"/>
        <v/>
      </c>
    </row>
    <row r="1272" spans="2:14" x14ac:dyDescent="0.4">
      <c r="B1272" s="11" t="s">
        <v>25</v>
      </c>
      <c r="C1272" s="10" t="s">
        <v>26</v>
      </c>
      <c r="D1272" s="12" t="s">
        <v>36</v>
      </c>
      <c r="F1272" s="22">
        <f>INDEX(【インプット】相関係数!$C$3:$X$24,MATCH(相関係数の組み合わせ!B1272,【インプット】相関係数!$B$3:$B$24,0),MATCH(相関係数の組み合わせ!C1272,【インプット】相関係数!$C$2:$X$2,0))</f>
        <v>-3.5094226127668125E-2</v>
      </c>
      <c r="G1272" s="23">
        <f>INDEX(【インプット】相関係数!$C$3:$X$24,MATCH(相関係数の組み合わせ!C1272,【インプット】相関係数!$B$3:$B$24,0),MATCH(相関係数の組み合わせ!D1272,【インプット】相関係数!$C$2:$X$2,0))</f>
        <v>0.24742785894288707</v>
      </c>
      <c r="H1272" s="24">
        <f>INDEX(【インプット】相関係数!$C$3:$X$24,MATCH(相関係数の組み合わせ!D1272,【インプット】相関係数!$B$3:$B$24,0),MATCH(相関係数の組み合わせ!B1272,【インプット】相関係数!$C$2:$X$2,0))</f>
        <v>5.3371146443234721E-2</v>
      </c>
      <c r="J1272" s="30" t="str">
        <f t="shared" si="79"/>
        <v>Safe</v>
      </c>
      <c r="L1272" s="22" t="str">
        <f t="shared" si="80"/>
        <v/>
      </c>
      <c r="M1272" s="23" t="str">
        <f t="shared" si="77"/>
        <v/>
      </c>
      <c r="N1272" s="24" t="str">
        <f t="shared" si="78"/>
        <v/>
      </c>
    </row>
    <row r="1273" spans="2:14" x14ac:dyDescent="0.4">
      <c r="B1273" s="11" t="s">
        <v>25</v>
      </c>
      <c r="C1273" s="10" t="s">
        <v>27</v>
      </c>
      <c r="D1273" s="12" t="s">
        <v>28</v>
      </c>
      <c r="F1273" s="22">
        <f>INDEX(【インプット】相関係数!$C$3:$X$24,MATCH(相関係数の組み合わせ!B1273,【インプット】相関係数!$B$3:$B$24,0),MATCH(相関係数の組み合わせ!C1273,【インプット】相関係数!$C$2:$X$2,0))</f>
        <v>0.1562272646095694</v>
      </c>
      <c r="G1273" s="23">
        <f>INDEX(【インプット】相関係数!$C$3:$X$24,MATCH(相関係数の組み合わせ!C1273,【インプット】相関係数!$B$3:$B$24,0),MATCH(相関係数の組み合わせ!D1273,【インプット】相関係数!$C$2:$X$2,0))</f>
        <v>-9.1012310381924366E-2</v>
      </c>
      <c r="H1273" s="24">
        <f>INDEX(【インプット】相関係数!$C$3:$X$24,MATCH(相関係数の組み合わせ!D1273,【インプット】相関係数!$B$3:$B$24,0),MATCH(相関係数の組み合わせ!B1273,【インプット】相関係数!$C$2:$X$2,0))</f>
        <v>0.28511616186236532</v>
      </c>
      <c r="J1273" s="30" t="str">
        <f t="shared" si="79"/>
        <v>Safe</v>
      </c>
      <c r="L1273" s="22" t="str">
        <f t="shared" si="80"/>
        <v/>
      </c>
      <c r="M1273" s="23" t="str">
        <f t="shared" si="77"/>
        <v/>
      </c>
      <c r="N1273" s="24" t="str">
        <f t="shared" si="78"/>
        <v/>
      </c>
    </row>
    <row r="1274" spans="2:14" x14ac:dyDescent="0.4">
      <c r="B1274" s="11" t="s">
        <v>25</v>
      </c>
      <c r="C1274" s="10" t="s">
        <v>27</v>
      </c>
      <c r="D1274" s="12" t="s">
        <v>29</v>
      </c>
      <c r="F1274" s="22">
        <f>INDEX(【インプット】相関係数!$C$3:$X$24,MATCH(相関係数の組み合わせ!B1274,【インプット】相関係数!$B$3:$B$24,0),MATCH(相関係数の組み合わせ!C1274,【インプット】相関係数!$C$2:$X$2,0))</f>
        <v>0.1562272646095694</v>
      </c>
      <c r="G1274" s="23">
        <f>INDEX(【インプット】相関係数!$C$3:$X$24,MATCH(相関係数の組み合わせ!C1274,【インプット】相関係数!$B$3:$B$24,0),MATCH(相関係数の組み合わせ!D1274,【インプット】相関係数!$C$2:$X$2,0))</f>
        <v>0.4124318592799982</v>
      </c>
      <c r="H1274" s="24">
        <f>INDEX(【インプット】相関係数!$C$3:$X$24,MATCH(相関係数の組み合わせ!D1274,【インプット】相関係数!$B$3:$B$24,0),MATCH(相関係数の組み合わせ!B1274,【インプット】相関係数!$C$2:$X$2,0))</f>
        <v>5.6454088430015328E-2</v>
      </c>
      <c r="J1274" s="30" t="str">
        <f t="shared" si="79"/>
        <v>Safe</v>
      </c>
      <c r="L1274" s="22" t="str">
        <f t="shared" si="80"/>
        <v/>
      </c>
      <c r="M1274" s="23" t="str">
        <f t="shared" si="77"/>
        <v/>
      </c>
      <c r="N1274" s="24" t="str">
        <f t="shared" si="78"/>
        <v/>
      </c>
    </row>
    <row r="1275" spans="2:14" x14ac:dyDescent="0.4">
      <c r="B1275" s="11" t="s">
        <v>25</v>
      </c>
      <c r="C1275" s="10" t="s">
        <v>27</v>
      </c>
      <c r="D1275" s="12" t="s">
        <v>30</v>
      </c>
      <c r="F1275" s="22">
        <f>INDEX(【インプット】相関係数!$C$3:$X$24,MATCH(相関係数の組み合わせ!B1275,【インプット】相関係数!$B$3:$B$24,0),MATCH(相関係数の組み合わせ!C1275,【インプット】相関係数!$C$2:$X$2,0))</f>
        <v>0.1562272646095694</v>
      </c>
      <c r="G1275" s="23">
        <f>INDEX(【インプット】相関係数!$C$3:$X$24,MATCH(相関係数の組み合わせ!C1275,【インプット】相関係数!$B$3:$B$24,0),MATCH(相関係数の組み合わせ!D1275,【インプット】相関係数!$C$2:$X$2,0))</f>
        <v>-0.12723227075903876</v>
      </c>
      <c r="H1275" s="24">
        <f>INDEX(【インプット】相関係数!$C$3:$X$24,MATCH(相関係数の組み合わせ!D1275,【インプット】相関係数!$B$3:$B$24,0),MATCH(相関係数の組み合わせ!B1275,【インプット】相関係数!$C$2:$X$2,0))</f>
        <v>-0.12700120023130951</v>
      </c>
      <c r="J1275" s="30" t="str">
        <f t="shared" si="79"/>
        <v>Safe</v>
      </c>
      <c r="L1275" s="22" t="str">
        <f t="shared" si="80"/>
        <v/>
      </c>
      <c r="M1275" s="23" t="str">
        <f t="shared" si="77"/>
        <v/>
      </c>
      <c r="N1275" s="24" t="str">
        <f t="shared" si="78"/>
        <v/>
      </c>
    </row>
    <row r="1276" spans="2:14" x14ac:dyDescent="0.4">
      <c r="B1276" s="11" t="s">
        <v>25</v>
      </c>
      <c r="C1276" s="10" t="s">
        <v>27</v>
      </c>
      <c r="D1276" s="12" t="s">
        <v>31</v>
      </c>
      <c r="F1276" s="22">
        <f>INDEX(【インプット】相関係数!$C$3:$X$24,MATCH(相関係数の組み合わせ!B1276,【インプット】相関係数!$B$3:$B$24,0),MATCH(相関係数の組み合わせ!C1276,【インプット】相関係数!$C$2:$X$2,0))</f>
        <v>0.1562272646095694</v>
      </c>
      <c r="G1276" s="23">
        <f>INDEX(【インプット】相関係数!$C$3:$X$24,MATCH(相関係数の組み合わせ!C1276,【インプット】相関係数!$B$3:$B$24,0),MATCH(相関係数の組み合わせ!D1276,【インプット】相関係数!$C$2:$X$2,0))</f>
        <v>-3.7421876462504694E-2</v>
      </c>
      <c r="H1276" s="24">
        <f>INDEX(【インプット】相関係数!$C$3:$X$24,MATCH(相関係数の組み合わせ!D1276,【インプット】相関係数!$B$3:$B$24,0),MATCH(相関係数の組み合わせ!B1276,【インプット】相関係数!$C$2:$X$2,0))</f>
        <v>-0.28092246213741684</v>
      </c>
      <c r="J1276" s="30" t="str">
        <f t="shared" si="79"/>
        <v>Safe</v>
      </c>
      <c r="L1276" s="22" t="str">
        <f t="shared" si="80"/>
        <v/>
      </c>
      <c r="M1276" s="23" t="str">
        <f t="shared" si="77"/>
        <v/>
      </c>
      <c r="N1276" s="24" t="str">
        <f t="shared" si="78"/>
        <v/>
      </c>
    </row>
    <row r="1277" spans="2:14" x14ac:dyDescent="0.4">
      <c r="B1277" s="11" t="s">
        <v>25</v>
      </c>
      <c r="C1277" s="10" t="s">
        <v>27</v>
      </c>
      <c r="D1277" s="12" t="s">
        <v>0</v>
      </c>
      <c r="F1277" s="22">
        <f>INDEX(【インプット】相関係数!$C$3:$X$24,MATCH(相関係数の組み合わせ!B1277,【インプット】相関係数!$B$3:$B$24,0),MATCH(相関係数の組み合わせ!C1277,【インプット】相関係数!$C$2:$X$2,0))</f>
        <v>0.1562272646095694</v>
      </c>
      <c r="G1277" s="23">
        <f>INDEX(【インプット】相関係数!$C$3:$X$24,MATCH(相関係数の組み合わせ!C1277,【インプット】相関係数!$B$3:$B$24,0),MATCH(相関係数の組み合わせ!D1277,【インプット】相関係数!$C$2:$X$2,0))</f>
        <v>0.16523868587916413</v>
      </c>
      <c r="H1277" s="24">
        <f>INDEX(【インプット】相関係数!$C$3:$X$24,MATCH(相関係数の組み合わせ!D1277,【インプット】相関係数!$B$3:$B$24,0),MATCH(相関係数の組み合わせ!B1277,【インプット】相関係数!$C$2:$X$2,0))</f>
        <v>0.13930956485633011</v>
      </c>
      <c r="J1277" s="30" t="str">
        <f t="shared" si="79"/>
        <v>Safe</v>
      </c>
      <c r="L1277" s="22" t="str">
        <f t="shared" si="80"/>
        <v/>
      </c>
      <c r="M1277" s="23" t="str">
        <f t="shared" si="77"/>
        <v/>
      </c>
      <c r="N1277" s="24" t="str">
        <f t="shared" si="78"/>
        <v/>
      </c>
    </row>
    <row r="1278" spans="2:14" x14ac:dyDescent="0.4">
      <c r="B1278" s="11" t="s">
        <v>25</v>
      </c>
      <c r="C1278" s="10" t="s">
        <v>27</v>
      </c>
      <c r="D1278" s="12" t="s">
        <v>32</v>
      </c>
      <c r="F1278" s="22">
        <f>INDEX(【インプット】相関係数!$C$3:$X$24,MATCH(相関係数の組み合わせ!B1278,【インプット】相関係数!$B$3:$B$24,0),MATCH(相関係数の組み合わせ!C1278,【インプット】相関係数!$C$2:$X$2,0))</f>
        <v>0.1562272646095694</v>
      </c>
      <c r="G1278" s="23">
        <f>INDEX(【インプット】相関係数!$C$3:$X$24,MATCH(相関係数の組み合わせ!C1278,【インプット】相関係数!$B$3:$B$24,0),MATCH(相関係数の組み合わせ!D1278,【インプット】相関係数!$C$2:$X$2,0))</f>
        <v>0.10940163160758466</v>
      </c>
      <c r="H1278" s="24">
        <f>INDEX(【インプット】相関係数!$C$3:$X$24,MATCH(相関係数の組み合わせ!D1278,【インプット】相関係数!$B$3:$B$24,0),MATCH(相関係数の組み合わせ!B1278,【インプット】相関係数!$C$2:$X$2,0))</f>
        <v>-0.33495117844406047</v>
      </c>
      <c r="J1278" s="30" t="str">
        <f t="shared" si="79"/>
        <v>Out</v>
      </c>
      <c r="L1278" s="22" t="str">
        <f t="shared" si="80"/>
        <v>米国GDPGAP</v>
      </c>
      <c r="M1278" s="23" t="str">
        <f t="shared" si="77"/>
        <v>外国株式</v>
      </c>
      <c r="N1278" s="24" t="str">
        <f t="shared" si="78"/>
        <v>オルタナ(インカム系)</v>
      </c>
    </row>
    <row r="1279" spans="2:14" x14ac:dyDescent="0.4">
      <c r="B1279" s="11" t="s">
        <v>25</v>
      </c>
      <c r="C1279" s="10" t="s">
        <v>27</v>
      </c>
      <c r="D1279" s="12" t="s">
        <v>33</v>
      </c>
      <c r="F1279" s="22">
        <f>INDEX(【インプット】相関係数!$C$3:$X$24,MATCH(相関係数の組み合わせ!B1279,【インプット】相関係数!$B$3:$B$24,0),MATCH(相関係数の組み合わせ!C1279,【インプット】相関係数!$C$2:$X$2,0))</f>
        <v>0.1562272646095694</v>
      </c>
      <c r="G1279" s="23">
        <f>INDEX(【インプット】相関係数!$C$3:$X$24,MATCH(相関係数の組み合わせ!C1279,【インプット】相関係数!$B$3:$B$24,0),MATCH(相関係数の組み合わせ!D1279,【インプット】相関係数!$C$2:$X$2,0))</f>
        <v>5.6744487064081063E-2</v>
      </c>
      <c r="H1279" s="24">
        <f>INDEX(【インプット】相関係数!$C$3:$X$24,MATCH(相関係数の組み合わせ!D1279,【インプット】相関係数!$B$3:$B$24,0),MATCH(相関係数の組み合わせ!B1279,【インプット】相関係数!$C$2:$X$2,0))</f>
        <v>-0.14605851904293823</v>
      </c>
      <c r="J1279" s="30" t="str">
        <f t="shared" si="79"/>
        <v>Safe</v>
      </c>
      <c r="L1279" s="22" t="str">
        <f t="shared" si="80"/>
        <v/>
      </c>
      <c r="M1279" s="23" t="str">
        <f t="shared" si="77"/>
        <v/>
      </c>
      <c r="N1279" s="24" t="str">
        <f t="shared" si="78"/>
        <v/>
      </c>
    </row>
    <row r="1280" spans="2:14" x14ac:dyDescent="0.4">
      <c r="B1280" s="11" t="s">
        <v>25</v>
      </c>
      <c r="C1280" s="10" t="s">
        <v>27</v>
      </c>
      <c r="D1280" s="12" t="s">
        <v>34</v>
      </c>
      <c r="F1280" s="22">
        <f>INDEX(【インプット】相関係数!$C$3:$X$24,MATCH(相関係数の組み合わせ!B1280,【インプット】相関係数!$B$3:$B$24,0),MATCH(相関係数の組み合わせ!C1280,【インプット】相関係数!$C$2:$X$2,0))</f>
        <v>0.1562272646095694</v>
      </c>
      <c r="G1280" s="23">
        <f>INDEX(【インプット】相関係数!$C$3:$X$24,MATCH(相関係数の組み合わせ!C1280,【インプット】相関係数!$B$3:$B$24,0),MATCH(相関係数の組み合わせ!D1280,【インプット】相関係数!$C$2:$X$2,0))</f>
        <v>0.15878126438790513</v>
      </c>
      <c r="H1280" s="24">
        <f>INDEX(【インプット】相関係数!$C$3:$X$24,MATCH(相関係数の組み合わせ!D1280,【インプット】相関係数!$B$3:$B$24,0),MATCH(相関係数の組み合わせ!B1280,【インプット】相関係数!$C$2:$X$2,0))</f>
        <v>0.32795355467229376</v>
      </c>
      <c r="J1280" s="30" t="str">
        <f t="shared" si="79"/>
        <v>Safe</v>
      </c>
      <c r="L1280" s="22" t="str">
        <f t="shared" si="80"/>
        <v/>
      </c>
      <c r="M1280" s="23" t="str">
        <f t="shared" si="77"/>
        <v/>
      </c>
      <c r="N1280" s="24" t="str">
        <f t="shared" si="78"/>
        <v/>
      </c>
    </row>
    <row r="1281" spans="2:14" x14ac:dyDescent="0.4">
      <c r="B1281" s="11" t="s">
        <v>25</v>
      </c>
      <c r="C1281" s="10" t="s">
        <v>27</v>
      </c>
      <c r="D1281" s="12" t="s">
        <v>35</v>
      </c>
      <c r="F1281" s="22">
        <f>INDEX(【インプット】相関係数!$C$3:$X$24,MATCH(相関係数の組み合わせ!B1281,【インプット】相関係数!$B$3:$B$24,0),MATCH(相関係数の組み合わせ!C1281,【インプット】相関係数!$C$2:$X$2,0))</f>
        <v>0.1562272646095694</v>
      </c>
      <c r="G1281" s="23">
        <f>INDEX(【インプット】相関係数!$C$3:$X$24,MATCH(相関係数の組み合わせ!C1281,【インプット】相関係数!$B$3:$B$24,0),MATCH(相関係数の組み合わせ!D1281,【インプット】相関係数!$C$2:$X$2,0))</f>
        <v>0.48765878361398207</v>
      </c>
      <c r="H1281" s="24">
        <f>INDEX(【インプット】相関係数!$C$3:$X$24,MATCH(相関係数の組み合わせ!D1281,【インプット】相関係数!$B$3:$B$24,0),MATCH(相関係数の組み合わせ!B1281,【インプット】相関係数!$C$2:$X$2,0))</f>
        <v>0.48970228624546663</v>
      </c>
      <c r="J1281" s="30" t="str">
        <f t="shared" si="79"/>
        <v>Safe</v>
      </c>
      <c r="L1281" s="22" t="str">
        <f t="shared" si="80"/>
        <v/>
      </c>
      <c r="M1281" s="23" t="str">
        <f t="shared" si="77"/>
        <v/>
      </c>
      <c r="N1281" s="24" t="str">
        <f t="shared" si="78"/>
        <v/>
      </c>
    </row>
    <row r="1282" spans="2:14" x14ac:dyDescent="0.4">
      <c r="B1282" s="11" t="s">
        <v>25</v>
      </c>
      <c r="C1282" s="10" t="s">
        <v>27</v>
      </c>
      <c r="D1282" s="12" t="s">
        <v>36</v>
      </c>
      <c r="F1282" s="22">
        <f>INDEX(【インプット】相関係数!$C$3:$X$24,MATCH(相関係数の組み合わせ!B1282,【インプット】相関係数!$B$3:$B$24,0),MATCH(相関係数の組み合わせ!C1282,【インプット】相関係数!$C$2:$X$2,0))</f>
        <v>0.1562272646095694</v>
      </c>
      <c r="G1282" s="23">
        <f>INDEX(【インプット】相関係数!$C$3:$X$24,MATCH(相関係数の組み合わせ!C1282,【インプット】相関係数!$B$3:$B$24,0),MATCH(相関係数の組み合わせ!D1282,【インプット】相関係数!$C$2:$X$2,0))</f>
        <v>-1.7648849218784343E-2</v>
      </c>
      <c r="H1282" s="24">
        <f>INDEX(【インプット】相関係数!$C$3:$X$24,MATCH(相関係数の組み合わせ!D1282,【インプット】相関係数!$B$3:$B$24,0),MATCH(相関係数の組み合わせ!B1282,【インプット】相関係数!$C$2:$X$2,0))</f>
        <v>5.3371146443234721E-2</v>
      </c>
      <c r="J1282" s="30" t="str">
        <f t="shared" si="79"/>
        <v>Safe</v>
      </c>
      <c r="L1282" s="22" t="str">
        <f t="shared" si="80"/>
        <v/>
      </c>
      <c r="M1282" s="23" t="str">
        <f t="shared" si="77"/>
        <v/>
      </c>
      <c r="N1282" s="24" t="str">
        <f t="shared" si="78"/>
        <v/>
      </c>
    </row>
    <row r="1283" spans="2:14" x14ac:dyDescent="0.4">
      <c r="B1283" s="11" t="s">
        <v>25</v>
      </c>
      <c r="C1283" s="10" t="s">
        <v>28</v>
      </c>
      <c r="D1283" s="12" t="s">
        <v>29</v>
      </c>
      <c r="F1283" s="22">
        <f>INDEX(【インプット】相関係数!$C$3:$X$24,MATCH(相関係数の組み合わせ!B1283,【インプット】相関係数!$B$3:$B$24,0),MATCH(相関係数の組み合わせ!C1283,【インプット】相関係数!$C$2:$X$2,0))</f>
        <v>0.28511616186236532</v>
      </c>
      <c r="G1283" s="23">
        <f>INDEX(【インプット】相関係数!$C$3:$X$24,MATCH(相関係数の組み合わせ!C1283,【インプット】相関係数!$B$3:$B$24,0),MATCH(相関係数の組み合わせ!D1283,【インプット】相関係数!$C$2:$X$2,0))</f>
        <v>-3.7783883805453137E-3</v>
      </c>
      <c r="H1283" s="24">
        <f>INDEX(【インプット】相関係数!$C$3:$X$24,MATCH(相関係数の組み合わせ!D1283,【インプット】相関係数!$B$3:$B$24,0),MATCH(相関係数の組み合わせ!B1283,【インプット】相関係数!$C$2:$X$2,0))</f>
        <v>5.6454088430015328E-2</v>
      </c>
      <c r="J1283" s="30" t="str">
        <f t="shared" si="79"/>
        <v>Safe</v>
      </c>
      <c r="L1283" s="22" t="str">
        <f t="shared" si="80"/>
        <v/>
      </c>
      <c r="M1283" s="23" t="str">
        <f t="shared" si="77"/>
        <v/>
      </c>
      <c r="N1283" s="24" t="str">
        <f t="shared" si="78"/>
        <v/>
      </c>
    </row>
    <row r="1284" spans="2:14" x14ac:dyDescent="0.4">
      <c r="B1284" s="11" t="s">
        <v>25</v>
      </c>
      <c r="C1284" s="10" t="s">
        <v>28</v>
      </c>
      <c r="D1284" s="12" t="s">
        <v>30</v>
      </c>
      <c r="F1284" s="22">
        <f>INDEX(【インプット】相関係数!$C$3:$X$24,MATCH(相関係数の組み合わせ!B1284,【インプット】相関係数!$B$3:$B$24,0),MATCH(相関係数の組み合わせ!C1284,【インプット】相関係数!$C$2:$X$2,0))</f>
        <v>0.28511616186236532</v>
      </c>
      <c r="G1284" s="23">
        <f>INDEX(【インプット】相関係数!$C$3:$X$24,MATCH(相関係数の組み合わせ!C1284,【インプット】相関係数!$B$3:$B$24,0),MATCH(相関係数の組み合わせ!D1284,【インプット】相関係数!$C$2:$X$2,0))</f>
        <v>-9.2621282557262888E-2</v>
      </c>
      <c r="H1284" s="24">
        <f>INDEX(【インプット】相関係数!$C$3:$X$24,MATCH(相関係数の組み合わせ!D1284,【インプット】相関係数!$B$3:$B$24,0),MATCH(相関係数の組み合わせ!B1284,【インプット】相関係数!$C$2:$X$2,0))</f>
        <v>-0.12700120023130951</v>
      </c>
      <c r="J1284" s="30" t="str">
        <f t="shared" si="79"/>
        <v>Safe</v>
      </c>
      <c r="L1284" s="22" t="str">
        <f t="shared" si="80"/>
        <v/>
      </c>
      <c r="M1284" s="23" t="str">
        <f t="shared" si="77"/>
        <v/>
      </c>
      <c r="N1284" s="24" t="str">
        <f t="shared" si="78"/>
        <v/>
      </c>
    </row>
    <row r="1285" spans="2:14" x14ac:dyDescent="0.4">
      <c r="B1285" s="11" t="s">
        <v>25</v>
      </c>
      <c r="C1285" s="10" t="s">
        <v>28</v>
      </c>
      <c r="D1285" s="12" t="s">
        <v>31</v>
      </c>
      <c r="F1285" s="22">
        <f>INDEX(【インプット】相関係数!$C$3:$X$24,MATCH(相関係数の組み合わせ!B1285,【インプット】相関係数!$B$3:$B$24,0),MATCH(相関係数の組み合わせ!C1285,【インプット】相関係数!$C$2:$X$2,0))</f>
        <v>0.28511616186236532</v>
      </c>
      <c r="G1285" s="23">
        <f>INDEX(【インプット】相関係数!$C$3:$X$24,MATCH(相関係数の組み合わせ!C1285,【インプット】相関係数!$B$3:$B$24,0),MATCH(相関係数の組み合わせ!D1285,【インプット】相関係数!$C$2:$X$2,0))</f>
        <v>-0.11507089682196726</v>
      </c>
      <c r="H1285" s="24">
        <f>INDEX(【インプット】相関係数!$C$3:$X$24,MATCH(相関係数の組み合わせ!D1285,【インプット】相関係数!$B$3:$B$24,0),MATCH(相関係数の組み合わせ!B1285,【インプット】相関係数!$C$2:$X$2,0))</f>
        <v>-0.28092246213741684</v>
      </c>
      <c r="J1285" s="30" t="str">
        <f t="shared" si="79"/>
        <v>Safe</v>
      </c>
      <c r="L1285" s="22" t="str">
        <f t="shared" si="80"/>
        <v/>
      </c>
      <c r="M1285" s="23" t="str">
        <f t="shared" si="77"/>
        <v/>
      </c>
      <c r="N1285" s="24" t="str">
        <f t="shared" si="78"/>
        <v/>
      </c>
    </row>
    <row r="1286" spans="2:14" x14ac:dyDescent="0.4">
      <c r="B1286" s="11" t="s">
        <v>25</v>
      </c>
      <c r="C1286" s="10" t="s">
        <v>28</v>
      </c>
      <c r="D1286" s="12" t="s">
        <v>0</v>
      </c>
      <c r="F1286" s="22">
        <f>INDEX(【インプット】相関係数!$C$3:$X$24,MATCH(相関係数の組み合わせ!B1286,【インプット】相関係数!$B$3:$B$24,0),MATCH(相関係数の組み合わせ!C1286,【インプット】相関係数!$C$2:$X$2,0))</f>
        <v>0.28511616186236532</v>
      </c>
      <c r="G1286" s="23">
        <f>INDEX(【インプット】相関係数!$C$3:$X$24,MATCH(相関係数の組み合わせ!C1286,【インプット】相関係数!$B$3:$B$24,0),MATCH(相関係数の組み合わせ!D1286,【インプット】相関係数!$C$2:$X$2,0))</f>
        <v>-5.1388553849043693E-2</v>
      </c>
      <c r="H1286" s="24">
        <f>INDEX(【インプット】相関係数!$C$3:$X$24,MATCH(相関係数の組み合わせ!D1286,【インプット】相関係数!$B$3:$B$24,0),MATCH(相関係数の組み合わせ!B1286,【インプット】相関係数!$C$2:$X$2,0))</f>
        <v>0.13930956485633011</v>
      </c>
      <c r="J1286" s="30" t="str">
        <f t="shared" si="79"/>
        <v>Safe</v>
      </c>
      <c r="L1286" s="22" t="str">
        <f t="shared" si="80"/>
        <v/>
      </c>
      <c r="M1286" s="23" t="str">
        <f t="shared" si="77"/>
        <v/>
      </c>
      <c r="N1286" s="24" t="str">
        <f t="shared" si="78"/>
        <v/>
      </c>
    </row>
    <row r="1287" spans="2:14" x14ac:dyDescent="0.4">
      <c r="B1287" s="11" t="s">
        <v>25</v>
      </c>
      <c r="C1287" s="10" t="s">
        <v>28</v>
      </c>
      <c r="D1287" s="12" t="s">
        <v>32</v>
      </c>
      <c r="F1287" s="22">
        <f>INDEX(【インプット】相関係数!$C$3:$X$24,MATCH(相関係数の組み合わせ!B1287,【インプット】相関係数!$B$3:$B$24,0),MATCH(相関係数の組み合わせ!C1287,【インプット】相関係数!$C$2:$X$2,0))</f>
        <v>0.28511616186236532</v>
      </c>
      <c r="G1287" s="23">
        <f>INDEX(【インプット】相関係数!$C$3:$X$24,MATCH(相関係数の組み合わせ!C1287,【インプット】相関係数!$B$3:$B$24,0),MATCH(相関係数の組み合わせ!D1287,【インプット】相関係数!$C$2:$X$2,0))</f>
        <v>0.10125953699589112</v>
      </c>
      <c r="H1287" s="24">
        <f>INDEX(【インプット】相関係数!$C$3:$X$24,MATCH(相関係数の組み合わせ!D1287,【インプット】相関係数!$B$3:$B$24,0),MATCH(相関係数の組み合わせ!B1287,【インプット】相関係数!$C$2:$X$2,0))</f>
        <v>-0.33495117844406047</v>
      </c>
      <c r="J1287" s="30" t="str">
        <f t="shared" si="79"/>
        <v>Out</v>
      </c>
      <c r="L1287" s="22" t="str">
        <f t="shared" si="80"/>
        <v>米国GDPGAP</v>
      </c>
      <c r="M1287" s="23" t="str">
        <f t="shared" si="77"/>
        <v>為替</v>
      </c>
      <c r="N1287" s="24" t="str">
        <f t="shared" si="78"/>
        <v>オルタナ(インカム系)</v>
      </c>
    </row>
    <row r="1288" spans="2:14" x14ac:dyDescent="0.4">
      <c r="B1288" s="11" t="s">
        <v>25</v>
      </c>
      <c r="C1288" s="10" t="s">
        <v>28</v>
      </c>
      <c r="D1288" s="12" t="s">
        <v>33</v>
      </c>
      <c r="F1288" s="22">
        <f>INDEX(【インプット】相関係数!$C$3:$X$24,MATCH(相関係数の組み合わせ!B1288,【インプット】相関係数!$B$3:$B$24,0),MATCH(相関係数の組み合わせ!C1288,【インプット】相関係数!$C$2:$X$2,0))</f>
        <v>0.28511616186236532</v>
      </c>
      <c r="G1288" s="23">
        <f>INDEX(【インプット】相関係数!$C$3:$X$24,MATCH(相関係数の組み合わせ!C1288,【インプット】相関係数!$B$3:$B$24,0),MATCH(相関係数の組み合わせ!D1288,【インプット】相関係数!$C$2:$X$2,0))</f>
        <v>0.32780386760500779</v>
      </c>
      <c r="H1288" s="24">
        <f>INDEX(【インプット】相関係数!$C$3:$X$24,MATCH(相関係数の組み合わせ!D1288,【インプット】相関係数!$B$3:$B$24,0),MATCH(相関係数の組み合わせ!B1288,【インプット】相関係数!$C$2:$X$2,0))</f>
        <v>-0.14605851904293823</v>
      </c>
      <c r="J1288" s="30" t="str">
        <f t="shared" si="79"/>
        <v>Out</v>
      </c>
      <c r="L1288" s="22" t="str">
        <f t="shared" si="80"/>
        <v>米国GDPGAP</v>
      </c>
      <c r="M1288" s="23" t="str">
        <f t="shared" ref="M1288:M1336" si="81">IF($J1288="Out",C1288,"")</f>
        <v>為替</v>
      </c>
      <c r="N1288" s="24" t="str">
        <f t="shared" ref="N1288:N1336" si="82">IF($J1288="Out",D1288,"")</f>
        <v>オルタナ(低相関系)</v>
      </c>
    </row>
    <row r="1289" spans="2:14" x14ac:dyDescent="0.4">
      <c r="B1289" s="11" t="s">
        <v>25</v>
      </c>
      <c r="C1289" s="10" t="s">
        <v>28</v>
      </c>
      <c r="D1289" s="12" t="s">
        <v>34</v>
      </c>
      <c r="F1289" s="22">
        <f>INDEX(【インプット】相関係数!$C$3:$X$24,MATCH(相関係数の組み合わせ!B1289,【インプット】相関係数!$B$3:$B$24,0),MATCH(相関係数の組み合わせ!C1289,【インプット】相関係数!$C$2:$X$2,0))</f>
        <v>0.28511616186236532</v>
      </c>
      <c r="G1289" s="23">
        <f>INDEX(【インプット】相関係数!$C$3:$X$24,MATCH(相関係数の組み合わせ!C1289,【インプット】相関係数!$B$3:$B$24,0),MATCH(相関係数の組み合わせ!D1289,【インプット】相関係数!$C$2:$X$2,0))</f>
        <v>0.32732035556726607</v>
      </c>
      <c r="H1289" s="24">
        <f>INDEX(【インプット】相関係数!$C$3:$X$24,MATCH(相関係数の組み合わせ!D1289,【インプット】相関係数!$B$3:$B$24,0),MATCH(相関係数の組み合わせ!B1289,【インプット】相関係数!$C$2:$X$2,0))</f>
        <v>0.32795355467229376</v>
      </c>
      <c r="J1289" s="30" t="str">
        <f t="shared" ref="J1289:J1352" si="83">IF(AND(F1289*G1289*H1289&lt;0,ABS(F1289)&gt;$K$4,ABS(G1289)&gt;$K$4,ABS(H1289)&gt;$K$4),"Out","Safe")</f>
        <v>Safe</v>
      </c>
      <c r="L1289" s="22" t="str">
        <f t="shared" ref="L1289:L1336" si="84">IF($J1289="Out",B1289,"")</f>
        <v/>
      </c>
      <c r="M1289" s="23" t="str">
        <f t="shared" si="81"/>
        <v/>
      </c>
      <c r="N1289" s="24" t="str">
        <f t="shared" si="82"/>
        <v/>
      </c>
    </row>
    <row r="1290" spans="2:14" x14ac:dyDescent="0.4">
      <c r="B1290" s="11" t="s">
        <v>25</v>
      </c>
      <c r="C1290" s="10" t="s">
        <v>28</v>
      </c>
      <c r="D1290" s="12" t="s">
        <v>35</v>
      </c>
      <c r="F1290" s="22">
        <f>INDEX(【インプット】相関係数!$C$3:$X$24,MATCH(相関係数の組み合わせ!B1290,【インプット】相関係数!$B$3:$B$24,0),MATCH(相関係数の組み合わせ!C1290,【インプット】相関係数!$C$2:$X$2,0))</f>
        <v>0.28511616186236532</v>
      </c>
      <c r="G1290" s="23">
        <f>INDEX(【インプット】相関係数!$C$3:$X$24,MATCH(相関係数の組み合わせ!C1290,【インプット】相関係数!$B$3:$B$24,0),MATCH(相関係数の組み合わせ!D1290,【インプット】相関係数!$C$2:$X$2,0))</f>
        <v>0.38711939603173739</v>
      </c>
      <c r="H1290" s="24">
        <f>INDEX(【インプット】相関係数!$C$3:$X$24,MATCH(相関係数の組み合わせ!D1290,【インプット】相関係数!$B$3:$B$24,0),MATCH(相関係数の組み合わせ!B1290,【インプット】相関係数!$C$2:$X$2,0))</f>
        <v>0.48970228624546663</v>
      </c>
      <c r="J1290" s="30" t="str">
        <f t="shared" si="83"/>
        <v>Safe</v>
      </c>
      <c r="L1290" s="22" t="str">
        <f t="shared" si="84"/>
        <v/>
      </c>
      <c r="M1290" s="23" t="str">
        <f t="shared" si="81"/>
        <v/>
      </c>
      <c r="N1290" s="24" t="str">
        <f t="shared" si="82"/>
        <v/>
      </c>
    </row>
    <row r="1291" spans="2:14" x14ac:dyDescent="0.4">
      <c r="B1291" s="11" t="s">
        <v>25</v>
      </c>
      <c r="C1291" s="10" t="s">
        <v>28</v>
      </c>
      <c r="D1291" s="12" t="s">
        <v>36</v>
      </c>
      <c r="F1291" s="22">
        <f>INDEX(【インプット】相関係数!$C$3:$X$24,MATCH(相関係数の組み合わせ!B1291,【インプット】相関係数!$B$3:$B$24,0),MATCH(相関係数の組み合わせ!C1291,【インプット】相関係数!$C$2:$X$2,0))</f>
        <v>0.28511616186236532</v>
      </c>
      <c r="G1291" s="23">
        <f>INDEX(【インプット】相関係数!$C$3:$X$24,MATCH(相関係数の組み合わせ!C1291,【インプット】相関係数!$B$3:$B$24,0),MATCH(相関係数の組み合わせ!D1291,【インプット】相関係数!$C$2:$X$2,0))</f>
        <v>0.25924159190969748</v>
      </c>
      <c r="H1291" s="24">
        <f>INDEX(【インプット】相関係数!$C$3:$X$24,MATCH(相関係数の組み合わせ!D1291,【インプット】相関係数!$B$3:$B$24,0),MATCH(相関係数の組み合わせ!B1291,【インプット】相関係数!$C$2:$X$2,0))</f>
        <v>5.3371146443234721E-2</v>
      </c>
      <c r="J1291" s="30" t="str">
        <f t="shared" si="83"/>
        <v>Safe</v>
      </c>
      <c r="L1291" s="22" t="str">
        <f t="shared" si="84"/>
        <v/>
      </c>
      <c r="M1291" s="23" t="str">
        <f t="shared" si="81"/>
        <v/>
      </c>
      <c r="N1291" s="24" t="str">
        <f t="shared" si="82"/>
        <v/>
      </c>
    </row>
    <row r="1292" spans="2:14" x14ac:dyDescent="0.4">
      <c r="B1292" s="11" t="s">
        <v>25</v>
      </c>
      <c r="C1292" s="10" t="s">
        <v>29</v>
      </c>
      <c r="D1292" s="12" t="s">
        <v>30</v>
      </c>
      <c r="F1292" s="22">
        <f>INDEX(【インプット】相関係数!$C$3:$X$24,MATCH(相関係数の組み合わせ!B1292,【インプット】相関係数!$B$3:$B$24,0),MATCH(相関係数の組み合わせ!C1292,【インプット】相関係数!$C$2:$X$2,0))</f>
        <v>5.6454088430015328E-2</v>
      </c>
      <c r="G1292" s="23">
        <f>INDEX(【インプット】相関係数!$C$3:$X$24,MATCH(相関係数の組み合わせ!C1292,【インプット】相関係数!$B$3:$B$24,0),MATCH(相関係数の組み合わせ!D1292,【インプット】相関係数!$C$2:$X$2,0))</f>
        <v>-4.692089159670015E-3</v>
      </c>
      <c r="H1292" s="24">
        <f>INDEX(【インプット】相関係数!$C$3:$X$24,MATCH(相関係数の組み合わせ!D1292,【インプット】相関係数!$B$3:$B$24,0),MATCH(相関係数の組み合わせ!B1292,【インプット】相関係数!$C$2:$X$2,0))</f>
        <v>-0.12700120023130951</v>
      </c>
      <c r="J1292" s="30" t="str">
        <f t="shared" si="83"/>
        <v>Safe</v>
      </c>
      <c r="L1292" s="22" t="str">
        <f t="shared" si="84"/>
        <v/>
      </c>
      <c r="M1292" s="23" t="str">
        <f t="shared" si="81"/>
        <v/>
      </c>
      <c r="N1292" s="24" t="str">
        <f t="shared" si="82"/>
        <v/>
      </c>
    </row>
    <row r="1293" spans="2:14" x14ac:dyDescent="0.4">
      <c r="B1293" s="11" t="s">
        <v>25</v>
      </c>
      <c r="C1293" s="10" t="s">
        <v>29</v>
      </c>
      <c r="D1293" s="12" t="s">
        <v>31</v>
      </c>
      <c r="F1293" s="22">
        <f>INDEX(【インプット】相関係数!$C$3:$X$24,MATCH(相関係数の組み合わせ!B1293,【インプット】相関係数!$B$3:$B$24,0),MATCH(相関係数の組み合わせ!C1293,【インプット】相関係数!$C$2:$X$2,0))</f>
        <v>5.6454088430015328E-2</v>
      </c>
      <c r="G1293" s="23">
        <f>INDEX(【インプット】相関係数!$C$3:$X$24,MATCH(相関係数の組み合わせ!C1293,【インプット】相関係数!$B$3:$B$24,0),MATCH(相関係数の組み合わせ!D1293,【インプット】相関係数!$C$2:$X$2,0))</f>
        <v>-4.2416490653499152E-2</v>
      </c>
      <c r="H1293" s="24">
        <f>INDEX(【インプット】相関係数!$C$3:$X$24,MATCH(相関係数の組み合わせ!D1293,【インプット】相関係数!$B$3:$B$24,0),MATCH(相関係数の組み合わせ!B1293,【インプット】相関係数!$C$2:$X$2,0))</f>
        <v>-0.28092246213741684</v>
      </c>
      <c r="J1293" s="30" t="str">
        <f t="shared" si="83"/>
        <v>Safe</v>
      </c>
      <c r="L1293" s="22" t="str">
        <f t="shared" si="84"/>
        <v/>
      </c>
      <c r="M1293" s="23" t="str">
        <f t="shared" si="81"/>
        <v/>
      </c>
      <c r="N1293" s="24" t="str">
        <f t="shared" si="82"/>
        <v/>
      </c>
    </row>
    <row r="1294" spans="2:14" x14ac:dyDescent="0.4">
      <c r="B1294" s="11" t="s">
        <v>25</v>
      </c>
      <c r="C1294" s="10" t="s">
        <v>29</v>
      </c>
      <c r="D1294" s="12" t="s">
        <v>0</v>
      </c>
      <c r="F1294" s="22">
        <f>INDEX(【インプット】相関係数!$C$3:$X$24,MATCH(相関係数の組み合わせ!B1294,【インプット】相関係数!$B$3:$B$24,0),MATCH(相関係数の組み合わせ!C1294,【インプット】相関係数!$C$2:$X$2,0))</f>
        <v>5.6454088430015328E-2</v>
      </c>
      <c r="G1294" s="23">
        <f>INDEX(【インプット】相関係数!$C$3:$X$24,MATCH(相関係数の組み合わせ!C1294,【インプット】相関係数!$B$3:$B$24,0),MATCH(相関係数の組み合わせ!D1294,【インプット】相関係数!$C$2:$X$2,0))</f>
        <v>4.9962657439122628E-2</v>
      </c>
      <c r="H1294" s="24">
        <f>INDEX(【インプット】相関係数!$C$3:$X$24,MATCH(相関係数の組み合わせ!D1294,【インプット】相関係数!$B$3:$B$24,0),MATCH(相関係数の組み合わせ!B1294,【インプット】相関係数!$C$2:$X$2,0))</f>
        <v>0.13930956485633011</v>
      </c>
      <c r="J1294" s="30" t="str">
        <f t="shared" si="83"/>
        <v>Safe</v>
      </c>
      <c r="L1294" s="22" t="str">
        <f t="shared" si="84"/>
        <v/>
      </c>
      <c r="M1294" s="23" t="str">
        <f t="shared" si="81"/>
        <v/>
      </c>
      <c r="N1294" s="24" t="str">
        <f t="shared" si="82"/>
        <v/>
      </c>
    </row>
    <row r="1295" spans="2:14" x14ac:dyDescent="0.4">
      <c r="B1295" s="11" t="s">
        <v>25</v>
      </c>
      <c r="C1295" s="10" t="s">
        <v>29</v>
      </c>
      <c r="D1295" s="12" t="s">
        <v>32</v>
      </c>
      <c r="F1295" s="22">
        <f>INDEX(【インプット】相関係数!$C$3:$X$24,MATCH(相関係数の組み合わせ!B1295,【インプット】相関係数!$B$3:$B$24,0),MATCH(相関係数の組み合わせ!C1295,【インプット】相関係数!$C$2:$X$2,0))</f>
        <v>5.6454088430015328E-2</v>
      </c>
      <c r="G1295" s="23">
        <f>INDEX(【インプット】相関係数!$C$3:$X$24,MATCH(相関係数の組み合わせ!C1295,【インプット】相関係数!$B$3:$B$24,0),MATCH(相関係数の組み合わせ!D1295,【インプット】相関係数!$C$2:$X$2,0))</f>
        <v>-5.8311535314923363E-2</v>
      </c>
      <c r="H1295" s="24">
        <f>INDEX(【インプット】相関係数!$C$3:$X$24,MATCH(相関係数の組み合わせ!D1295,【インプット】相関係数!$B$3:$B$24,0),MATCH(相関係数の組み合わせ!B1295,【インプット】相関係数!$C$2:$X$2,0))</f>
        <v>-0.33495117844406047</v>
      </c>
      <c r="J1295" s="30" t="str">
        <f t="shared" si="83"/>
        <v>Safe</v>
      </c>
      <c r="L1295" s="22" t="str">
        <f t="shared" si="84"/>
        <v/>
      </c>
      <c r="M1295" s="23" t="str">
        <f t="shared" si="81"/>
        <v/>
      </c>
      <c r="N1295" s="24" t="str">
        <f t="shared" si="82"/>
        <v/>
      </c>
    </row>
    <row r="1296" spans="2:14" x14ac:dyDescent="0.4">
      <c r="B1296" s="11" t="s">
        <v>25</v>
      </c>
      <c r="C1296" s="10" t="s">
        <v>29</v>
      </c>
      <c r="D1296" s="12" t="s">
        <v>33</v>
      </c>
      <c r="F1296" s="22">
        <f>INDEX(【インプット】相関係数!$C$3:$X$24,MATCH(相関係数の組み合わせ!B1296,【インプット】相関係数!$B$3:$B$24,0),MATCH(相関係数の組み合わせ!C1296,【インプット】相関係数!$C$2:$X$2,0))</f>
        <v>5.6454088430015328E-2</v>
      </c>
      <c r="G1296" s="23">
        <f>INDEX(【インプット】相関係数!$C$3:$X$24,MATCH(相関係数の組み合わせ!C1296,【インプット】相関係数!$B$3:$B$24,0),MATCH(相関係数の組み合わせ!D1296,【インプット】相関係数!$C$2:$X$2,0))</f>
        <v>0.16859381717801963</v>
      </c>
      <c r="H1296" s="24">
        <f>INDEX(【インプット】相関係数!$C$3:$X$24,MATCH(相関係数の組み合わせ!D1296,【インプット】相関係数!$B$3:$B$24,0),MATCH(相関係数の組み合わせ!B1296,【インプット】相関係数!$C$2:$X$2,0))</f>
        <v>-0.14605851904293823</v>
      </c>
      <c r="J1296" s="30" t="str">
        <f t="shared" si="83"/>
        <v>Safe</v>
      </c>
      <c r="L1296" s="22" t="str">
        <f t="shared" si="84"/>
        <v/>
      </c>
      <c r="M1296" s="23" t="str">
        <f t="shared" si="81"/>
        <v/>
      </c>
      <c r="N1296" s="24" t="str">
        <f t="shared" si="82"/>
        <v/>
      </c>
    </row>
    <row r="1297" spans="2:14" x14ac:dyDescent="0.4">
      <c r="B1297" s="11" t="s">
        <v>25</v>
      </c>
      <c r="C1297" s="10" t="s">
        <v>29</v>
      </c>
      <c r="D1297" s="12" t="s">
        <v>34</v>
      </c>
      <c r="F1297" s="22">
        <f>INDEX(【インプット】相関係数!$C$3:$X$24,MATCH(相関係数の組み合わせ!B1297,【インプット】相関係数!$B$3:$B$24,0),MATCH(相関係数の組み合わせ!C1297,【インプット】相関係数!$C$2:$X$2,0))</f>
        <v>5.6454088430015328E-2</v>
      </c>
      <c r="G1297" s="23">
        <f>INDEX(【インプット】相関係数!$C$3:$X$24,MATCH(相関係数の組み合わせ!C1297,【インプット】相関係数!$B$3:$B$24,0),MATCH(相関係数の組み合わせ!D1297,【インプット】相関係数!$C$2:$X$2,0))</f>
        <v>0.32761255397528821</v>
      </c>
      <c r="H1297" s="24">
        <f>INDEX(【インプット】相関係数!$C$3:$X$24,MATCH(相関係数の組み合わせ!D1297,【インプット】相関係数!$B$3:$B$24,0),MATCH(相関係数の組み合わせ!B1297,【インプット】相関係数!$C$2:$X$2,0))</f>
        <v>0.32795355467229376</v>
      </c>
      <c r="J1297" s="30" t="str">
        <f t="shared" si="83"/>
        <v>Safe</v>
      </c>
      <c r="L1297" s="22" t="str">
        <f t="shared" si="84"/>
        <v/>
      </c>
      <c r="M1297" s="23" t="str">
        <f t="shared" si="81"/>
        <v/>
      </c>
      <c r="N1297" s="24" t="str">
        <f t="shared" si="82"/>
        <v/>
      </c>
    </row>
    <row r="1298" spans="2:14" x14ac:dyDescent="0.4">
      <c r="B1298" s="11" t="s">
        <v>25</v>
      </c>
      <c r="C1298" s="10" t="s">
        <v>29</v>
      </c>
      <c r="D1298" s="12" t="s">
        <v>35</v>
      </c>
      <c r="F1298" s="22">
        <f>INDEX(【インプット】相関係数!$C$3:$X$24,MATCH(相関係数の組み合わせ!B1298,【インプット】相関係数!$B$3:$B$24,0),MATCH(相関係数の組み合わせ!C1298,【インプット】相関係数!$C$2:$X$2,0))</f>
        <v>5.6454088430015328E-2</v>
      </c>
      <c r="G1298" s="23">
        <f>INDEX(【インプット】相関係数!$C$3:$X$24,MATCH(相関係数の組み合わせ!C1298,【インプット】相関係数!$B$3:$B$24,0),MATCH(相関係数の組み合わせ!D1298,【インプット】相関係数!$C$2:$X$2,0))</f>
        <v>0.56672712529409763</v>
      </c>
      <c r="H1298" s="24">
        <f>INDEX(【インプット】相関係数!$C$3:$X$24,MATCH(相関係数の組み合わせ!D1298,【インプット】相関係数!$B$3:$B$24,0),MATCH(相関係数の組み合わせ!B1298,【インプット】相関係数!$C$2:$X$2,0))</f>
        <v>0.48970228624546663</v>
      </c>
      <c r="J1298" s="30" t="str">
        <f t="shared" si="83"/>
        <v>Safe</v>
      </c>
      <c r="L1298" s="22" t="str">
        <f t="shared" si="84"/>
        <v/>
      </c>
      <c r="M1298" s="23" t="str">
        <f t="shared" si="81"/>
        <v/>
      </c>
      <c r="N1298" s="24" t="str">
        <f t="shared" si="82"/>
        <v/>
      </c>
    </row>
    <row r="1299" spans="2:14" x14ac:dyDescent="0.4">
      <c r="B1299" s="11" t="s">
        <v>25</v>
      </c>
      <c r="C1299" s="10" t="s">
        <v>29</v>
      </c>
      <c r="D1299" s="12" t="s">
        <v>36</v>
      </c>
      <c r="F1299" s="22">
        <f>INDEX(【インプット】相関係数!$C$3:$X$24,MATCH(相関係数の組み合わせ!B1299,【インプット】相関係数!$B$3:$B$24,0),MATCH(相関係数の組み合わせ!C1299,【インプット】相関係数!$C$2:$X$2,0))</f>
        <v>5.6454088430015328E-2</v>
      </c>
      <c r="G1299" s="23">
        <f>INDEX(【インプット】相関係数!$C$3:$X$24,MATCH(相関係数の組み合わせ!C1299,【インプット】相関係数!$B$3:$B$24,0),MATCH(相関係数の組み合わせ!D1299,【インプット】相関係数!$C$2:$X$2,0))</f>
        <v>3.2351759026254444E-2</v>
      </c>
      <c r="H1299" s="24">
        <f>INDEX(【インプット】相関係数!$C$3:$X$24,MATCH(相関係数の組み合わせ!D1299,【インプット】相関係数!$B$3:$B$24,0),MATCH(相関係数の組み合わせ!B1299,【インプット】相関係数!$C$2:$X$2,0))</f>
        <v>5.3371146443234721E-2</v>
      </c>
      <c r="J1299" s="30" t="str">
        <f t="shared" si="83"/>
        <v>Safe</v>
      </c>
      <c r="L1299" s="22" t="str">
        <f t="shared" si="84"/>
        <v/>
      </c>
      <c r="M1299" s="23" t="str">
        <f t="shared" si="81"/>
        <v/>
      </c>
      <c r="N1299" s="24" t="str">
        <f t="shared" si="82"/>
        <v/>
      </c>
    </row>
    <row r="1300" spans="2:14" x14ac:dyDescent="0.4">
      <c r="B1300" s="11" t="s">
        <v>25</v>
      </c>
      <c r="C1300" s="10" t="s">
        <v>30</v>
      </c>
      <c r="D1300" s="12" t="s">
        <v>31</v>
      </c>
      <c r="F1300" s="22">
        <f>INDEX(【インプット】相関係数!$C$3:$X$24,MATCH(相関係数の組み合わせ!B1300,【インプット】相関係数!$B$3:$B$24,0),MATCH(相関係数の組み合わせ!C1300,【インプット】相関係数!$C$2:$X$2,0))</f>
        <v>-0.12700120023130951</v>
      </c>
      <c r="G1300" s="23">
        <f>INDEX(【インプット】相関係数!$C$3:$X$24,MATCH(相関係数の組み合わせ!C1300,【インプット】相関係数!$B$3:$B$24,0),MATCH(相関係数の組み合わせ!D1300,【インプット】相関係数!$C$2:$X$2,0))</f>
        <v>9.9648401613193535E-2</v>
      </c>
      <c r="H1300" s="24">
        <f>INDEX(【インプット】相関係数!$C$3:$X$24,MATCH(相関係数の組み合わせ!D1300,【インプット】相関係数!$B$3:$B$24,0),MATCH(相関係数の組み合わせ!B1300,【インプット】相関係数!$C$2:$X$2,0))</f>
        <v>-0.28092246213741684</v>
      </c>
      <c r="J1300" s="30" t="str">
        <f t="shared" si="83"/>
        <v>Safe</v>
      </c>
      <c r="L1300" s="22" t="str">
        <f t="shared" si="84"/>
        <v/>
      </c>
      <c r="M1300" s="23" t="str">
        <f t="shared" si="81"/>
        <v/>
      </c>
      <c r="N1300" s="24" t="str">
        <f t="shared" si="82"/>
        <v/>
      </c>
    </row>
    <row r="1301" spans="2:14" x14ac:dyDescent="0.4">
      <c r="B1301" s="11" t="s">
        <v>25</v>
      </c>
      <c r="C1301" s="10" t="s">
        <v>30</v>
      </c>
      <c r="D1301" s="12" t="s">
        <v>0</v>
      </c>
      <c r="F1301" s="22">
        <f>INDEX(【インプット】相関係数!$C$3:$X$24,MATCH(相関係数の組み合わせ!B1301,【インプット】相関係数!$B$3:$B$24,0),MATCH(相関係数の組み合わせ!C1301,【インプット】相関係数!$C$2:$X$2,0))</f>
        <v>-0.12700120023130951</v>
      </c>
      <c r="G1301" s="23">
        <f>INDEX(【インプット】相関係数!$C$3:$X$24,MATCH(相関係数の組み合わせ!C1301,【インプット】相関係数!$B$3:$B$24,0),MATCH(相関係数の組み合わせ!D1301,【インプット】相関係数!$C$2:$X$2,0))</f>
        <v>-0.14285929423234181</v>
      </c>
      <c r="H1301" s="24">
        <f>INDEX(【インプット】相関係数!$C$3:$X$24,MATCH(相関係数の組み合わせ!D1301,【インプット】相関係数!$B$3:$B$24,0),MATCH(相関係数の組み合わせ!B1301,【インプット】相関係数!$C$2:$X$2,0))</f>
        <v>0.13930956485633011</v>
      </c>
      <c r="J1301" s="30" t="str">
        <f t="shared" si="83"/>
        <v>Safe</v>
      </c>
      <c r="L1301" s="22" t="str">
        <f t="shared" si="84"/>
        <v/>
      </c>
      <c r="M1301" s="23" t="str">
        <f t="shared" si="81"/>
        <v/>
      </c>
      <c r="N1301" s="24" t="str">
        <f t="shared" si="82"/>
        <v/>
      </c>
    </row>
    <row r="1302" spans="2:14" x14ac:dyDescent="0.4">
      <c r="B1302" s="11" t="s">
        <v>25</v>
      </c>
      <c r="C1302" s="10" t="s">
        <v>30</v>
      </c>
      <c r="D1302" s="12" t="s">
        <v>32</v>
      </c>
      <c r="F1302" s="22">
        <f>INDEX(【インプット】相関係数!$C$3:$X$24,MATCH(相関係数の組み合わせ!B1302,【インプット】相関係数!$B$3:$B$24,0),MATCH(相関係数の組み合わせ!C1302,【インプット】相関係数!$C$2:$X$2,0))</f>
        <v>-0.12700120023130951</v>
      </c>
      <c r="G1302" s="23">
        <f>INDEX(【インプット】相関係数!$C$3:$X$24,MATCH(相関係数の組み合わせ!C1302,【インプット】相関係数!$B$3:$B$24,0),MATCH(相関係数の組み合わせ!D1302,【インプット】相関係数!$C$2:$X$2,0))</f>
        <v>8.5275323635790712E-2</v>
      </c>
      <c r="H1302" s="24">
        <f>INDEX(【インプット】相関係数!$C$3:$X$24,MATCH(相関係数の組み合わせ!D1302,【インプット】相関係数!$B$3:$B$24,0),MATCH(相関係数の組み合わせ!B1302,【インプット】相関係数!$C$2:$X$2,0))</f>
        <v>-0.33495117844406047</v>
      </c>
      <c r="J1302" s="30" t="str">
        <f t="shared" si="83"/>
        <v>Safe</v>
      </c>
      <c r="L1302" s="22" t="str">
        <f t="shared" si="84"/>
        <v/>
      </c>
      <c r="M1302" s="23" t="str">
        <f t="shared" si="81"/>
        <v/>
      </c>
      <c r="N1302" s="24" t="str">
        <f t="shared" si="82"/>
        <v/>
      </c>
    </row>
    <row r="1303" spans="2:14" x14ac:dyDescent="0.4">
      <c r="B1303" s="11" t="s">
        <v>25</v>
      </c>
      <c r="C1303" s="10" t="s">
        <v>30</v>
      </c>
      <c r="D1303" s="12" t="s">
        <v>33</v>
      </c>
      <c r="F1303" s="22">
        <f>INDEX(【インプット】相関係数!$C$3:$X$24,MATCH(相関係数の組み合わせ!B1303,【インプット】相関係数!$B$3:$B$24,0),MATCH(相関係数の組み合わせ!C1303,【インプット】相関係数!$C$2:$X$2,0))</f>
        <v>-0.12700120023130951</v>
      </c>
      <c r="G1303" s="23">
        <f>INDEX(【インプット】相関係数!$C$3:$X$24,MATCH(相関係数の組み合わせ!C1303,【インプット】相関係数!$B$3:$B$24,0),MATCH(相関係数の組み合わせ!D1303,【インプット】相関係数!$C$2:$X$2,0))</f>
        <v>-5.670591840697909E-2</v>
      </c>
      <c r="H1303" s="24">
        <f>INDEX(【インプット】相関係数!$C$3:$X$24,MATCH(相関係数の組み合わせ!D1303,【インプット】相関係数!$B$3:$B$24,0),MATCH(相関係数の組み合わせ!B1303,【インプット】相関係数!$C$2:$X$2,0))</f>
        <v>-0.14605851904293823</v>
      </c>
      <c r="J1303" s="30" t="str">
        <f t="shared" si="83"/>
        <v>Safe</v>
      </c>
      <c r="L1303" s="22" t="str">
        <f t="shared" si="84"/>
        <v/>
      </c>
      <c r="M1303" s="23" t="str">
        <f t="shared" si="81"/>
        <v/>
      </c>
      <c r="N1303" s="24" t="str">
        <f t="shared" si="82"/>
        <v/>
      </c>
    </row>
    <row r="1304" spans="2:14" x14ac:dyDescent="0.4">
      <c r="B1304" s="11" t="s">
        <v>25</v>
      </c>
      <c r="C1304" s="10" t="s">
        <v>30</v>
      </c>
      <c r="D1304" s="12" t="s">
        <v>34</v>
      </c>
      <c r="F1304" s="22">
        <f>INDEX(【インプット】相関係数!$C$3:$X$24,MATCH(相関係数の組み合わせ!B1304,【インプット】相関係数!$B$3:$B$24,0),MATCH(相関係数の組み合わせ!C1304,【インプット】相関係数!$C$2:$X$2,0))</f>
        <v>-0.12700120023130951</v>
      </c>
      <c r="G1304" s="23">
        <f>INDEX(【インプット】相関係数!$C$3:$X$24,MATCH(相関係数の組み合わせ!C1304,【インプット】相関係数!$B$3:$B$24,0),MATCH(相関係数の組み合わせ!D1304,【インプット】相関係数!$C$2:$X$2,0))</f>
        <v>6.4160918561303099E-2</v>
      </c>
      <c r="H1304" s="24">
        <f>INDEX(【インプット】相関係数!$C$3:$X$24,MATCH(相関係数の組み合わせ!D1304,【インプット】相関係数!$B$3:$B$24,0),MATCH(相関係数の組み合わせ!B1304,【インプット】相関係数!$C$2:$X$2,0))</f>
        <v>0.32795355467229376</v>
      </c>
      <c r="J1304" s="30" t="str">
        <f t="shared" si="83"/>
        <v>Safe</v>
      </c>
      <c r="L1304" s="22" t="str">
        <f t="shared" si="84"/>
        <v/>
      </c>
      <c r="M1304" s="23" t="str">
        <f t="shared" si="81"/>
        <v/>
      </c>
      <c r="N1304" s="24" t="str">
        <f t="shared" si="82"/>
        <v/>
      </c>
    </row>
    <row r="1305" spans="2:14" x14ac:dyDescent="0.4">
      <c r="B1305" s="11" t="s">
        <v>25</v>
      </c>
      <c r="C1305" s="10" t="s">
        <v>30</v>
      </c>
      <c r="D1305" s="12" t="s">
        <v>35</v>
      </c>
      <c r="F1305" s="22">
        <f>INDEX(【インプット】相関係数!$C$3:$X$24,MATCH(相関係数の組み合わせ!B1305,【インプット】相関係数!$B$3:$B$24,0),MATCH(相関係数の組み合わせ!C1305,【インプット】相関係数!$C$2:$X$2,0))</f>
        <v>-0.12700120023130951</v>
      </c>
      <c r="G1305" s="23">
        <f>INDEX(【インプット】相関係数!$C$3:$X$24,MATCH(相関係数の組み合わせ!C1305,【インプット】相関係数!$B$3:$B$24,0),MATCH(相関係数の組み合わせ!D1305,【インプット】相関係数!$C$2:$X$2,0))</f>
        <v>0.48967407619435432</v>
      </c>
      <c r="H1305" s="24">
        <f>INDEX(【インプット】相関係数!$C$3:$X$24,MATCH(相関係数の組み合わせ!D1305,【インプット】相関係数!$B$3:$B$24,0),MATCH(相関係数の組み合わせ!B1305,【インプット】相関係数!$C$2:$X$2,0))</f>
        <v>0.48970228624546663</v>
      </c>
      <c r="J1305" s="30" t="str">
        <f t="shared" si="83"/>
        <v>Out</v>
      </c>
      <c r="L1305" s="22" t="str">
        <f t="shared" si="84"/>
        <v>米国GDPGAP</v>
      </c>
      <c r="M1305" s="23" t="str">
        <f t="shared" si="81"/>
        <v>第2総合口</v>
      </c>
      <c r="N1305" s="24" t="str">
        <f t="shared" si="82"/>
        <v>モメンタムビルダー戦略指数</v>
      </c>
    </row>
    <row r="1306" spans="2:14" x14ac:dyDescent="0.4">
      <c r="B1306" s="11" t="s">
        <v>25</v>
      </c>
      <c r="C1306" s="10" t="s">
        <v>30</v>
      </c>
      <c r="D1306" s="12" t="s">
        <v>36</v>
      </c>
      <c r="F1306" s="22">
        <f>INDEX(【インプット】相関係数!$C$3:$X$24,MATCH(相関係数の組み合わせ!B1306,【インプット】相関係数!$B$3:$B$24,0),MATCH(相関係数の組み合わせ!C1306,【インプット】相関係数!$C$2:$X$2,0))</f>
        <v>-0.12700120023130951</v>
      </c>
      <c r="G1306" s="23">
        <f>INDEX(【インプット】相関係数!$C$3:$X$24,MATCH(相関係数の組み合わせ!C1306,【インプット】相関係数!$B$3:$B$24,0),MATCH(相関係数の組み合わせ!D1306,【インプット】相関係数!$C$2:$X$2,0))</f>
        <v>-3.7581944636111343E-2</v>
      </c>
      <c r="H1306" s="24">
        <f>INDEX(【インプット】相関係数!$C$3:$X$24,MATCH(相関係数の組み合わせ!D1306,【インプット】相関係数!$B$3:$B$24,0),MATCH(相関係数の組み合わせ!B1306,【インプット】相関係数!$C$2:$X$2,0))</f>
        <v>5.3371146443234721E-2</v>
      </c>
      <c r="J1306" s="30" t="str">
        <f t="shared" si="83"/>
        <v>Safe</v>
      </c>
      <c r="L1306" s="22" t="str">
        <f t="shared" si="84"/>
        <v/>
      </c>
      <c r="M1306" s="23" t="str">
        <f t="shared" si="81"/>
        <v/>
      </c>
      <c r="N1306" s="24" t="str">
        <f t="shared" si="82"/>
        <v/>
      </c>
    </row>
    <row r="1307" spans="2:14" x14ac:dyDescent="0.4">
      <c r="B1307" s="11" t="s">
        <v>25</v>
      </c>
      <c r="C1307" s="10" t="s">
        <v>31</v>
      </c>
      <c r="D1307" s="12" t="s">
        <v>0</v>
      </c>
      <c r="F1307" s="22">
        <f>INDEX(【インプット】相関係数!$C$3:$X$24,MATCH(相関係数の組み合わせ!B1307,【インプット】相関係数!$B$3:$B$24,0),MATCH(相関係数の組み合わせ!C1307,【インプット】相関係数!$C$2:$X$2,0))</f>
        <v>-0.28092246213741684</v>
      </c>
      <c r="G1307" s="23">
        <f>INDEX(【インプット】相関係数!$C$3:$X$24,MATCH(相関係数の組み合わせ!C1307,【インプット】相関係数!$B$3:$B$24,0),MATCH(相関係数の組み合わせ!D1307,【インプット】相関係数!$C$2:$X$2,0))</f>
        <v>9.8276251062207783E-3</v>
      </c>
      <c r="H1307" s="24">
        <f>INDEX(【インプット】相関係数!$C$3:$X$24,MATCH(相関係数の組み合わせ!D1307,【インプット】相関係数!$B$3:$B$24,0),MATCH(相関係数の組み合わせ!B1307,【インプット】相関係数!$C$2:$X$2,0))</f>
        <v>0.13930956485633011</v>
      </c>
      <c r="J1307" s="30" t="str">
        <f t="shared" si="83"/>
        <v>Safe</v>
      </c>
      <c r="L1307" s="22" t="str">
        <f t="shared" si="84"/>
        <v/>
      </c>
      <c r="M1307" s="23" t="str">
        <f t="shared" si="81"/>
        <v/>
      </c>
      <c r="N1307" s="24" t="str">
        <f t="shared" si="82"/>
        <v/>
      </c>
    </row>
    <row r="1308" spans="2:14" x14ac:dyDescent="0.4">
      <c r="B1308" s="11" t="s">
        <v>25</v>
      </c>
      <c r="C1308" s="10" t="s">
        <v>31</v>
      </c>
      <c r="D1308" s="12" t="s">
        <v>32</v>
      </c>
      <c r="F1308" s="22">
        <f>INDEX(【インプット】相関係数!$C$3:$X$24,MATCH(相関係数の組み合わせ!B1308,【インプット】相関係数!$B$3:$B$24,0),MATCH(相関係数の組み合わせ!C1308,【インプット】相関係数!$C$2:$X$2,0))</f>
        <v>-0.28092246213741684</v>
      </c>
      <c r="G1308" s="23">
        <f>INDEX(【インプット】相関係数!$C$3:$X$24,MATCH(相関係数の組み合わせ!C1308,【インプット】相関係数!$B$3:$B$24,0),MATCH(相関係数の組み合わせ!D1308,【インプット】相関係数!$C$2:$X$2,0))</f>
        <v>0.30921062074331579</v>
      </c>
      <c r="H1308" s="24">
        <f>INDEX(【インプット】相関係数!$C$3:$X$24,MATCH(相関係数の組み合わせ!D1308,【インプット】相関係数!$B$3:$B$24,0),MATCH(相関係数の組み合わせ!B1308,【インプット】相関係数!$C$2:$X$2,0))</f>
        <v>-0.33495117844406047</v>
      </c>
      <c r="J1308" s="30" t="str">
        <f t="shared" si="83"/>
        <v>Safe</v>
      </c>
      <c r="L1308" s="22" t="str">
        <f t="shared" si="84"/>
        <v/>
      </c>
      <c r="M1308" s="23" t="str">
        <f t="shared" si="81"/>
        <v/>
      </c>
      <c r="N1308" s="24" t="str">
        <f t="shared" si="82"/>
        <v/>
      </c>
    </row>
    <row r="1309" spans="2:14" x14ac:dyDescent="0.4">
      <c r="B1309" s="11" t="s">
        <v>25</v>
      </c>
      <c r="C1309" s="10" t="s">
        <v>31</v>
      </c>
      <c r="D1309" s="12" t="s">
        <v>33</v>
      </c>
      <c r="F1309" s="22">
        <f>INDEX(【インプット】相関係数!$C$3:$X$24,MATCH(相関係数の組み合わせ!B1309,【インプット】相関係数!$B$3:$B$24,0),MATCH(相関係数の組み合わせ!C1309,【インプット】相関係数!$C$2:$X$2,0))</f>
        <v>-0.28092246213741684</v>
      </c>
      <c r="G1309" s="23">
        <f>INDEX(【インプット】相関係数!$C$3:$X$24,MATCH(相関係数の組み合わせ!C1309,【インプット】相関係数!$B$3:$B$24,0),MATCH(相関係数の組み合わせ!D1309,【インプット】相関係数!$C$2:$X$2,0))</f>
        <v>-8.8309912384133105E-2</v>
      </c>
      <c r="H1309" s="24">
        <f>INDEX(【インプット】相関係数!$C$3:$X$24,MATCH(相関係数の組み合わせ!D1309,【インプット】相関係数!$B$3:$B$24,0),MATCH(相関係数の組み合わせ!B1309,【インプット】相関係数!$C$2:$X$2,0))</f>
        <v>-0.14605851904293823</v>
      </c>
      <c r="J1309" s="30" t="str">
        <f t="shared" si="83"/>
        <v>Safe</v>
      </c>
      <c r="L1309" s="22" t="str">
        <f t="shared" si="84"/>
        <v/>
      </c>
      <c r="M1309" s="23" t="str">
        <f t="shared" si="81"/>
        <v/>
      </c>
      <c r="N1309" s="24" t="str">
        <f t="shared" si="82"/>
        <v/>
      </c>
    </row>
    <row r="1310" spans="2:14" x14ac:dyDescent="0.4">
      <c r="B1310" s="11" t="s">
        <v>25</v>
      </c>
      <c r="C1310" s="10" t="s">
        <v>31</v>
      </c>
      <c r="D1310" s="12" t="s">
        <v>34</v>
      </c>
      <c r="F1310" s="22">
        <f>INDEX(【インプット】相関係数!$C$3:$X$24,MATCH(相関係数の組み合わせ!B1310,【インプット】相関係数!$B$3:$B$24,0),MATCH(相関係数の組み合わせ!C1310,【インプット】相関係数!$C$2:$X$2,0))</f>
        <v>-0.28092246213741684</v>
      </c>
      <c r="G1310" s="23">
        <f>INDEX(【インプット】相関係数!$C$3:$X$24,MATCH(相関係数の組み合わせ!C1310,【インプット】相関係数!$B$3:$B$24,0),MATCH(相関係数の組み合わせ!D1310,【インプット】相関係数!$C$2:$X$2,0))</f>
        <v>-0.2227341805685327</v>
      </c>
      <c r="H1310" s="24">
        <f>INDEX(【インプット】相関係数!$C$3:$X$24,MATCH(相関係数の組み合わせ!D1310,【インプット】相関係数!$B$3:$B$24,0),MATCH(相関係数の組み合わせ!B1310,【インプット】相関係数!$C$2:$X$2,0))</f>
        <v>0.32795355467229376</v>
      </c>
      <c r="J1310" s="30" t="str">
        <f t="shared" si="83"/>
        <v>Safe</v>
      </c>
      <c r="L1310" s="22" t="str">
        <f t="shared" si="84"/>
        <v/>
      </c>
      <c r="M1310" s="23" t="str">
        <f t="shared" si="81"/>
        <v/>
      </c>
      <c r="N1310" s="24" t="str">
        <f t="shared" si="82"/>
        <v/>
      </c>
    </row>
    <row r="1311" spans="2:14" x14ac:dyDescent="0.4">
      <c r="B1311" s="11" t="s">
        <v>25</v>
      </c>
      <c r="C1311" s="10" t="s">
        <v>31</v>
      </c>
      <c r="D1311" s="12" t="s">
        <v>35</v>
      </c>
      <c r="F1311" s="22">
        <f>INDEX(【インプット】相関係数!$C$3:$X$24,MATCH(相関係数の組み合わせ!B1311,【インプット】相関係数!$B$3:$B$24,0),MATCH(相関係数の組み合わせ!C1311,【インプット】相関係数!$C$2:$X$2,0))</f>
        <v>-0.28092246213741684</v>
      </c>
      <c r="G1311" s="23">
        <f>INDEX(【インプット】相関係数!$C$3:$X$24,MATCH(相関係数の組み合わせ!C1311,【インプット】相関係数!$B$3:$B$24,0),MATCH(相関係数の組み合わせ!D1311,【インプット】相関係数!$C$2:$X$2,0))</f>
        <v>0.492267404098231</v>
      </c>
      <c r="H1311" s="24">
        <f>INDEX(【インプット】相関係数!$C$3:$X$24,MATCH(相関係数の組み合わせ!D1311,【インプット】相関係数!$B$3:$B$24,0),MATCH(相関係数の組み合わせ!B1311,【インプット】相関係数!$C$2:$X$2,0))</f>
        <v>0.48970228624546663</v>
      </c>
      <c r="J1311" s="30" t="str">
        <f t="shared" si="83"/>
        <v>Out</v>
      </c>
      <c r="L1311" s="22" t="str">
        <f t="shared" si="84"/>
        <v>米国GDPGAP</v>
      </c>
      <c r="M1311" s="23" t="str">
        <f t="shared" si="81"/>
        <v>債券総合口</v>
      </c>
      <c r="N1311" s="24" t="str">
        <f t="shared" si="82"/>
        <v>モメンタムビルダー戦略指数</v>
      </c>
    </row>
    <row r="1312" spans="2:14" x14ac:dyDescent="0.4">
      <c r="B1312" s="11" t="s">
        <v>25</v>
      </c>
      <c r="C1312" s="10" t="s">
        <v>31</v>
      </c>
      <c r="D1312" s="12" t="s">
        <v>36</v>
      </c>
      <c r="F1312" s="22">
        <f>INDEX(【インプット】相関係数!$C$3:$X$24,MATCH(相関係数の組み合わせ!B1312,【インプット】相関係数!$B$3:$B$24,0),MATCH(相関係数の組み合わせ!C1312,【インプット】相関係数!$C$2:$X$2,0))</f>
        <v>-0.28092246213741684</v>
      </c>
      <c r="G1312" s="23">
        <f>INDEX(【インプット】相関係数!$C$3:$X$24,MATCH(相関係数の組み合わせ!C1312,【インプット】相関係数!$B$3:$B$24,0),MATCH(相関係数の組み合わせ!D1312,【インプット】相関係数!$C$2:$X$2,0))</f>
        <v>-0.1019638152861915</v>
      </c>
      <c r="H1312" s="24">
        <f>INDEX(【インプット】相関係数!$C$3:$X$24,MATCH(相関係数の組み合わせ!D1312,【インプット】相関係数!$B$3:$B$24,0),MATCH(相関係数の組み合わせ!B1312,【インプット】相関係数!$C$2:$X$2,0))</f>
        <v>5.3371146443234721E-2</v>
      </c>
      <c r="J1312" s="30" t="str">
        <f t="shared" si="83"/>
        <v>Safe</v>
      </c>
      <c r="L1312" s="22" t="str">
        <f t="shared" si="84"/>
        <v/>
      </c>
      <c r="M1312" s="23" t="str">
        <f t="shared" si="81"/>
        <v/>
      </c>
      <c r="N1312" s="24" t="str">
        <f t="shared" si="82"/>
        <v/>
      </c>
    </row>
    <row r="1313" spans="2:14" x14ac:dyDescent="0.4">
      <c r="B1313" s="11" t="s">
        <v>25</v>
      </c>
      <c r="C1313" s="10" t="s">
        <v>0</v>
      </c>
      <c r="D1313" s="12" t="s">
        <v>32</v>
      </c>
      <c r="F1313" s="22">
        <f>INDEX(【インプット】相関係数!$C$3:$X$24,MATCH(相関係数の組み合わせ!B1313,【インプット】相関係数!$B$3:$B$24,0),MATCH(相関係数の組み合わせ!C1313,【インプット】相関係数!$C$2:$X$2,0))</f>
        <v>0.13930956485633011</v>
      </c>
      <c r="G1313" s="23">
        <f>INDEX(【インプット】相関係数!$C$3:$X$24,MATCH(相関係数の組み合わせ!C1313,【インプット】相関係数!$B$3:$B$24,0),MATCH(相関係数の組み合わせ!D1313,【インプット】相関係数!$C$2:$X$2,0))</f>
        <v>0.26245584625205198</v>
      </c>
      <c r="H1313" s="24">
        <f>INDEX(【インプット】相関係数!$C$3:$X$24,MATCH(相関係数の組み合わせ!D1313,【インプット】相関係数!$B$3:$B$24,0),MATCH(相関係数の組み合わせ!B1313,【インプット】相関係数!$C$2:$X$2,0))</f>
        <v>-0.33495117844406047</v>
      </c>
      <c r="J1313" s="30" t="str">
        <f t="shared" si="83"/>
        <v>Out</v>
      </c>
      <c r="L1313" s="22" t="str">
        <f t="shared" si="84"/>
        <v>米国GDPGAP</v>
      </c>
      <c r="M1313" s="23" t="str">
        <f t="shared" si="81"/>
        <v>オルタナティブ</v>
      </c>
      <c r="N1313" s="24" t="str">
        <f t="shared" si="82"/>
        <v>オルタナ(インカム系)</v>
      </c>
    </row>
    <row r="1314" spans="2:14" x14ac:dyDescent="0.4">
      <c r="B1314" s="11" t="s">
        <v>25</v>
      </c>
      <c r="C1314" s="10" t="s">
        <v>0</v>
      </c>
      <c r="D1314" s="12" t="s">
        <v>33</v>
      </c>
      <c r="F1314" s="22">
        <f>INDEX(【インプット】相関係数!$C$3:$X$24,MATCH(相関係数の組み合わせ!B1314,【インプット】相関係数!$B$3:$B$24,0),MATCH(相関係数の組み合わせ!C1314,【インプット】相関係数!$C$2:$X$2,0))</f>
        <v>0.13930956485633011</v>
      </c>
      <c r="G1314" s="23">
        <f>INDEX(【インプット】相関係数!$C$3:$X$24,MATCH(相関係数の組み合わせ!C1314,【インプット】相関係数!$B$3:$B$24,0),MATCH(相関係数の組み合わせ!D1314,【インプット】相関係数!$C$2:$X$2,0))</f>
        <v>-0.10213384086646682</v>
      </c>
      <c r="H1314" s="24">
        <f>INDEX(【インプット】相関係数!$C$3:$X$24,MATCH(相関係数の組み合わせ!D1314,【インプット】相関係数!$B$3:$B$24,0),MATCH(相関係数の組み合わせ!B1314,【インプット】相関係数!$C$2:$X$2,0))</f>
        <v>-0.14605851904293823</v>
      </c>
      <c r="J1314" s="30" t="str">
        <f t="shared" si="83"/>
        <v>Safe</v>
      </c>
      <c r="L1314" s="22" t="str">
        <f t="shared" si="84"/>
        <v/>
      </c>
      <c r="M1314" s="23" t="str">
        <f t="shared" si="81"/>
        <v/>
      </c>
      <c r="N1314" s="24" t="str">
        <f t="shared" si="82"/>
        <v/>
      </c>
    </row>
    <row r="1315" spans="2:14" x14ac:dyDescent="0.4">
      <c r="B1315" s="11" t="s">
        <v>25</v>
      </c>
      <c r="C1315" s="10" t="s">
        <v>0</v>
      </c>
      <c r="D1315" s="12" t="s">
        <v>34</v>
      </c>
      <c r="F1315" s="22">
        <f>INDEX(【インプット】相関係数!$C$3:$X$24,MATCH(相関係数の組み合わせ!B1315,【インプット】相関係数!$B$3:$B$24,0),MATCH(相関係数の組み合わせ!C1315,【インプット】相関係数!$C$2:$X$2,0))</f>
        <v>0.13930956485633011</v>
      </c>
      <c r="G1315" s="23">
        <f>INDEX(【インプット】相関係数!$C$3:$X$24,MATCH(相関係数の組み合わせ!C1315,【インプット】相関係数!$B$3:$B$24,0),MATCH(相関係数の組み合わせ!D1315,【インプット】相関係数!$C$2:$X$2,0))</f>
        <v>1.9196488389132564E-2</v>
      </c>
      <c r="H1315" s="24">
        <f>INDEX(【インプット】相関係数!$C$3:$X$24,MATCH(相関係数の組み合わせ!D1315,【インプット】相関係数!$B$3:$B$24,0),MATCH(相関係数の組み合わせ!B1315,【インプット】相関係数!$C$2:$X$2,0))</f>
        <v>0.32795355467229376</v>
      </c>
      <c r="J1315" s="30" t="str">
        <f t="shared" si="83"/>
        <v>Safe</v>
      </c>
      <c r="L1315" s="22" t="str">
        <f t="shared" si="84"/>
        <v/>
      </c>
      <c r="M1315" s="23" t="str">
        <f t="shared" si="81"/>
        <v/>
      </c>
      <c r="N1315" s="24" t="str">
        <f t="shared" si="82"/>
        <v/>
      </c>
    </row>
    <row r="1316" spans="2:14" x14ac:dyDescent="0.4">
      <c r="B1316" s="11" t="s">
        <v>25</v>
      </c>
      <c r="C1316" s="10" t="s">
        <v>0</v>
      </c>
      <c r="D1316" s="12" t="s">
        <v>35</v>
      </c>
      <c r="F1316" s="22">
        <f>INDEX(【インプット】相関係数!$C$3:$X$24,MATCH(相関係数の組み合わせ!B1316,【インプット】相関係数!$B$3:$B$24,0),MATCH(相関係数の組み合わせ!C1316,【インプット】相関係数!$C$2:$X$2,0))</f>
        <v>0.13930956485633011</v>
      </c>
      <c r="G1316" s="23">
        <f>INDEX(【インプット】相関係数!$C$3:$X$24,MATCH(相関係数の組み合わせ!C1316,【インプット】相関係数!$B$3:$B$24,0),MATCH(相関係数の組み合わせ!D1316,【インプット】相関係数!$C$2:$X$2,0))</f>
        <v>3.2103948839848129E-2</v>
      </c>
      <c r="H1316" s="24">
        <f>INDEX(【インプット】相関係数!$C$3:$X$24,MATCH(相関係数の組み合わせ!D1316,【インプット】相関係数!$B$3:$B$24,0),MATCH(相関係数の組み合わせ!B1316,【インプット】相関係数!$C$2:$X$2,0))</f>
        <v>0.48970228624546663</v>
      </c>
      <c r="J1316" s="30" t="str">
        <f t="shared" si="83"/>
        <v>Safe</v>
      </c>
      <c r="L1316" s="22" t="str">
        <f t="shared" si="84"/>
        <v/>
      </c>
      <c r="M1316" s="23" t="str">
        <f t="shared" si="81"/>
        <v/>
      </c>
      <c r="N1316" s="24" t="str">
        <f t="shared" si="82"/>
        <v/>
      </c>
    </row>
    <row r="1317" spans="2:14" x14ac:dyDescent="0.4">
      <c r="B1317" s="11" t="s">
        <v>25</v>
      </c>
      <c r="C1317" s="10" t="s">
        <v>0</v>
      </c>
      <c r="D1317" s="12" t="s">
        <v>36</v>
      </c>
      <c r="F1317" s="22">
        <f>INDEX(【インプット】相関係数!$C$3:$X$24,MATCH(相関係数の組み合わせ!B1317,【インプット】相関係数!$B$3:$B$24,0),MATCH(相関係数の組み合わせ!C1317,【インプット】相関係数!$C$2:$X$2,0))</f>
        <v>0.13930956485633011</v>
      </c>
      <c r="G1317" s="23">
        <f>INDEX(【インプット】相関係数!$C$3:$X$24,MATCH(相関係数の組み合わせ!C1317,【インプット】相関係数!$B$3:$B$24,0),MATCH(相関係数の組み合わせ!D1317,【インプット】相関係数!$C$2:$X$2,0))</f>
        <v>7.5810612005134823E-2</v>
      </c>
      <c r="H1317" s="24">
        <f>INDEX(【インプット】相関係数!$C$3:$X$24,MATCH(相関係数の組み合わせ!D1317,【インプット】相関係数!$B$3:$B$24,0),MATCH(相関係数の組み合わせ!B1317,【インプット】相関係数!$C$2:$X$2,0))</f>
        <v>5.3371146443234721E-2</v>
      </c>
      <c r="J1317" s="30" t="str">
        <f t="shared" si="83"/>
        <v>Safe</v>
      </c>
      <c r="L1317" s="22" t="str">
        <f t="shared" si="84"/>
        <v/>
      </c>
      <c r="M1317" s="23" t="str">
        <f t="shared" si="81"/>
        <v/>
      </c>
      <c r="N1317" s="24" t="str">
        <f t="shared" si="82"/>
        <v/>
      </c>
    </row>
    <row r="1318" spans="2:14" x14ac:dyDescent="0.4">
      <c r="B1318" s="11" t="s">
        <v>25</v>
      </c>
      <c r="C1318" s="10" t="s">
        <v>32</v>
      </c>
      <c r="D1318" s="12" t="s">
        <v>33</v>
      </c>
      <c r="F1318" s="22">
        <f>INDEX(【インプット】相関係数!$C$3:$X$24,MATCH(相関係数の組み合わせ!B1318,【インプット】相関係数!$B$3:$B$24,0),MATCH(相関係数の組み合わせ!C1318,【インプット】相関係数!$C$2:$X$2,0))</f>
        <v>-0.33495117844406047</v>
      </c>
      <c r="G1318" s="23">
        <f>INDEX(【インプット】相関係数!$C$3:$X$24,MATCH(相関係数の組み合わせ!C1318,【インプット】相関係数!$B$3:$B$24,0),MATCH(相関係数の組み合わせ!D1318,【インプット】相関係数!$C$2:$X$2,0))</f>
        <v>8.8581015674379926E-2</v>
      </c>
      <c r="H1318" s="24">
        <f>INDEX(【インプット】相関係数!$C$3:$X$24,MATCH(相関係数の組み合わせ!D1318,【インプット】相関係数!$B$3:$B$24,0),MATCH(相関係数の組み合わせ!B1318,【インプット】相関係数!$C$2:$X$2,0))</f>
        <v>-0.14605851904293823</v>
      </c>
      <c r="J1318" s="30" t="str">
        <f t="shared" si="83"/>
        <v>Safe</v>
      </c>
      <c r="L1318" s="22" t="str">
        <f t="shared" si="84"/>
        <v/>
      </c>
      <c r="M1318" s="23" t="str">
        <f t="shared" si="81"/>
        <v/>
      </c>
      <c r="N1318" s="24" t="str">
        <f t="shared" si="82"/>
        <v/>
      </c>
    </row>
    <row r="1319" spans="2:14" x14ac:dyDescent="0.4">
      <c r="B1319" s="11" t="s">
        <v>25</v>
      </c>
      <c r="C1319" s="10" t="s">
        <v>32</v>
      </c>
      <c r="D1319" s="12" t="s">
        <v>34</v>
      </c>
      <c r="F1319" s="22">
        <f>INDEX(【インプット】相関係数!$C$3:$X$24,MATCH(相関係数の組み合わせ!B1319,【インプット】相関係数!$B$3:$B$24,0),MATCH(相関係数の組み合わせ!C1319,【インプット】相関係数!$C$2:$X$2,0))</f>
        <v>-0.33495117844406047</v>
      </c>
      <c r="G1319" s="23">
        <f>INDEX(【インプット】相関係数!$C$3:$X$24,MATCH(相関係数の組み合わせ!C1319,【インプット】相関係数!$B$3:$B$24,0),MATCH(相関係数の組み合わせ!D1319,【インプット】相関係数!$C$2:$X$2,0))</f>
        <v>-0.11132315217421855</v>
      </c>
      <c r="H1319" s="24">
        <f>INDEX(【インプット】相関係数!$C$3:$X$24,MATCH(相関係数の組み合わせ!D1319,【インプット】相関係数!$B$3:$B$24,0),MATCH(相関係数の組み合わせ!B1319,【インプット】相関係数!$C$2:$X$2,0))</f>
        <v>0.32795355467229376</v>
      </c>
      <c r="J1319" s="30" t="str">
        <f t="shared" si="83"/>
        <v>Safe</v>
      </c>
      <c r="L1319" s="22" t="str">
        <f t="shared" si="84"/>
        <v/>
      </c>
      <c r="M1319" s="23" t="str">
        <f t="shared" si="81"/>
        <v/>
      </c>
      <c r="N1319" s="24" t="str">
        <f t="shared" si="82"/>
        <v/>
      </c>
    </row>
    <row r="1320" spans="2:14" x14ac:dyDescent="0.4">
      <c r="B1320" s="11" t="s">
        <v>25</v>
      </c>
      <c r="C1320" s="10" t="s">
        <v>32</v>
      </c>
      <c r="D1320" s="12" t="s">
        <v>35</v>
      </c>
      <c r="F1320" s="22">
        <f>INDEX(【インプット】相関係数!$C$3:$X$24,MATCH(相関係数の組み合わせ!B1320,【インプット】相関係数!$B$3:$B$24,0),MATCH(相関係数の組み合わせ!C1320,【インプット】相関係数!$C$2:$X$2,0))</f>
        <v>-0.33495117844406047</v>
      </c>
      <c r="G1320" s="23">
        <f>INDEX(【インプット】相関係数!$C$3:$X$24,MATCH(相関係数の組み合わせ!C1320,【インプット】相関係数!$B$3:$B$24,0),MATCH(相関係数の組み合わせ!D1320,【インプット】相関係数!$C$2:$X$2,0))</f>
        <v>0.2533509627485675</v>
      </c>
      <c r="H1320" s="24">
        <f>INDEX(【インプット】相関係数!$C$3:$X$24,MATCH(相関係数の組み合わせ!D1320,【インプット】相関係数!$B$3:$B$24,0),MATCH(相関係数の組み合わせ!B1320,【インプット】相関係数!$C$2:$X$2,0))</f>
        <v>0.48970228624546663</v>
      </c>
      <c r="J1320" s="30" t="str">
        <f t="shared" si="83"/>
        <v>Out</v>
      </c>
      <c r="L1320" s="22" t="str">
        <f t="shared" si="84"/>
        <v>米国GDPGAP</v>
      </c>
      <c r="M1320" s="23" t="str">
        <f t="shared" si="81"/>
        <v>オルタナ(インカム系)</v>
      </c>
      <c r="N1320" s="24" t="str">
        <f t="shared" si="82"/>
        <v>モメンタムビルダー戦略指数</v>
      </c>
    </row>
    <row r="1321" spans="2:14" x14ac:dyDescent="0.4">
      <c r="B1321" s="11" t="s">
        <v>25</v>
      </c>
      <c r="C1321" s="10" t="s">
        <v>32</v>
      </c>
      <c r="D1321" s="12" t="s">
        <v>36</v>
      </c>
      <c r="F1321" s="22">
        <f>INDEX(【インプット】相関係数!$C$3:$X$24,MATCH(相関係数の組み合わせ!B1321,【インプット】相関係数!$B$3:$B$24,0),MATCH(相関係数の組み合わせ!C1321,【インプット】相関係数!$C$2:$X$2,0))</f>
        <v>-0.33495117844406047</v>
      </c>
      <c r="G1321" s="23">
        <f>INDEX(【インプット】相関係数!$C$3:$X$24,MATCH(相関係数の組み合わせ!C1321,【インプット】相関係数!$B$3:$B$24,0),MATCH(相関係数の組み合わせ!D1321,【インプット】相関係数!$C$2:$X$2,0))</f>
        <v>-8.1117900195278592E-2</v>
      </c>
      <c r="H1321" s="24">
        <f>INDEX(【インプット】相関係数!$C$3:$X$24,MATCH(相関係数の組み合わせ!D1321,【インプット】相関係数!$B$3:$B$24,0),MATCH(相関係数の組み合わせ!B1321,【インプット】相関係数!$C$2:$X$2,0))</f>
        <v>5.3371146443234721E-2</v>
      </c>
      <c r="J1321" s="30" t="str">
        <f t="shared" si="83"/>
        <v>Safe</v>
      </c>
      <c r="L1321" s="22" t="str">
        <f t="shared" si="84"/>
        <v/>
      </c>
      <c r="M1321" s="23" t="str">
        <f t="shared" si="81"/>
        <v/>
      </c>
      <c r="N1321" s="24" t="str">
        <f t="shared" si="82"/>
        <v/>
      </c>
    </row>
    <row r="1322" spans="2:14" x14ac:dyDescent="0.4">
      <c r="B1322" s="11" t="s">
        <v>25</v>
      </c>
      <c r="C1322" s="10" t="s">
        <v>33</v>
      </c>
      <c r="D1322" s="12" t="s">
        <v>34</v>
      </c>
      <c r="F1322" s="22">
        <f>INDEX(【インプット】相関係数!$C$3:$X$24,MATCH(相関係数の組み合わせ!B1322,【インプット】相関係数!$B$3:$B$24,0),MATCH(相関係数の組み合わせ!C1322,【インプット】相関係数!$C$2:$X$2,0))</f>
        <v>-0.14605851904293823</v>
      </c>
      <c r="G1322" s="23">
        <f>INDEX(【インプット】相関係数!$C$3:$X$24,MATCH(相関係数の組み合わせ!C1322,【インプット】相関係数!$B$3:$B$24,0),MATCH(相関係数の組み合わせ!D1322,【インプット】相関係数!$C$2:$X$2,0))</f>
        <v>0.30206475665754762</v>
      </c>
      <c r="H1322" s="24">
        <f>INDEX(【インプット】相関係数!$C$3:$X$24,MATCH(相関係数の組み合わせ!D1322,【インプット】相関係数!$B$3:$B$24,0),MATCH(相関係数の組み合わせ!B1322,【インプット】相関係数!$C$2:$X$2,0))</f>
        <v>0.32795355467229376</v>
      </c>
      <c r="J1322" s="30" t="str">
        <f t="shared" si="83"/>
        <v>Out</v>
      </c>
      <c r="L1322" s="22" t="str">
        <f t="shared" si="84"/>
        <v>米国GDPGAP</v>
      </c>
      <c r="M1322" s="23" t="str">
        <f t="shared" si="81"/>
        <v>オルタナ(低相関系)</v>
      </c>
      <c r="N1322" s="24" t="str">
        <f t="shared" si="82"/>
        <v>一般勘定</v>
      </c>
    </row>
    <row r="1323" spans="2:14" x14ac:dyDescent="0.4">
      <c r="B1323" s="11" t="s">
        <v>25</v>
      </c>
      <c r="C1323" s="10" t="s">
        <v>33</v>
      </c>
      <c r="D1323" s="12" t="s">
        <v>35</v>
      </c>
      <c r="F1323" s="22">
        <f>INDEX(【インプット】相関係数!$C$3:$X$24,MATCH(相関係数の組み合わせ!B1323,【インプット】相関係数!$B$3:$B$24,0),MATCH(相関係数の組み合わせ!C1323,【インプット】相関係数!$C$2:$X$2,0))</f>
        <v>-0.14605851904293823</v>
      </c>
      <c r="G1323" s="23">
        <f>INDEX(【インプット】相関係数!$C$3:$X$24,MATCH(相関係数の組み合わせ!C1323,【インプット】相関係数!$B$3:$B$24,0),MATCH(相関係数の組み合わせ!D1323,【インプット】相関係数!$C$2:$X$2,0))</f>
        <v>0.35128513337096534</v>
      </c>
      <c r="H1323" s="24">
        <f>INDEX(【インプット】相関係数!$C$3:$X$24,MATCH(相関係数の組み合わせ!D1323,【インプット】相関係数!$B$3:$B$24,0),MATCH(相関係数の組み合わせ!B1323,【インプット】相関係数!$C$2:$X$2,0))</f>
        <v>0.48970228624546663</v>
      </c>
      <c r="J1323" s="30" t="str">
        <f t="shared" si="83"/>
        <v>Out</v>
      </c>
      <c r="L1323" s="22" t="str">
        <f t="shared" si="84"/>
        <v>米国GDPGAP</v>
      </c>
      <c r="M1323" s="23" t="str">
        <f t="shared" si="81"/>
        <v>オルタナ(低相関系)</v>
      </c>
      <c r="N1323" s="24" t="str">
        <f t="shared" si="82"/>
        <v>モメンタムビルダー戦略指数</v>
      </c>
    </row>
    <row r="1324" spans="2:14" x14ac:dyDescent="0.4">
      <c r="B1324" s="11" t="s">
        <v>25</v>
      </c>
      <c r="C1324" s="10" t="s">
        <v>33</v>
      </c>
      <c r="D1324" s="12" t="s">
        <v>36</v>
      </c>
      <c r="F1324" s="22">
        <f>INDEX(【インプット】相関係数!$C$3:$X$24,MATCH(相関係数の組み合わせ!B1324,【インプット】相関係数!$B$3:$B$24,0),MATCH(相関係数の組み合わせ!C1324,【インプット】相関係数!$C$2:$X$2,0))</f>
        <v>-0.14605851904293823</v>
      </c>
      <c r="G1324" s="23">
        <f>INDEX(【インプット】相関係数!$C$3:$X$24,MATCH(相関係数の組み合わせ!C1324,【インプット】相関係数!$B$3:$B$24,0),MATCH(相関係数の組み合わせ!D1324,【インプット】相関係数!$C$2:$X$2,0))</f>
        <v>0.25907031564863342</v>
      </c>
      <c r="H1324" s="24">
        <f>INDEX(【インプット】相関係数!$C$3:$X$24,MATCH(相関係数の組み合わせ!D1324,【インプット】相関係数!$B$3:$B$24,0),MATCH(相関係数の組み合わせ!B1324,【インプット】相関係数!$C$2:$X$2,0))</f>
        <v>5.3371146443234721E-2</v>
      </c>
      <c r="J1324" s="30" t="str">
        <f t="shared" si="83"/>
        <v>Safe</v>
      </c>
      <c r="L1324" s="22" t="str">
        <f t="shared" si="84"/>
        <v/>
      </c>
      <c r="M1324" s="23" t="str">
        <f t="shared" si="81"/>
        <v/>
      </c>
      <c r="N1324" s="24" t="str">
        <f t="shared" si="82"/>
        <v/>
      </c>
    </row>
    <row r="1325" spans="2:14" x14ac:dyDescent="0.4">
      <c r="B1325" s="11" t="s">
        <v>25</v>
      </c>
      <c r="C1325" s="10" t="s">
        <v>34</v>
      </c>
      <c r="D1325" s="12" t="s">
        <v>35</v>
      </c>
      <c r="F1325" s="22">
        <f>INDEX(【インプット】相関係数!$C$3:$X$24,MATCH(相関係数の組み合わせ!B1325,【インプット】相関係数!$B$3:$B$24,0),MATCH(相関係数の組み合わせ!C1325,【インプット】相関係数!$C$2:$X$2,0))</f>
        <v>0.32795355467229376</v>
      </c>
      <c r="G1325" s="23">
        <f>INDEX(【インプット】相関係数!$C$3:$X$24,MATCH(相関係数の組み合わせ!C1325,【インプット】相関係数!$B$3:$B$24,0),MATCH(相関係数の組み合わせ!D1325,【インプット】相関係数!$C$2:$X$2,0))</f>
        <v>0.450432474902142</v>
      </c>
      <c r="H1325" s="24">
        <f>INDEX(【インプット】相関係数!$C$3:$X$24,MATCH(相関係数の組み合わせ!D1325,【インプット】相関係数!$B$3:$B$24,0),MATCH(相関係数の組み合わせ!B1325,【インプット】相関係数!$C$2:$X$2,0))</f>
        <v>0.48970228624546663</v>
      </c>
      <c r="J1325" s="30" t="str">
        <f t="shared" si="83"/>
        <v>Safe</v>
      </c>
      <c r="L1325" s="22" t="str">
        <f t="shared" si="84"/>
        <v/>
      </c>
      <c r="M1325" s="23" t="str">
        <f t="shared" si="81"/>
        <v/>
      </c>
      <c r="N1325" s="24" t="str">
        <f t="shared" si="82"/>
        <v/>
      </c>
    </row>
    <row r="1326" spans="2:14" x14ac:dyDescent="0.4">
      <c r="B1326" s="11" t="s">
        <v>25</v>
      </c>
      <c r="C1326" s="10" t="s">
        <v>34</v>
      </c>
      <c r="D1326" s="12" t="s">
        <v>36</v>
      </c>
      <c r="F1326" s="22">
        <f>INDEX(【インプット】相関係数!$C$3:$X$24,MATCH(相関係数の組み合わせ!B1326,【インプット】相関係数!$B$3:$B$24,0),MATCH(相関係数の組み合わせ!C1326,【インプット】相関係数!$C$2:$X$2,0))</f>
        <v>0.32795355467229376</v>
      </c>
      <c r="G1326" s="23">
        <f>INDEX(【インプット】相関係数!$C$3:$X$24,MATCH(相関係数の組み合わせ!C1326,【インプット】相関係数!$B$3:$B$24,0),MATCH(相関係数の組み合わせ!D1326,【インプット】相関係数!$C$2:$X$2,0))</f>
        <v>0.27327180551994823</v>
      </c>
      <c r="H1326" s="24">
        <f>INDEX(【インプット】相関係数!$C$3:$X$24,MATCH(相関係数の組み合わせ!D1326,【インプット】相関係数!$B$3:$B$24,0),MATCH(相関係数の組み合わせ!B1326,【インプット】相関係数!$C$2:$X$2,0))</f>
        <v>5.3371146443234721E-2</v>
      </c>
      <c r="J1326" s="30" t="str">
        <f t="shared" si="83"/>
        <v>Safe</v>
      </c>
      <c r="L1326" s="22" t="str">
        <f t="shared" si="84"/>
        <v/>
      </c>
      <c r="M1326" s="23" t="str">
        <f t="shared" si="81"/>
        <v/>
      </c>
      <c r="N1326" s="24" t="str">
        <f t="shared" si="82"/>
        <v/>
      </c>
    </row>
    <row r="1327" spans="2:14" x14ac:dyDescent="0.4">
      <c r="B1327" s="11" t="s">
        <v>25</v>
      </c>
      <c r="C1327" s="10" t="s">
        <v>35</v>
      </c>
      <c r="D1327" s="12" t="s">
        <v>36</v>
      </c>
      <c r="F1327" s="22">
        <f>INDEX(【インプット】相関係数!$C$3:$X$24,MATCH(相関係数の組み合わせ!B1327,【インプット】相関係数!$B$3:$B$24,0),MATCH(相関係数の組み合わせ!C1327,【インプット】相関係数!$C$2:$X$2,0))</f>
        <v>0.48970228624546663</v>
      </c>
      <c r="G1327" s="23">
        <f>INDEX(【インプット】相関係数!$C$3:$X$24,MATCH(相関係数の組み合わせ!C1327,【インプット】相関係数!$B$3:$B$24,0),MATCH(相関係数の組み合わせ!D1327,【インプット】相関係数!$C$2:$X$2,0))</f>
        <v>0.54292931130652244</v>
      </c>
      <c r="H1327" s="24">
        <f>INDEX(【インプット】相関係数!$C$3:$X$24,MATCH(相関係数の組み合わせ!D1327,【インプット】相関係数!$B$3:$B$24,0),MATCH(相関係数の組み合わせ!B1327,【インプット】相関係数!$C$2:$X$2,0))</f>
        <v>5.3371146443234721E-2</v>
      </c>
      <c r="J1327" s="30" t="str">
        <f t="shared" si="83"/>
        <v>Safe</v>
      </c>
      <c r="L1327" s="22" t="str">
        <f t="shared" si="84"/>
        <v/>
      </c>
      <c r="M1327" s="23" t="str">
        <f t="shared" si="81"/>
        <v/>
      </c>
      <c r="N1327" s="24" t="str">
        <f t="shared" si="82"/>
        <v/>
      </c>
    </row>
    <row r="1328" spans="2:14" x14ac:dyDescent="0.4">
      <c r="B1328" s="11" t="s">
        <v>26</v>
      </c>
      <c r="C1328" s="10" t="s">
        <v>27</v>
      </c>
      <c r="D1328" s="12" t="s">
        <v>28</v>
      </c>
      <c r="F1328" s="22">
        <f>INDEX(【インプット】相関係数!$C$3:$X$24,MATCH(相関係数の組み合わせ!B1328,【インプット】相関係数!$B$3:$B$24,0),MATCH(相関係数の組み合わせ!C1328,【インプット】相関係数!$C$2:$X$2,0))</f>
        <v>-0.15473471391714047</v>
      </c>
      <c r="G1328" s="23">
        <f>INDEX(【インプット】相関係数!$C$3:$X$24,MATCH(相関係数の組み合わせ!C1328,【インプット】相関係数!$B$3:$B$24,0),MATCH(相関係数の組み合わせ!D1328,【インプット】相関係数!$C$2:$X$2,0))</f>
        <v>-9.1012310381924366E-2</v>
      </c>
      <c r="H1328" s="24">
        <f>INDEX(【インプット】相関係数!$C$3:$X$24,MATCH(相関係数の組み合わせ!D1328,【インプット】相関係数!$B$3:$B$24,0),MATCH(相関係数の組み合わせ!B1328,【インプット】相関係数!$C$2:$X$2,0))</f>
        <v>-4.2365289155590735E-2</v>
      </c>
      <c r="J1328" s="30" t="str">
        <f t="shared" si="83"/>
        <v>Safe</v>
      </c>
      <c r="L1328" s="22" t="str">
        <f t="shared" si="84"/>
        <v/>
      </c>
      <c r="M1328" s="23" t="str">
        <f t="shared" si="81"/>
        <v/>
      </c>
      <c r="N1328" s="24" t="str">
        <f t="shared" si="82"/>
        <v/>
      </c>
    </row>
    <row r="1329" spans="2:14" x14ac:dyDescent="0.4">
      <c r="B1329" s="11" t="s">
        <v>26</v>
      </c>
      <c r="C1329" s="10" t="s">
        <v>27</v>
      </c>
      <c r="D1329" s="12" t="s">
        <v>29</v>
      </c>
      <c r="F1329" s="22">
        <f>INDEX(【インプット】相関係数!$C$3:$X$24,MATCH(相関係数の組み合わせ!B1329,【インプット】相関係数!$B$3:$B$24,0),MATCH(相関係数の組み合わせ!C1329,【インプット】相関係数!$C$2:$X$2,0))</f>
        <v>-0.15473471391714047</v>
      </c>
      <c r="G1329" s="23">
        <f>INDEX(【インプット】相関係数!$C$3:$X$24,MATCH(相関係数の組み合わせ!C1329,【インプット】相関係数!$B$3:$B$24,0),MATCH(相関係数の組み合わせ!D1329,【インプット】相関係数!$C$2:$X$2,0))</f>
        <v>0.4124318592799982</v>
      </c>
      <c r="H1329" s="24">
        <f>INDEX(【インプット】相関係数!$C$3:$X$24,MATCH(相関係数の組み合わせ!D1329,【インプット】相関係数!$B$3:$B$24,0),MATCH(相関係数の組み合わせ!B1329,【インプット】相関係数!$C$2:$X$2,0))</f>
        <v>-0.24154421924609376</v>
      </c>
      <c r="J1329" s="30" t="str">
        <f t="shared" si="83"/>
        <v>Safe</v>
      </c>
      <c r="L1329" s="22" t="str">
        <f t="shared" si="84"/>
        <v/>
      </c>
      <c r="M1329" s="23" t="str">
        <f t="shared" si="81"/>
        <v/>
      </c>
      <c r="N1329" s="24" t="str">
        <f t="shared" si="82"/>
        <v/>
      </c>
    </row>
    <row r="1330" spans="2:14" x14ac:dyDescent="0.4">
      <c r="B1330" s="11" t="s">
        <v>26</v>
      </c>
      <c r="C1330" s="10" t="s">
        <v>27</v>
      </c>
      <c r="D1330" s="12" t="s">
        <v>30</v>
      </c>
      <c r="F1330" s="22">
        <f>INDEX(【インプット】相関係数!$C$3:$X$24,MATCH(相関係数の組み合わせ!B1330,【インプット】相関係数!$B$3:$B$24,0),MATCH(相関係数の組み合わせ!C1330,【インプット】相関係数!$C$2:$X$2,0))</f>
        <v>-0.15473471391714047</v>
      </c>
      <c r="G1330" s="23">
        <f>INDEX(【インプット】相関係数!$C$3:$X$24,MATCH(相関係数の組み合わせ!C1330,【インプット】相関係数!$B$3:$B$24,0),MATCH(相関係数の組み合わせ!D1330,【インプット】相関係数!$C$2:$X$2,0))</f>
        <v>-0.12723227075903876</v>
      </c>
      <c r="H1330" s="24">
        <f>INDEX(【インプット】相関係数!$C$3:$X$24,MATCH(相関係数の組み合わせ!D1330,【インプット】相関係数!$B$3:$B$24,0),MATCH(相関係数の組み合わせ!B1330,【インプット】相関係数!$C$2:$X$2,0))</f>
        <v>0.21770926369340077</v>
      </c>
      <c r="J1330" s="30" t="str">
        <f t="shared" si="83"/>
        <v>Safe</v>
      </c>
      <c r="L1330" s="22" t="str">
        <f t="shared" si="84"/>
        <v/>
      </c>
      <c r="M1330" s="23" t="str">
        <f t="shared" si="81"/>
        <v/>
      </c>
      <c r="N1330" s="24" t="str">
        <f t="shared" si="82"/>
        <v/>
      </c>
    </row>
    <row r="1331" spans="2:14" x14ac:dyDescent="0.4">
      <c r="B1331" s="11" t="s">
        <v>26</v>
      </c>
      <c r="C1331" s="10" t="s">
        <v>27</v>
      </c>
      <c r="D1331" s="12" t="s">
        <v>31</v>
      </c>
      <c r="F1331" s="22">
        <f>INDEX(【インプット】相関係数!$C$3:$X$24,MATCH(相関係数の組み合わせ!B1331,【インプット】相関係数!$B$3:$B$24,0),MATCH(相関係数の組み合わせ!C1331,【インプット】相関係数!$C$2:$X$2,0))</f>
        <v>-0.15473471391714047</v>
      </c>
      <c r="G1331" s="23">
        <f>INDEX(【インプット】相関係数!$C$3:$X$24,MATCH(相関係数の組み合わせ!C1331,【インプット】相関係数!$B$3:$B$24,0),MATCH(相関係数の組み合わせ!D1331,【インプット】相関係数!$C$2:$X$2,0))</f>
        <v>-3.7421876462504694E-2</v>
      </c>
      <c r="H1331" s="24">
        <f>INDEX(【インプット】相関係数!$C$3:$X$24,MATCH(相関係数の組み合わせ!D1331,【インプット】相関係数!$B$3:$B$24,0),MATCH(相関係数の組み合わせ!B1331,【インプット】相関係数!$C$2:$X$2,0))</f>
        <v>-5.9410228031237062E-3</v>
      </c>
      <c r="J1331" s="30" t="str">
        <f t="shared" si="83"/>
        <v>Safe</v>
      </c>
      <c r="L1331" s="22" t="str">
        <f t="shared" si="84"/>
        <v/>
      </c>
      <c r="M1331" s="23" t="str">
        <f t="shared" si="81"/>
        <v/>
      </c>
      <c r="N1331" s="24" t="str">
        <f t="shared" si="82"/>
        <v/>
      </c>
    </row>
    <row r="1332" spans="2:14" x14ac:dyDescent="0.4">
      <c r="B1332" s="11" t="s">
        <v>26</v>
      </c>
      <c r="C1332" s="10" t="s">
        <v>27</v>
      </c>
      <c r="D1332" s="12" t="s">
        <v>0</v>
      </c>
      <c r="F1332" s="22">
        <f>INDEX(【インプット】相関係数!$C$3:$X$24,MATCH(相関係数の組み合わせ!B1332,【インプット】相関係数!$B$3:$B$24,0),MATCH(相関係数の組み合わせ!C1332,【インプット】相関係数!$C$2:$X$2,0))</f>
        <v>-0.15473471391714047</v>
      </c>
      <c r="G1332" s="23">
        <f>INDEX(【インプット】相関係数!$C$3:$X$24,MATCH(相関係数の組み合わせ!C1332,【インプット】相関係数!$B$3:$B$24,0),MATCH(相関係数の組み合わせ!D1332,【インプット】相関係数!$C$2:$X$2,0))</f>
        <v>0.16523868587916413</v>
      </c>
      <c r="H1332" s="24">
        <f>INDEX(【インプット】相関係数!$C$3:$X$24,MATCH(相関係数の組み合わせ!D1332,【インプット】相関係数!$B$3:$B$24,0),MATCH(相関係数の組み合わせ!B1332,【インプット】相関係数!$C$2:$X$2,0))</f>
        <v>-0.2407290879819444</v>
      </c>
      <c r="J1332" s="30" t="str">
        <f t="shared" si="83"/>
        <v>Safe</v>
      </c>
      <c r="L1332" s="22" t="str">
        <f t="shared" si="84"/>
        <v/>
      </c>
      <c r="M1332" s="23" t="str">
        <f t="shared" si="81"/>
        <v/>
      </c>
      <c r="N1332" s="24" t="str">
        <f t="shared" si="82"/>
        <v/>
      </c>
    </row>
    <row r="1333" spans="2:14" x14ac:dyDescent="0.4">
      <c r="B1333" s="11" t="s">
        <v>26</v>
      </c>
      <c r="C1333" s="10" t="s">
        <v>27</v>
      </c>
      <c r="D1333" s="12" t="s">
        <v>32</v>
      </c>
      <c r="F1333" s="22">
        <f>INDEX(【インプット】相関係数!$C$3:$X$24,MATCH(相関係数の組み合わせ!B1333,【インプット】相関係数!$B$3:$B$24,0),MATCH(相関係数の組み合わせ!C1333,【インプット】相関係数!$C$2:$X$2,0))</f>
        <v>-0.15473471391714047</v>
      </c>
      <c r="G1333" s="23">
        <f>INDEX(【インプット】相関係数!$C$3:$X$24,MATCH(相関係数の組み合わせ!C1333,【インプット】相関係数!$B$3:$B$24,0),MATCH(相関係数の組み合わせ!D1333,【インプット】相関係数!$C$2:$X$2,0))</f>
        <v>0.10940163160758466</v>
      </c>
      <c r="H1333" s="24">
        <f>INDEX(【インプット】相関係数!$C$3:$X$24,MATCH(相関係数の組み合わせ!D1333,【インプット】相関係数!$B$3:$B$24,0),MATCH(相関係数の組み合わせ!B1333,【インプット】相関係数!$C$2:$X$2,0))</f>
        <v>-0.14850092057631978</v>
      </c>
      <c r="J1333" s="30" t="str">
        <f t="shared" si="83"/>
        <v>Safe</v>
      </c>
      <c r="L1333" s="22" t="str">
        <f t="shared" si="84"/>
        <v/>
      </c>
      <c r="M1333" s="23" t="str">
        <f t="shared" si="81"/>
        <v/>
      </c>
      <c r="N1333" s="24" t="str">
        <f t="shared" si="82"/>
        <v/>
      </c>
    </row>
    <row r="1334" spans="2:14" x14ac:dyDescent="0.4">
      <c r="B1334" s="11" t="s">
        <v>26</v>
      </c>
      <c r="C1334" s="10" t="s">
        <v>27</v>
      </c>
      <c r="D1334" s="12" t="s">
        <v>33</v>
      </c>
      <c r="F1334" s="22">
        <f>INDEX(【インプット】相関係数!$C$3:$X$24,MATCH(相関係数の組み合わせ!B1334,【インプット】相関係数!$B$3:$B$24,0),MATCH(相関係数の組み合わせ!C1334,【インプット】相関係数!$C$2:$X$2,0))</f>
        <v>-0.15473471391714047</v>
      </c>
      <c r="G1334" s="23">
        <f>INDEX(【インプット】相関係数!$C$3:$X$24,MATCH(相関係数の組み合わせ!C1334,【インプット】相関係数!$B$3:$B$24,0),MATCH(相関係数の組み合わせ!D1334,【インプット】相関係数!$C$2:$X$2,0))</f>
        <v>5.6744487064081063E-2</v>
      </c>
      <c r="H1334" s="24">
        <f>INDEX(【インプット】相関係数!$C$3:$X$24,MATCH(相関係数の組み合わせ!D1334,【インプット】相関係数!$B$3:$B$24,0),MATCH(相関係数の組み合わせ!B1334,【インプット】相関係数!$C$2:$X$2,0))</f>
        <v>2.1804730250737845E-2</v>
      </c>
      <c r="J1334" s="30" t="str">
        <f t="shared" si="83"/>
        <v>Safe</v>
      </c>
      <c r="L1334" s="22" t="str">
        <f t="shared" si="84"/>
        <v/>
      </c>
      <c r="M1334" s="23" t="str">
        <f t="shared" si="81"/>
        <v/>
      </c>
      <c r="N1334" s="24" t="str">
        <f t="shared" si="82"/>
        <v/>
      </c>
    </row>
    <row r="1335" spans="2:14" x14ac:dyDescent="0.4">
      <c r="B1335" s="11" t="s">
        <v>26</v>
      </c>
      <c r="C1335" s="10" t="s">
        <v>27</v>
      </c>
      <c r="D1335" s="12" t="s">
        <v>34</v>
      </c>
      <c r="F1335" s="22">
        <f>INDEX(【インプット】相関係数!$C$3:$X$24,MATCH(相関係数の組み合わせ!B1335,【インプット】相関係数!$B$3:$B$24,0),MATCH(相関係数の組み合わせ!C1335,【インプット】相関係数!$C$2:$X$2,0))</f>
        <v>-0.15473471391714047</v>
      </c>
      <c r="G1335" s="23">
        <f>INDEX(【インプット】相関係数!$C$3:$X$24,MATCH(相関係数の組み合わせ!C1335,【インプット】相関係数!$B$3:$B$24,0),MATCH(相関係数の組み合わせ!D1335,【インプット】相関係数!$C$2:$X$2,0))</f>
        <v>0.15878126438790513</v>
      </c>
      <c r="H1335" s="24">
        <f>INDEX(【インプット】相関係数!$C$3:$X$24,MATCH(相関係数の組み合わせ!D1335,【インプット】相関係数!$B$3:$B$24,0),MATCH(相関係数の組み合わせ!B1335,【インプット】相関係数!$C$2:$X$2,0))</f>
        <v>0.34734554206406809</v>
      </c>
      <c r="J1335" s="30" t="str">
        <f t="shared" si="83"/>
        <v>Out</v>
      </c>
      <c r="L1335" s="22" t="str">
        <f t="shared" si="84"/>
        <v>国内株式</v>
      </c>
      <c r="M1335" s="23" t="str">
        <f t="shared" si="81"/>
        <v>外国株式</v>
      </c>
      <c r="N1335" s="24" t="str">
        <f t="shared" si="82"/>
        <v>一般勘定</v>
      </c>
    </row>
    <row r="1336" spans="2:14" x14ac:dyDescent="0.4">
      <c r="B1336" s="11" t="s">
        <v>26</v>
      </c>
      <c r="C1336" s="10" t="s">
        <v>27</v>
      </c>
      <c r="D1336" s="12" t="s">
        <v>35</v>
      </c>
      <c r="F1336" s="22">
        <f>INDEX(【インプット】相関係数!$C$3:$X$24,MATCH(相関係数の組み合わせ!B1336,【インプット】相関係数!$B$3:$B$24,0),MATCH(相関係数の組み合わせ!C1336,【インプット】相関係数!$C$2:$X$2,0))</f>
        <v>-0.15473471391714047</v>
      </c>
      <c r="G1336" s="23">
        <f>INDEX(【インプット】相関係数!$C$3:$X$24,MATCH(相関係数の組み合わせ!C1336,【インプット】相関係数!$B$3:$B$24,0),MATCH(相関係数の組み合わせ!D1336,【インプット】相関係数!$C$2:$X$2,0))</f>
        <v>0.48765878361398207</v>
      </c>
      <c r="H1336" s="24">
        <f>INDEX(【インプット】相関係数!$C$3:$X$24,MATCH(相関係数の組み合わせ!D1336,【インプット】相関係数!$B$3:$B$24,0),MATCH(相関係数の組み合わせ!B1336,【インプット】相関係数!$C$2:$X$2,0))</f>
        <v>0.27332299372438473</v>
      </c>
      <c r="J1336" s="30" t="str">
        <f t="shared" si="83"/>
        <v>Out</v>
      </c>
      <c r="L1336" s="22" t="str">
        <f t="shared" si="84"/>
        <v>国内株式</v>
      </c>
      <c r="M1336" s="23" t="str">
        <f t="shared" si="81"/>
        <v>外国株式</v>
      </c>
      <c r="N1336" s="24" t="str">
        <f t="shared" si="82"/>
        <v>モメンタムビルダー戦略指数</v>
      </c>
    </row>
    <row r="1337" spans="2:14" x14ac:dyDescent="0.4">
      <c r="B1337" s="11" t="s">
        <v>26</v>
      </c>
      <c r="C1337" s="10" t="s">
        <v>27</v>
      </c>
      <c r="D1337" s="12" t="s">
        <v>36</v>
      </c>
      <c r="F1337" s="22">
        <f>INDEX(【インプット】相関係数!$C$3:$X$24,MATCH(相関係数の組み合わせ!B1337,【インプット】相関係数!$B$3:$B$24,0),MATCH(相関係数の組み合わせ!C1337,【インプット】相関係数!$C$2:$X$2,0))</f>
        <v>-0.15473471391714047</v>
      </c>
      <c r="G1337" s="23">
        <f>INDEX(【インプット】相関係数!$C$3:$X$24,MATCH(相関係数の組み合わせ!C1337,【インプット】相関係数!$B$3:$B$24,0),MATCH(相関係数の組み合わせ!D1337,【インプット】相関係数!$C$2:$X$2,0))</f>
        <v>-1.7648849218784343E-2</v>
      </c>
      <c r="H1337" s="24">
        <f>INDEX(【インプット】相関係数!$C$3:$X$24,MATCH(相関係数の組み合わせ!D1337,【インプット】相関係数!$B$3:$B$24,0),MATCH(相関係数の組み合わせ!B1337,【インプット】相関係数!$C$2:$X$2,0))</f>
        <v>0.24742785894288707</v>
      </c>
      <c r="J1337" s="30" t="str">
        <f t="shared" si="83"/>
        <v>Safe</v>
      </c>
      <c r="L1337" s="22" t="str">
        <f t="shared" ref="L1337:L1400" si="85">IF($J1337="Out",B1337,"")</f>
        <v/>
      </c>
      <c r="M1337" s="23" t="str">
        <f t="shared" ref="M1337:M1400" si="86">IF($J1337="Out",C1337,"")</f>
        <v/>
      </c>
      <c r="N1337" s="24" t="str">
        <f t="shared" ref="N1337:N1400" si="87">IF($J1337="Out",D1337,"")</f>
        <v/>
      </c>
    </row>
    <row r="1338" spans="2:14" x14ac:dyDescent="0.4">
      <c r="B1338" s="11" t="s">
        <v>26</v>
      </c>
      <c r="C1338" s="10" t="s">
        <v>28</v>
      </c>
      <c r="D1338" s="12" t="s">
        <v>29</v>
      </c>
      <c r="F1338" s="22">
        <f>INDEX(【インプット】相関係数!$C$3:$X$24,MATCH(相関係数の組み合わせ!B1338,【インプット】相関係数!$B$3:$B$24,0),MATCH(相関係数の組み合わせ!C1338,【インプット】相関係数!$C$2:$X$2,0))</f>
        <v>-4.2365289155590735E-2</v>
      </c>
      <c r="G1338" s="23">
        <f>INDEX(【インプット】相関係数!$C$3:$X$24,MATCH(相関係数の組み合わせ!C1338,【インプット】相関係数!$B$3:$B$24,0),MATCH(相関係数の組み合わせ!D1338,【インプット】相関係数!$C$2:$X$2,0))</f>
        <v>-3.7783883805453137E-3</v>
      </c>
      <c r="H1338" s="24">
        <f>INDEX(【インプット】相関係数!$C$3:$X$24,MATCH(相関係数の組み合わせ!D1338,【インプット】相関係数!$B$3:$B$24,0),MATCH(相関係数の組み合わせ!B1338,【インプット】相関係数!$C$2:$X$2,0))</f>
        <v>-0.24154421924609376</v>
      </c>
      <c r="J1338" s="30" t="str">
        <f t="shared" si="83"/>
        <v>Safe</v>
      </c>
      <c r="L1338" s="22" t="str">
        <f t="shared" si="85"/>
        <v/>
      </c>
      <c r="M1338" s="23" t="str">
        <f t="shared" si="86"/>
        <v/>
      </c>
      <c r="N1338" s="24" t="str">
        <f t="shared" si="87"/>
        <v/>
      </c>
    </row>
    <row r="1339" spans="2:14" x14ac:dyDescent="0.4">
      <c r="B1339" s="11" t="s">
        <v>26</v>
      </c>
      <c r="C1339" s="10" t="s">
        <v>28</v>
      </c>
      <c r="D1339" s="12" t="s">
        <v>30</v>
      </c>
      <c r="F1339" s="22">
        <f>INDEX(【インプット】相関係数!$C$3:$X$24,MATCH(相関係数の組み合わせ!B1339,【インプット】相関係数!$B$3:$B$24,0),MATCH(相関係数の組み合わせ!C1339,【インプット】相関係数!$C$2:$X$2,0))</f>
        <v>-4.2365289155590735E-2</v>
      </c>
      <c r="G1339" s="23">
        <f>INDEX(【インプット】相関係数!$C$3:$X$24,MATCH(相関係数の組み合わせ!C1339,【インプット】相関係数!$B$3:$B$24,0),MATCH(相関係数の組み合わせ!D1339,【インプット】相関係数!$C$2:$X$2,0))</f>
        <v>-9.2621282557262888E-2</v>
      </c>
      <c r="H1339" s="24">
        <f>INDEX(【インプット】相関係数!$C$3:$X$24,MATCH(相関係数の組み合わせ!D1339,【インプット】相関係数!$B$3:$B$24,0),MATCH(相関係数の組み合わせ!B1339,【インプット】相関係数!$C$2:$X$2,0))</f>
        <v>0.21770926369340077</v>
      </c>
      <c r="J1339" s="30" t="str">
        <f t="shared" si="83"/>
        <v>Safe</v>
      </c>
      <c r="L1339" s="22" t="str">
        <f t="shared" si="85"/>
        <v/>
      </c>
      <c r="M1339" s="23" t="str">
        <f t="shared" si="86"/>
        <v/>
      </c>
      <c r="N1339" s="24" t="str">
        <f t="shared" si="87"/>
        <v/>
      </c>
    </row>
    <row r="1340" spans="2:14" x14ac:dyDescent="0.4">
      <c r="B1340" s="11" t="s">
        <v>26</v>
      </c>
      <c r="C1340" s="10" t="s">
        <v>28</v>
      </c>
      <c r="D1340" s="12" t="s">
        <v>31</v>
      </c>
      <c r="F1340" s="22">
        <f>INDEX(【インプット】相関係数!$C$3:$X$24,MATCH(相関係数の組み合わせ!B1340,【インプット】相関係数!$B$3:$B$24,0),MATCH(相関係数の組み合わせ!C1340,【インプット】相関係数!$C$2:$X$2,0))</f>
        <v>-4.2365289155590735E-2</v>
      </c>
      <c r="G1340" s="23">
        <f>INDEX(【インプット】相関係数!$C$3:$X$24,MATCH(相関係数の組み合わせ!C1340,【インプット】相関係数!$B$3:$B$24,0),MATCH(相関係数の組み合わせ!D1340,【インプット】相関係数!$C$2:$X$2,0))</f>
        <v>-0.11507089682196726</v>
      </c>
      <c r="H1340" s="24">
        <f>INDEX(【インプット】相関係数!$C$3:$X$24,MATCH(相関係数の組み合わせ!D1340,【インプット】相関係数!$B$3:$B$24,0),MATCH(相関係数の組み合わせ!B1340,【インプット】相関係数!$C$2:$X$2,0))</f>
        <v>-5.9410228031237062E-3</v>
      </c>
      <c r="J1340" s="30" t="str">
        <f t="shared" si="83"/>
        <v>Safe</v>
      </c>
      <c r="L1340" s="22" t="str">
        <f t="shared" si="85"/>
        <v/>
      </c>
      <c r="M1340" s="23" t="str">
        <f t="shared" si="86"/>
        <v/>
      </c>
      <c r="N1340" s="24" t="str">
        <f t="shared" si="87"/>
        <v/>
      </c>
    </row>
    <row r="1341" spans="2:14" x14ac:dyDescent="0.4">
      <c r="B1341" s="11" t="s">
        <v>26</v>
      </c>
      <c r="C1341" s="10" t="s">
        <v>28</v>
      </c>
      <c r="D1341" s="12" t="s">
        <v>0</v>
      </c>
      <c r="F1341" s="22">
        <f>INDEX(【インプット】相関係数!$C$3:$X$24,MATCH(相関係数の組み合わせ!B1341,【インプット】相関係数!$B$3:$B$24,0),MATCH(相関係数の組み合わせ!C1341,【インプット】相関係数!$C$2:$X$2,0))</f>
        <v>-4.2365289155590735E-2</v>
      </c>
      <c r="G1341" s="23">
        <f>INDEX(【インプット】相関係数!$C$3:$X$24,MATCH(相関係数の組み合わせ!C1341,【インプット】相関係数!$B$3:$B$24,0),MATCH(相関係数の組み合わせ!D1341,【インプット】相関係数!$C$2:$X$2,0))</f>
        <v>-5.1388553849043693E-2</v>
      </c>
      <c r="H1341" s="24">
        <f>INDEX(【インプット】相関係数!$C$3:$X$24,MATCH(相関係数の組み合わせ!D1341,【インプット】相関係数!$B$3:$B$24,0),MATCH(相関係数の組み合わせ!B1341,【インプット】相関係数!$C$2:$X$2,0))</f>
        <v>-0.2407290879819444</v>
      </c>
      <c r="J1341" s="30" t="str">
        <f t="shared" si="83"/>
        <v>Safe</v>
      </c>
      <c r="L1341" s="22" t="str">
        <f t="shared" si="85"/>
        <v/>
      </c>
      <c r="M1341" s="23" t="str">
        <f t="shared" si="86"/>
        <v/>
      </c>
      <c r="N1341" s="24" t="str">
        <f t="shared" si="87"/>
        <v/>
      </c>
    </row>
    <row r="1342" spans="2:14" x14ac:dyDescent="0.4">
      <c r="B1342" s="11" t="s">
        <v>26</v>
      </c>
      <c r="C1342" s="10" t="s">
        <v>28</v>
      </c>
      <c r="D1342" s="12" t="s">
        <v>32</v>
      </c>
      <c r="F1342" s="22">
        <f>INDEX(【インプット】相関係数!$C$3:$X$24,MATCH(相関係数の組み合わせ!B1342,【インプット】相関係数!$B$3:$B$24,0),MATCH(相関係数の組み合わせ!C1342,【インプット】相関係数!$C$2:$X$2,0))</f>
        <v>-4.2365289155590735E-2</v>
      </c>
      <c r="G1342" s="23">
        <f>INDEX(【インプット】相関係数!$C$3:$X$24,MATCH(相関係数の組み合わせ!C1342,【インプット】相関係数!$B$3:$B$24,0),MATCH(相関係数の組み合わせ!D1342,【インプット】相関係数!$C$2:$X$2,0))</f>
        <v>0.10125953699589112</v>
      </c>
      <c r="H1342" s="24">
        <f>INDEX(【インプット】相関係数!$C$3:$X$24,MATCH(相関係数の組み合わせ!D1342,【インプット】相関係数!$B$3:$B$24,0),MATCH(相関係数の組み合わせ!B1342,【インプット】相関係数!$C$2:$X$2,0))</f>
        <v>-0.14850092057631978</v>
      </c>
      <c r="J1342" s="30" t="str">
        <f t="shared" si="83"/>
        <v>Safe</v>
      </c>
      <c r="L1342" s="22" t="str">
        <f t="shared" si="85"/>
        <v/>
      </c>
      <c r="M1342" s="23" t="str">
        <f t="shared" si="86"/>
        <v/>
      </c>
      <c r="N1342" s="24" t="str">
        <f t="shared" si="87"/>
        <v/>
      </c>
    </row>
    <row r="1343" spans="2:14" x14ac:dyDescent="0.4">
      <c r="B1343" s="11" t="s">
        <v>26</v>
      </c>
      <c r="C1343" s="10" t="s">
        <v>28</v>
      </c>
      <c r="D1343" s="12" t="s">
        <v>33</v>
      </c>
      <c r="F1343" s="22">
        <f>INDEX(【インプット】相関係数!$C$3:$X$24,MATCH(相関係数の組み合わせ!B1343,【インプット】相関係数!$B$3:$B$24,0),MATCH(相関係数の組み合わせ!C1343,【インプット】相関係数!$C$2:$X$2,0))</f>
        <v>-4.2365289155590735E-2</v>
      </c>
      <c r="G1343" s="23">
        <f>INDEX(【インプット】相関係数!$C$3:$X$24,MATCH(相関係数の組み合わせ!C1343,【インプット】相関係数!$B$3:$B$24,0),MATCH(相関係数の組み合わせ!D1343,【インプット】相関係数!$C$2:$X$2,0))</f>
        <v>0.32780386760500779</v>
      </c>
      <c r="H1343" s="24">
        <f>INDEX(【インプット】相関係数!$C$3:$X$24,MATCH(相関係数の組み合わせ!D1343,【インプット】相関係数!$B$3:$B$24,0),MATCH(相関係数の組み合わせ!B1343,【インプット】相関係数!$C$2:$X$2,0))</f>
        <v>2.1804730250737845E-2</v>
      </c>
      <c r="J1343" s="30" t="str">
        <f t="shared" si="83"/>
        <v>Safe</v>
      </c>
      <c r="L1343" s="22" t="str">
        <f t="shared" si="85"/>
        <v/>
      </c>
      <c r="M1343" s="23" t="str">
        <f t="shared" si="86"/>
        <v/>
      </c>
      <c r="N1343" s="24" t="str">
        <f t="shared" si="87"/>
        <v/>
      </c>
    </row>
    <row r="1344" spans="2:14" x14ac:dyDescent="0.4">
      <c r="B1344" s="11" t="s">
        <v>26</v>
      </c>
      <c r="C1344" s="10" t="s">
        <v>28</v>
      </c>
      <c r="D1344" s="12" t="s">
        <v>34</v>
      </c>
      <c r="F1344" s="22">
        <f>INDEX(【インプット】相関係数!$C$3:$X$24,MATCH(相関係数の組み合わせ!B1344,【インプット】相関係数!$B$3:$B$24,0),MATCH(相関係数の組み合わせ!C1344,【インプット】相関係数!$C$2:$X$2,0))</f>
        <v>-4.2365289155590735E-2</v>
      </c>
      <c r="G1344" s="23">
        <f>INDEX(【インプット】相関係数!$C$3:$X$24,MATCH(相関係数の組み合わせ!C1344,【インプット】相関係数!$B$3:$B$24,0),MATCH(相関係数の組み合わせ!D1344,【インプット】相関係数!$C$2:$X$2,0))</f>
        <v>0.32732035556726607</v>
      </c>
      <c r="H1344" s="24">
        <f>INDEX(【インプット】相関係数!$C$3:$X$24,MATCH(相関係数の組み合わせ!D1344,【インプット】相関係数!$B$3:$B$24,0),MATCH(相関係数の組み合わせ!B1344,【インプット】相関係数!$C$2:$X$2,0))</f>
        <v>0.34734554206406809</v>
      </c>
      <c r="J1344" s="30" t="str">
        <f t="shared" si="83"/>
        <v>Safe</v>
      </c>
      <c r="L1344" s="22" t="str">
        <f t="shared" si="85"/>
        <v/>
      </c>
      <c r="M1344" s="23" t="str">
        <f t="shared" si="86"/>
        <v/>
      </c>
      <c r="N1344" s="24" t="str">
        <f t="shared" si="87"/>
        <v/>
      </c>
    </row>
    <row r="1345" spans="2:14" x14ac:dyDescent="0.4">
      <c r="B1345" s="11" t="s">
        <v>26</v>
      </c>
      <c r="C1345" s="10" t="s">
        <v>28</v>
      </c>
      <c r="D1345" s="12" t="s">
        <v>35</v>
      </c>
      <c r="F1345" s="22">
        <f>INDEX(【インプット】相関係数!$C$3:$X$24,MATCH(相関係数の組み合わせ!B1345,【インプット】相関係数!$B$3:$B$24,0),MATCH(相関係数の組み合わせ!C1345,【インプット】相関係数!$C$2:$X$2,0))</f>
        <v>-4.2365289155590735E-2</v>
      </c>
      <c r="G1345" s="23">
        <f>INDEX(【インプット】相関係数!$C$3:$X$24,MATCH(相関係数の組み合わせ!C1345,【インプット】相関係数!$B$3:$B$24,0),MATCH(相関係数の組み合わせ!D1345,【インプット】相関係数!$C$2:$X$2,0))</f>
        <v>0.38711939603173739</v>
      </c>
      <c r="H1345" s="24">
        <f>INDEX(【インプット】相関係数!$C$3:$X$24,MATCH(相関係数の組み合わせ!D1345,【インプット】相関係数!$B$3:$B$24,0),MATCH(相関係数の組み合わせ!B1345,【インプット】相関係数!$C$2:$X$2,0))</f>
        <v>0.27332299372438473</v>
      </c>
      <c r="J1345" s="30" t="str">
        <f t="shared" si="83"/>
        <v>Safe</v>
      </c>
      <c r="L1345" s="22" t="str">
        <f t="shared" si="85"/>
        <v/>
      </c>
      <c r="M1345" s="23" t="str">
        <f t="shared" si="86"/>
        <v/>
      </c>
      <c r="N1345" s="24" t="str">
        <f t="shared" si="87"/>
        <v/>
      </c>
    </row>
    <row r="1346" spans="2:14" x14ac:dyDescent="0.4">
      <c r="B1346" s="11" t="s">
        <v>26</v>
      </c>
      <c r="C1346" s="10" t="s">
        <v>28</v>
      </c>
      <c r="D1346" s="12" t="s">
        <v>36</v>
      </c>
      <c r="F1346" s="22">
        <f>INDEX(【インプット】相関係数!$C$3:$X$24,MATCH(相関係数の組み合わせ!B1346,【インプット】相関係数!$B$3:$B$24,0),MATCH(相関係数の組み合わせ!C1346,【インプット】相関係数!$C$2:$X$2,0))</f>
        <v>-4.2365289155590735E-2</v>
      </c>
      <c r="G1346" s="23">
        <f>INDEX(【インプット】相関係数!$C$3:$X$24,MATCH(相関係数の組み合わせ!C1346,【インプット】相関係数!$B$3:$B$24,0),MATCH(相関係数の組み合わせ!D1346,【インプット】相関係数!$C$2:$X$2,0))</f>
        <v>0.25924159190969748</v>
      </c>
      <c r="H1346" s="24">
        <f>INDEX(【インプット】相関係数!$C$3:$X$24,MATCH(相関係数の組み合わせ!D1346,【インプット】相関係数!$B$3:$B$24,0),MATCH(相関係数の組み合わせ!B1346,【インプット】相関係数!$C$2:$X$2,0))</f>
        <v>0.24742785894288707</v>
      </c>
      <c r="J1346" s="30" t="str">
        <f t="shared" si="83"/>
        <v>Safe</v>
      </c>
      <c r="L1346" s="22" t="str">
        <f t="shared" si="85"/>
        <v/>
      </c>
      <c r="M1346" s="23" t="str">
        <f t="shared" si="86"/>
        <v/>
      </c>
      <c r="N1346" s="24" t="str">
        <f t="shared" si="87"/>
        <v/>
      </c>
    </row>
    <row r="1347" spans="2:14" x14ac:dyDescent="0.4">
      <c r="B1347" s="11" t="s">
        <v>26</v>
      </c>
      <c r="C1347" s="10" t="s">
        <v>29</v>
      </c>
      <c r="D1347" s="12" t="s">
        <v>30</v>
      </c>
      <c r="F1347" s="22">
        <f>INDEX(【インプット】相関係数!$C$3:$X$24,MATCH(相関係数の組み合わせ!B1347,【インプット】相関係数!$B$3:$B$24,0),MATCH(相関係数の組み合わせ!C1347,【インプット】相関係数!$C$2:$X$2,0))</f>
        <v>-0.24154421924609376</v>
      </c>
      <c r="G1347" s="23">
        <f>INDEX(【インプット】相関係数!$C$3:$X$24,MATCH(相関係数の組み合わせ!C1347,【インプット】相関係数!$B$3:$B$24,0),MATCH(相関係数の組み合わせ!D1347,【インプット】相関係数!$C$2:$X$2,0))</f>
        <v>-4.692089159670015E-3</v>
      </c>
      <c r="H1347" s="24">
        <f>INDEX(【インプット】相関係数!$C$3:$X$24,MATCH(相関係数の組み合わせ!D1347,【インプット】相関係数!$B$3:$B$24,0),MATCH(相関係数の組み合わせ!B1347,【インプット】相関係数!$C$2:$X$2,0))</f>
        <v>0.21770926369340077</v>
      </c>
      <c r="J1347" s="30" t="str">
        <f t="shared" si="83"/>
        <v>Safe</v>
      </c>
      <c r="L1347" s="22" t="str">
        <f t="shared" si="85"/>
        <v/>
      </c>
      <c r="M1347" s="23" t="str">
        <f t="shared" si="86"/>
        <v/>
      </c>
      <c r="N1347" s="24" t="str">
        <f t="shared" si="87"/>
        <v/>
      </c>
    </row>
    <row r="1348" spans="2:14" x14ac:dyDescent="0.4">
      <c r="B1348" s="11" t="s">
        <v>26</v>
      </c>
      <c r="C1348" s="10" t="s">
        <v>29</v>
      </c>
      <c r="D1348" s="12" t="s">
        <v>31</v>
      </c>
      <c r="F1348" s="22">
        <f>INDEX(【インプット】相関係数!$C$3:$X$24,MATCH(相関係数の組み合わせ!B1348,【インプット】相関係数!$B$3:$B$24,0),MATCH(相関係数の組み合わせ!C1348,【インプット】相関係数!$C$2:$X$2,0))</f>
        <v>-0.24154421924609376</v>
      </c>
      <c r="G1348" s="23">
        <f>INDEX(【インプット】相関係数!$C$3:$X$24,MATCH(相関係数の組み合わせ!C1348,【インプット】相関係数!$B$3:$B$24,0),MATCH(相関係数の組み合わせ!D1348,【インプット】相関係数!$C$2:$X$2,0))</f>
        <v>-4.2416490653499152E-2</v>
      </c>
      <c r="H1348" s="24">
        <f>INDEX(【インプット】相関係数!$C$3:$X$24,MATCH(相関係数の組み合わせ!D1348,【インプット】相関係数!$B$3:$B$24,0),MATCH(相関係数の組み合わせ!B1348,【インプット】相関係数!$C$2:$X$2,0))</f>
        <v>-5.9410228031237062E-3</v>
      </c>
      <c r="J1348" s="30" t="str">
        <f t="shared" si="83"/>
        <v>Safe</v>
      </c>
      <c r="L1348" s="22" t="str">
        <f t="shared" si="85"/>
        <v/>
      </c>
      <c r="M1348" s="23" t="str">
        <f t="shared" si="86"/>
        <v/>
      </c>
      <c r="N1348" s="24" t="str">
        <f t="shared" si="87"/>
        <v/>
      </c>
    </row>
    <row r="1349" spans="2:14" x14ac:dyDescent="0.4">
      <c r="B1349" s="11" t="s">
        <v>26</v>
      </c>
      <c r="C1349" s="10" t="s">
        <v>29</v>
      </c>
      <c r="D1349" s="12" t="s">
        <v>0</v>
      </c>
      <c r="F1349" s="22">
        <f>INDEX(【インプット】相関係数!$C$3:$X$24,MATCH(相関係数の組み合わせ!B1349,【インプット】相関係数!$B$3:$B$24,0),MATCH(相関係数の組み合わせ!C1349,【インプット】相関係数!$C$2:$X$2,0))</f>
        <v>-0.24154421924609376</v>
      </c>
      <c r="G1349" s="23">
        <f>INDEX(【インプット】相関係数!$C$3:$X$24,MATCH(相関係数の組み合わせ!C1349,【インプット】相関係数!$B$3:$B$24,0),MATCH(相関係数の組み合わせ!D1349,【インプット】相関係数!$C$2:$X$2,0))</f>
        <v>4.9962657439122628E-2</v>
      </c>
      <c r="H1349" s="24">
        <f>INDEX(【インプット】相関係数!$C$3:$X$24,MATCH(相関係数の組み合わせ!D1349,【インプット】相関係数!$B$3:$B$24,0),MATCH(相関係数の組み合わせ!B1349,【インプット】相関係数!$C$2:$X$2,0))</f>
        <v>-0.2407290879819444</v>
      </c>
      <c r="J1349" s="30" t="str">
        <f t="shared" si="83"/>
        <v>Safe</v>
      </c>
      <c r="L1349" s="22" t="str">
        <f t="shared" si="85"/>
        <v/>
      </c>
      <c r="M1349" s="23" t="str">
        <f t="shared" si="86"/>
        <v/>
      </c>
      <c r="N1349" s="24" t="str">
        <f t="shared" si="87"/>
        <v/>
      </c>
    </row>
    <row r="1350" spans="2:14" x14ac:dyDescent="0.4">
      <c r="B1350" s="11" t="s">
        <v>26</v>
      </c>
      <c r="C1350" s="10" t="s">
        <v>29</v>
      </c>
      <c r="D1350" s="12" t="s">
        <v>32</v>
      </c>
      <c r="F1350" s="22">
        <f>INDEX(【インプット】相関係数!$C$3:$X$24,MATCH(相関係数の組み合わせ!B1350,【インプット】相関係数!$B$3:$B$24,0),MATCH(相関係数の組み合わせ!C1350,【インプット】相関係数!$C$2:$X$2,0))</f>
        <v>-0.24154421924609376</v>
      </c>
      <c r="G1350" s="23">
        <f>INDEX(【インプット】相関係数!$C$3:$X$24,MATCH(相関係数の組み合わせ!C1350,【インプット】相関係数!$B$3:$B$24,0),MATCH(相関係数の組み合わせ!D1350,【インプット】相関係数!$C$2:$X$2,0))</f>
        <v>-5.8311535314923363E-2</v>
      </c>
      <c r="H1350" s="24">
        <f>INDEX(【インプット】相関係数!$C$3:$X$24,MATCH(相関係数の組み合わせ!D1350,【インプット】相関係数!$B$3:$B$24,0),MATCH(相関係数の組み合わせ!B1350,【インプット】相関係数!$C$2:$X$2,0))</f>
        <v>-0.14850092057631978</v>
      </c>
      <c r="J1350" s="30" t="str">
        <f t="shared" si="83"/>
        <v>Safe</v>
      </c>
      <c r="L1350" s="22" t="str">
        <f t="shared" si="85"/>
        <v/>
      </c>
      <c r="M1350" s="23" t="str">
        <f t="shared" si="86"/>
        <v/>
      </c>
      <c r="N1350" s="24" t="str">
        <f t="shared" si="87"/>
        <v/>
      </c>
    </row>
    <row r="1351" spans="2:14" x14ac:dyDescent="0.4">
      <c r="B1351" s="11" t="s">
        <v>26</v>
      </c>
      <c r="C1351" s="10" t="s">
        <v>29</v>
      </c>
      <c r="D1351" s="12" t="s">
        <v>33</v>
      </c>
      <c r="F1351" s="22">
        <f>INDEX(【インプット】相関係数!$C$3:$X$24,MATCH(相関係数の組み合わせ!B1351,【インプット】相関係数!$B$3:$B$24,0),MATCH(相関係数の組み合わせ!C1351,【インプット】相関係数!$C$2:$X$2,0))</f>
        <v>-0.24154421924609376</v>
      </c>
      <c r="G1351" s="23">
        <f>INDEX(【インプット】相関係数!$C$3:$X$24,MATCH(相関係数の組み合わせ!C1351,【インプット】相関係数!$B$3:$B$24,0),MATCH(相関係数の組み合わせ!D1351,【インプット】相関係数!$C$2:$X$2,0))</f>
        <v>0.16859381717801963</v>
      </c>
      <c r="H1351" s="24">
        <f>INDEX(【インプット】相関係数!$C$3:$X$24,MATCH(相関係数の組み合わせ!D1351,【インプット】相関係数!$B$3:$B$24,0),MATCH(相関係数の組み合わせ!B1351,【インプット】相関係数!$C$2:$X$2,0))</f>
        <v>2.1804730250737845E-2</v>
      </c>
      <c r="J1351" s="30" t="str">
        <f t="shared" si="83"/>
        <v>Safe</v>
      </c>
      <c r="L1351" s="22" t="str">
        <f t="shared" si="85"/>
        <v/>
      </c>
      <c r="M1351" s="23" t="str">
        <f t="shared" si="86"/>
        <v/>
      </c>
      <c r="N1351" s="24" t="str">
        <f t="shared" si="87"/>
        <v/>
      </c>
    </row>
    <row r="1352" spans="2:14" x14ac:dyDescent="0.4">
      <c r="B1352" s="11" t="s">
        <v>26</v>
      </c>
      <c r="C1352" s="10" t="s">
        <v>29</v>
      </c>
      <c r="D1352" s="12" t="s">
        <v>34</v>
      </c>
      <c r="F1352" s="22">
        <f>INDEX(【インプット】相関係数!$C$3:$X$24,MATCH(相関係数の組み合わせ!B1352,【インプット】相関係数!$B$3:$B$24,0),MATCH(相関係数の組み合わせ!C1352,【インプット】相関係数!$C$2:$X$2,0))</f>
        <v>-0.24154421924609376</v>
      </c>
      <c r="G1352" s="23">
        <f>INDEX(【インプット】相関係数!$C$3:$X$24,MATCH(相関係数の組み合わせ!C1352,【インプット】相関係数!$B$3:$B$24,0),MATCH(相関係数の組み合わせ!D1352,【インプット】相関係数!$C$2:$X$2,0))</f>
        <v>0.32761255397528821</v>
      </c>
      <c r="H1352" s="24">
        <f>INDEX(【インプット】相関係数!$C$3:$X$24,MATCH(相関係数の組み合わせ!D1352,【インプット】相関係数!$B$3:$B$24,0),MATCH(相関係数の組み合わせ!B1352,【インプット】相関係数!$C$2:$X$2,0))</f>
        <v>0.34734554206406809</v>
      </c>
      <c r="J1352" s="30" t="str">
        <f t="shared" si="83"/>
        <v>Out</v>
      </c>
      <c r="L1352" s="22" t="str">
        <f t="shared" si="85"/>
        <v>国内株式</v>
      </c>
      <c r="M1352" s="23" t="str">
        <f t="shared" si="86"/>
        <v>第３総合口</v>
      </c>
      <c r="N1352" s="24" t="str">
        <f t="shared" si="87"/>
        <v>一般勘定</v>
      </c>
    </row>
    <row r="1353" spans="2:14" x14ac:dyDescent="0.4">
      <c r="B1353" s="11" t="s">
        <v>26</v>
      </c>
      <c r="C1353" s="10" t="s">
        <v>29</v>
      </c>
      <c r="D1353" s="12" t="s">
        <v>35</v>
      </c>
      <c r="F1353" s="22">
        <f>INDEX(【インプット】相関係数!$C$3:$X$24,MATCH(相関係数の組み合わせ!B1353,【インプット】相関係数!$B$3:$B$24,0),MATCH(相関係数の組み合わせ!C1353,【インプット】相関係数!$C$2:$X$2,0))</f>
        <v>-0.24154421924609376</v>
      </c>
      <c r="G1353" s="23">
        <f>INDEX(【インプット】相関係数!$C$3:$X$24,MATCH(相関係数の組み合わせ!C1353,【インプット】相関係数!$B$3:$B$24,0),MATCH(相関係数の組み合わせ!D1353,【インプット】相関係数!$C$2:$X$2,0))</f>
        <v>0.56672712529409763</v>
      </c>
      <c r="H1353" s="24">
        <f>INDEX(【インプット】相関係数!$C$3:$X$24,MATCH(相関係数の組み合わせ!D1353,【インプット】相関係数!$B$3:$B$24,0),MATCH(相関係数の組み合わせ!B1353,【インプット】相関係数!$C$2:$X$2,0))</f>
        <v>0.27332299372438473</v>
      </c>
      <c r="J1353" s="30" t="str">
        <f t="shared" ref="J1353:J1416" si="88">IF(AND(F1353*G1353*H1353&lt;0,ABS(F1353)&gt;$K$4,ABS(G1353)&gt;$K$4,ABS(H1353)&gt;$K$4),"Out","Safe")</f>
        <v>Out</v>
      </c>
      <c r="L1353" s="22" t="str">
        <f t="shared" si="85"/>
        <v>国内株式</v>
      </c>
      <c r="M1353" s="23" t="str">
        <f t="shared" si="86"/>
        <v>第３総合口</v>
      </c>
      <c r="N1353" s="24" t="str">
        <f t="shared" si="87"/>
        <v>モメンタムビルダー戦略指数</v>
      </c>
    </row>
    <row r="1354" spans="2:14" x14ac:dyDescent="0.4">
      <c r="B1354" s="11" t="s">
        <v>26</v>
      </c>
      <c r="C1354" s="10" t="s">
        <v>29</v>
      </c>
      <c r="D1354" s="12" t="s">
        <v>36</v>
      </c>
      <c r="F1354" s="22">
        <f>INDEX(【インプット】相関係数!$C$3:$X$24,MATCH(相関係数の組み合わせ!B1354,【インプット】相関係数!$B$3:$B$24,0),MATCH(相関係数の組み合わせ!C1354,【インプット】相関係数!$C$2:$X$2,0))</f>
        <v>-0.24154421924609376</v>
      </c>
      <c r="G1354" s="23">
        <f>INDEX(【インプット】相関係数!$C$3:$X$24,MATCH(相関係数の組み合わせ!C1354,【インプット】相関係数!$B$3:$B$24,0),MATCH(相関係数の組み合わせ!D1354,【インプット】相関係数!$C$2:$X$2,0))</f>
        <v>3.2351759026254444E-2</v>
      </c>
      <c r="H1354" s="24">
        <f>INDEX(【インプット】相関係数!$C$3:$X$24,MATCH(相関係数の組み合わせ!D1354,【インプット】相関係数!$B$3:$B$24,0),MATCH(相関係数の組み合わせ!B1354,【インプット】相関係数!$C$2:$X$2,0))</f>
        <v>0.24742785894288707</v>
      </c>
      <c r="J1354" s="30" t="str">
        <f t="shared" si="88"/>
        <v>Safe</v>
      </c>
      <c r="L1354" s="22" t="str">
        <f t="shared" si="85"/>
        <v/>
      </c>
      <c r="M1354" s="23" t="str">
        <f t="shared" si="86"/>
        <v/>
      </c>
      <c r="N1354" s="24" t="str">
        <f t="shared" si="87"/>
        <v/>
      </c>
    </row>
    <row r="1355" spans="2:14" x14ac:dyDescent="0.4">
      <c r="B1355" s="11" t="s">
        <v>26</v>
      </c>
      <c r="C1355" s="10" t="s">
        <v>30</v>
      </c>
      <c r="D1355" s="12" t="s">
        <v>31</v>
      </c>
      <c r="F1355" s="22">
        <f>INDEX(【インプット】相関係数!$C$3:$X$24,MATCH(相関係数の組み合わせ!B1355,【インプット】相関係数!$B$3:$B$24,0),MATCH(相関係数の組み合わせ!C1355,【インプット】相関係数!$C$2:$X$2,0))</f>
        <v>0.21770926369340077</v>
      </c>
      <c r="G1355" s="23">
        <f>INDEX(【インプット】相関係数!$C$3:$X$24,MATCH(相関係数の組み合わせ!C1355,【インプット】相関係数!$B$3:$B$24,0),MATCH(相関係数の組み合わせ!D1355,【インプット】相関係数!$C$2:$X$2,0))</f>
        <v>9.9648401613193535E-2</v>
      </c>
      <c r="H1355" s="24">
        <f>INDEX(【インプット】相関係数!$C$3:$X$24,MATCH(相関係数の組み合わせ!D1355,【インプット】相関係数!$B$3:$B$24,0),MATCH(相関係数の組み合わせ!B1355,【インプット】相関係数!$C$2:$X$2,0))</f>
        <v>-5.9410228031237062E-3</v>
      </c>
      <c r="J1355" s="30" t="str">
        <f t="shared" si="88"/>
        <v>Safe</v>
      </c>
      <c r="L1355" s="22" t="str">
        <f t="shared" si="85"/>
        <v/>
      </c>
      <c r="M1355" s="23" t="str">
        <f t="shared" si="86"/>
        <v/>
      </c>
      <c r="N1355" s="24" t="str">
        <f t="shared" si="87"/>
        <v/>
      </c>
    </row>
    <row r="1356" spans="2:14" x14ac:dyDescent="0.4">
      <c r="B1356" s="11" t="s">
        <v>26</v>
      </c>
      <c r="C1356" s="10" t="s">
        <v>30</v>
      </c>
      <c r="D1356" s="12" t="s">
        <v>0</v>
      </c>
      <c r="F1356" s="22">
        <f>INDEX(【インプット】相関係数!$C$3:$X$24,MATCH(相関係数の組み合わせ!B1356,【インプット】相関係数!$B$3:$B$24,0),MATCH(相関係数の組み合わせ!C1356,【インプット】相関係数!$C$2:$X$2,0))</f>
        <v>0.21770926369340077</v>
      </c>
      <c r="G1356" s="23">
        <f>INDEX(【インプット】相関係数!$C$3:$X$24,MATCH(相関係数の組み合わせ!C1356,【インプット】相関係数!$B$3:$B$24,0),MATCH(相関係数の組み合わせ!D1356,【インプット】相関係数!$C$2:$X$2,0))</f>
        <v>-0.14285929423234181</v>
      </c>
      <c r="H1356" s="24">
        <f>INDEX(【インプット】相関係数!$C$3:$X$24,MATCH(相関係数の組み合わせ!D1356,【インプット】相関係数!$B$3:$B$24,0),MATCH(相関係数の組み合わせ!B1356,【インプット】相関係数!$C$2:$X$2,0))</f>
        <v>-0.2407290879819444</v>
      </c>
      <c r="J1356" s="30" t="str">
        <f t="shared" si="88"/>
        <v>Safe</v>
      </c>
      <c r="L1356" s="22" t="str">
        <f t="shared" si="85"/>
        <v/>
      </c>
      <c r="M1356" s="23" t="str">
        <f t="shared" si="86"/>
        <v/>
      </c>
      <c r="N1356" s="24" t="str">
        <f t="shared" si="87"/>
        <v/>
      </c>
    </row>
    <row r="1357" spans="2:14" x14ac:dyDescent="0.4">
      <c r="B1357" s="11" t="s">
        <v>26</v>
      </c>
      <c r="C1357" s="10" t="s">
        <v>30</v>
      </c>
      <c r="D1357" s="12" t="s">
        <v>32</v>
      </c>
      <c r="F1357" s="22">
        <f>INDEX(【インプット】相関係数!$C$3:$X$24,MATCH(相関係数の組み合わせ!B1357,【インプット】相関係数!$B$3:$B$24,0),MATCH(相関係数の組み合わせ!C1357,【インプット】相関係数!$C$2:$X$2,0))</f>
        <v>0.21770926369340077</v>
      </c>
      <c r="G1357" s="23">
        <f>INDEX(【インプット】相関係数!$C$3:$X$24,MATCH(相関係数の組み合わせ!C1357,【インプット】相関係数!$B$3:$B$24,0),MATCH(相関係数の組み合わせ!D1357,【インプット】相関係数!$C$2:$X$2,0))</f>
        <v>8.5275323635790712E-2</v>
      </c>
      <c r="H1357" s="24">
        <f>INDEX(【インプット】相関係数!$C$3:$X$24,MATCH(相関係数の組み合わせ!D1357,【インプット】相関係数!$B$3:$B$24,0),MATCH(相関係数の組み合わせ!B1357,【インプット】相関係数!$C$2:$X$2,0))</f>
        <v>-0.14850092057631978</v>
      </c>
      <c r="J1357" s="30" t="str">
        <f t="shared" si="88"/>
        <v>Safe</v>
      </c>
      <c r="L1357" s="22" t="str">
        <f t="shared" si="85"/>
        <v/>
      </c>
      <c r="M1357" s="23" t="str">
        <f t="shared" si="86"/>
        <v/>
      </c>
      <c r="N1357" s="24" t="str">
        <f t="shared" si="87"/>
        <v/>
      </c>
    </row>
    <row r="1358" spans="2:14" x14ac:dyDescent="0.4">
      <c r="B1358" s="11" t="s">
        <v>26</v>
      </c>
      <c r="C1358" s="10" t="s">
        <v>30</v>
      </c>
      <c r="D1358" s="12" t="s">
        <v>33</v>
      </c>
      <c r="F1358" s="22">
        <f>INDEX(【インプット】相関係数!$C$3:$X$24,MATCH(相関係数の組み合わせ!B1358,【インプット】相関係数!$B$3:$B$24,0),MATCH(相関係数の組み合わせ!C1358,【インプット】相関係数!$C$2:$X$2,0))</f>
        <v>0.21770926369340077</v>
      </c>
      <c r="G1358" s="23">
        <f>INDEX(【インプット】相関係数!$C$3:$X$24,MATCH(相関係数の組み合わせ!C1358,【インプット】相関係数!$B$3:$B$24,0),MATCH(相関係数の組み合わせ!D1358,【インプット】相関係数!$C$2:$X$2,0))</f>
        <v>-5.670591840697909E-2</v>
      </c>
      <c r="H1358" s="24">
        <f>INDEX(【インプット】相関係数!$C$3:$X$24,MATCH(相関係数の組み合わせ!D1358,【インプット】相関係数!$B$3:$B$24,0),MATCH(相関係数の組み合わせ!B1358,【インプット】相関係数!$C$2:$X$2,0))</f>
        <v>2.1804730250737845E-2</v>
      </c>
      <c r="J1358" s="30" t="str">
        <f t="shared" si="88"/>
        <v>Safe</v>
      </c>
      <c r="L1358" s="22" t="str">
        <f t="shared" si="85"/>
        <v/>
      </c>
      <c r="M1358" s="23" t="str">
        <f t="shared" si="86"/>
        <v/>
      </c>
      <c r="N1358" s="24" t="str">
        <f t="shared" si="87"/>
        <v/>
      </c>
    </row>
    <row r="1359" spans="2:14" x14ac:dyDescent="0.4">
      <c r="B1359" s="11" t="s">
        <v>26</v>
      </c>
      <c r="C1359" s="10" t="s">
        <v>30</v>
      </c>
      <c r="D1359" s="12" t="s">
        <v>34</v>
      </c>
      <c r="F1359" s="22">
        <f>INDEX(【インプット】相関係数!$C$3:$X$24,MATCH(相関係数の組み合わせ!B1359,【インプット】相関係数!$B$3:$B$24,0),MATCH(相関係数の組み合わせ!C1359,【インプット】相関係数!$C$2:$X$2,0))</f>
        <v>0.21770926369340077</v>
      </c>
      <c r="G1359" s="23">
        <f>INDEX(【インプット】相関係数!$C$3:$X$24,MATCH(相関係数の組み合わせ!C1359,【インプット】相関係数!$B$3:$B$24,0),MATCH(相関係数の組み合わせ!D1359,【インプット】相関係数!$C$2:$X$2,0))</f>
        <v>6.4160918561303099E-2</v>
      </c>
      <c r="H1359" s="24">
        <f>INDEX(【インプット】相関係数!$C$3:$X$24,MATCH(相関係数の組み合わせ!D1359,【インプット】相関係数!$B$3:$B$24,0),MATCH(相関係数の組み合わせ!B1359,【インプット】相関係数!$C$2:$X$2,0))</f>
        <v>0.34734554206406809</v>
      </c>
      <c r="J1359" s="30" t="str">
        <f t="shared" si="88"/>
        <v>Safe</v>
      </c>
      <c r="L1359" s="22" t="str">
        <f t="shared" si="85"/>
        <v/>
      </c>
      <c r="M1359" s="23" t="str">
        <f t="shared" si="86"/>
        <v/>
      </c>
      <c r="N1359" s="24" t="str">
        <f t="shared" si="87"/>
        <v/>
      </c>
    </row>
    <row r="1360" spans="2:14" x14ac:dyDescent="0.4">
      <c r="B1360" s="11" t="s">
        <v>26</v>
      </c>
      <c r="C1360" s="10" t="s">
        <v>30</v>
      </c>
      <c r="D1360" s="12" t="s">
        <v>35</v>
      </c>
      <c r="F1360" s="22">
        <f>INDEX(【インプット】相関係数!$C$3:$X$24,MATCH(相関係数の組み合わせ!B1360,【インプット】相関係数!$B$3:$B$24,0),MATCH(相関係数の組み合わせ!C1360,【インプット】相関係数!$C$2:$X$2,0))</f>
        <v>0.21770926369340077</v>
      </c>
      <c r="G1360" s="23">
        <f>INDEX(【インプット】相関係数!$C$3:$X$24,MATCH(相関係数の組み合わせ!C1360,【インプット】相関係数!$B$3:$B$24,0),MATCH(相関係数の組み合わせ!D1360,【インプット】相関係数!$C$2:$X$2,0))</f>
        <v>0.48967407619435432</v>
      </c>
      <c r="H1360" s="24">
        <f>INDEX(【インプット】相関係数!$C$3:$X$24,MATCH(相関係数の組み合わせ!D1360,【インプット】相関係数!$B$3:$B$24,0),MATCH(相関係数の組み合わせ!B1360,【インプット】相関係数!$C$2:$X$2,0))</f>
        <v>0.27332299372438473</v>
      </c>
      <c r="J1360" s="30" t="str">
        <f t="shared" si="88"/>
        <v>Safe</v>
      </c>
      <c r="L1360" s="22" t="str">
        <f t="shared" si="85"/>
        <v/>
      </c>
      <c r="M1360" s="23" t="str">
        <f t="shared" si="86"/>
        <v/>
      </c>
      <c r="N1360" s="24" t="str">
        <f t="shared" si="87"/>
        <v/>
      </c>
    </row>
    <row r="1361" spans="2:14" x14ac:dyDescent="0.4">
      <c r="B1361" s="11" t="s">
        <v>26</v>
      </c>
      <c r="C1361" s="10" t="s">
        <v>30</v>
      </c>
      <c r="D1361" s="12" t="s">
        <v>36</v>
      </c>
      <c r="F1361" s="22">
        <f>INDEX(【インプット】相関係数!$C$3:$X$24,MATCH(相関係数の組み合わせ!B1361,【インプット】相関係数!$B$3:$B$24,0),MATCH(相関係数の組み合わせ!C1361,【インプット】相関係数!$C$2:$X$2,0))</f>
        <v>0.21770926369340077</v>
      </c>
      <c r="G1361" s="23">
        <f>INDEX(【インプット】相関係数!$C$3:$X$24,MATCH(相関係数の組み合わせ!C1361,【インプット】相関係数!$B$3:$B$24,0),MATCH(相関係数の組み合わせ!D1361,【インプット】相関係数!$C$2:$X$2,0))</f>
        <v>-3.7581944636111343E-2</v>
      </c>
      <c r="H1361" s="24">
        <f>INDEX(【インプット】相関係数!$C$3:$X$24,MATCH(相関係数の組み合わせ!D1361,【インプット】相関係数!$B$3:$B$24,0),MATCH(相関係数の組み合わせ!B1361,【インプット】相関係数!$C$2:$X$2,0))</f>
        <v>0.24742785894288707</v>
      </c>
      <c r="J1361" s="30" t="str">
        <f t="shared" si="88"/>
        <v>Safe</v>
      </c>
      <c r="L1361" s="22" t="str">
        <f t="shared" si="85"/>
        <v/>
      </c>
      <c r="M1361" s="23" t="str">
        <f t="shared" si="86"/>
        <v/>
      </c>
      <c r="N1361" s="24" t="str">
        <f t="shared" si="87"/>
        <v/>
      </c>
    </row>
    <row r="1362" spans="2:14" x14ac:dyDescent="0.4">
      <c r="B1362" s="11" t="s">
        <v>26</v>
      </c>
      <c r="C1362" s="10" t="s">
        <v>31</v>
      </c>
      <c r="D1362" s="12" t="s">
        <v>0</v>
      </c>
      <c r="F1362" s="22">
        <f>INDEX(【インプット】相関係数!$C$3:$X$24,MATCH(相関係数の組み合わせ!B1362,【インプット】相関係数!$B$3:$B$24,0),MATCH(相関係数の組み合わせ!C1362,【インプット】相関係数!$C$2:$X$2,0))</f>
        <v>-5.9410228031237062E-3</v>
      </c>
      <c r="G1362" s="23">
        <f>INDEX(【インプット】相関係数!$C$3:$X$24,MATCH(相関係数の組み合わせ!C1362,【インプット】相関係数!$B$3:$B$24,0),MATCH(相関係数の組み合わせ!D1362,【インプット】相関係数!$C$2:$X$2,0))</f>
        <v>9.8276251062207783E-3</v>
      </c>
      <c r="H1362" s="24">
        <f>INDEX(【インプット】相関係数!$C$3:$X$24,MATCH(相関係数の組み合わせ!D1362,【インプット】相関係数!$B$3:$B$24,0),MATCH(相関係数の組み合わせ!B1362,【インプット】相関係数!$C$2:$X$2,0))</f>
        <v>-0.2407290879819444</v>
      </c>
      <c r="J1362" s="30" t="str">
        <f t="shared" si="88"/>
        <v>Safe</v>
      </c>
      <c r="L1362" s="22" t="str">
        <f t="shared" si="85"/>
        <v/>
      </c>
      <c r="M1362" s="23" t="str">
        <f t="shared" si="86"/>
        <v/>
      </c>
      <c r="N1362" s="24" t="str">
        <f t="shared" si="87"/>
        <v/>
      </c>
    </row>
    <row r="1363" spans="2:14" x14ac:dyDescent="0.4">
      <c r="B1363" s="11" t="s">
        <v>26</v>
      </c>
      <c r="C1363" s="10" t="s">
        <v>31</v>
      </c>
      <c r="D1363" s="12" t="s">
        <v>32</v>
      </c>
      <c r="F1363" s="22">
        <f>INDEX(【インプット】相関係数!$C$3:$X$24,MATCH(相関係数の組み合わせ!B1363,【インプット】相関係数!$B$3:$B$24,0),MATCH(相関係数の組み合わせ!C1363,【インプット】相関係数!$C$2:$X$2,0))</f>
        <v>-5.9410228031237062E-3</v>
      </c>
      <c r="G1363" s="23">
        <f>INDEX(【インプット】相関係数!$C$3:$X$24,MATCH(相関係数の組み合わせ!C1363,【インプット】相関係数!$B$3:$B$24,0),MATCH(相関係数の組み合わせ!D1363,【インプット】相関係数!$C$2:$X$2,0))</f>
        <v>0.30921062074331579</v>
      </c>
      <c r="H1363" s="24">
        <f>INDEX(【インプット】相関係数!$C$3:$X$24,MATCH(相関係数の組み合わせ!D1363,【インプット】相関係数!$B$3:$B$24,0),MATCH(相関係数の組み合わせ!B1363,【インプット】相関係数!$C$2:$X$2,0))</f>
        <v>-0.14850092057631978</v>
      </c>
      <c r="J1363" s="30" t="str">
        <f t="shared" si="88"/>
        <v>Safe</v>
      </c>
      <c r="L1363" s="22" t="str">
        <f t="shared" si="85"/>
        <v/>
      </c>
      <c r="M1363" s="23" t="str">
        <f t="shared" si="86"/>
        <v/>
      </c>
      <c r="N1363" s="24" t="str">
        <f t="shared" si="87"/>
        <v/>
      </c>
    </row>
    <row r="1364" spans="2:14" x14ac:dyDescent="0.4">
      <c r="B1364" s="11" t="s">
        <v>26</v>
      </c>
      <c r="C1364" s="10" t="s">
        <v>31</v>
      </c>
      <c r="D1364" s="12" t="s">
        <v>33</v>
      </c>
      <c r="F1364" s="22">
        <f>INDEX(【インプット】相関係数!$C$3:$X$24,MATCH(相関係数の組み合わせ!B1364,【インプット】相関係数!$B$3:$B$24,0),MATCH(相関係数の組み合わせ!C1364,【インプット】相関係数!$C$2:$X$2,0))</f>
        <v>-5.9410228031237062E-3</v>
      </c>
      <c r="G1364" s="23">
        <f>INDEX(【インプット】相関係数!$C$3:$X$24,MATCH(相関係数の組み合わせ!C1364,【インプット】相関係数!$B$3:$B$24,0),MATCH(相関係数の組み合わせ!D1364,【インプット】相関係数!$C$2:$X$2,0))</f>
        <v>-8.8309912384133105E-2</v>
      </c>
      <c r="H1364" s="24">
        <f>INDEX(【インプット】相関係数!$C$3:$X$24,MATCH(相関係数の組み合わせ!D1364,【インプット】相関係数!$B$3:$B$24,0),MATCH(相関係数の組み合わせ!B1364,【インプット】相関係数!$C$2:$X$2,0))</f>
        <v>2.1804730250737845E-2</v>
      </c>
      <c r="J1364" s="30" t="str">
        <f t="shared" si="88"/>
        <v>Safe</v>
      </c>
      <c r="L1364" s="22" t="str">
        <f t="shared" si="85"/>
        <v/>
      </c>
      <c r="M1364" s="23" t="str">
        <f t="shared" si="86"/>
        <v/>
      </c>
      <c r="N1364" s="24" t="str">
        <f t="shared" si="87"/>
        <v/>
      </c>
    </row>
    <row r="1365" spans="2:14" x14ac:dyDescent="0.4">
      <c r="B1365" s="11" t="s">
        <v>26</v>
      </c>
      <c r="C1365" s="10" t="s">
        <v>31</v>
      </c>
      <c r="D1365" s="12" t="s">
        <v>34</v>
      </c>
      <c r="F1365" s="22">
        <f>INDEX(【インプット】相関係数!$C$3:$X$24,MATCH(相関係数の組み合わせ!B1365,【インプット】相関係数!$B$3:$B$24,0),MATCH(相関係数の組み合わせ!C1365,【インプット】相関係数!$C$2:$X$2,0))</f>
        <v>-5.9410228031237062E-3</v>
      </c>
      <c r="G1365" s="23">
        <f>INDEX(【インプット】相関係数!$C$3:$X$24,MATCH(相関係数の組み合わせ!C1365,【インプット】相関係数!$B$3:$B$24,0),MATCH(相関係数の組み合わせ!D1365,【インプット】相関係数!$C$2:$X$2,0))</f>
        <v>-0.2227341805685327</v>
      </c>
      <c r="H1365" s="24">
        <f>INDEX(【インプット】相関係数!$C$3:$X$24,MATCH(相関係数の組み合わせ!D1365,【インプット】相関係数!$B$3:$B$24,0),MATCH(相関係数の組み合わせ!B1365,【インプット】相関係数!$C$2:$X$2,0))</f>
        <v>0.34734554206406809</v>
      </c>
      <c r="J1365" s="30" t="str">
        <f t="shared" si="88"/>
        <v>Safe</v>
      </c>
      <c r="L1365" s="22" t="str">
        <f t="shared" si="85"/>
        <v/>
      </c>
      <c r="M1365" s="23" t="str">
        <f t="shared" si="86"/>
        <v/>
      </c>
      <c r="N1365" s="24" t="str">
        <f t="shared" si="87"/>
        <v/>
      </c>
    </row>
    <row r="1366" spans="2:14" x14ac:dyDescent="0.4">
      <c r="B1366" s="11" t="s">
        <v>26</v>
      </c>
      <c r="C1366" s="10" t="s">
        <v>31</v>
      </c>
      <c r="D1366" s="12" t="s">
        <v>35</v>
      </c>
      <c r="F1366" s="22">
        <f>INDEX(【インプット】相関係数!$C$3:$X$24,MATCH(相関係数の組み合わせ!B1366,【インプット】相関係数!$B$3:$B$24,0),MATCH(相関係数の組み合わせ!C1366,【インプット】相関係数!$C$2:$X$2,0))</f>
        <v>-5.9410228031237062E-3</v>
      </c>
      <c r="G1366" s="23">
        <f>INDEX(【インプット】相関係数!$C$3:$X$24,MATCH(相関係数の組み合わせ!C1366,【インプット】相関係数!$B$3:$B$24,0),MATCH(相関係数の組み合わせ!D1366,【インプット】相関係数!$C$2:$X$2,0))</f>
        <v>0.492267404098231</v>
      </c>
      <c r="H1366" s="24">
        <f>INDEX(【インプット】相関係数!$C$3:$X$24,MATCH(相関係数の組み合わせ!D1366,【インプット】相関係数!$B$3:$B$24,0),MATCH(相関係数の組み合わせ!B1366,【インプット】相関係数!$C$2:$X$2,0))</f>
        <v>0.27332299372438473</v>
      </c>
      <c r="J1366" s="30" t="str">
        <f t="shared" si="88"/>
        <v>Safe</v>
      </c>
      <c r="L1366" s="22" t="str">
        <f t="shared" si="85"/>
        <v/>
      </c>
      <c r="M1366" s="23" t="str">
        <f t="shared" si="86"/>
        <v/>
      </c>
      <c r="N1366" s="24" t="str">
        <f t="shared" si="87"/>
        <v/>
      </c>
    </row>
    <row r="1367" spans="2:14" x14ac:dyDescent="0.4">
      <c r="B1367" s="11" t="s">
        <v>26</v>
      </c>
      <c r="C1367" s="10" t="s">
        <v>31</v>
      </c>
      <c r="D1367" s="12" t="s">
        <v>36</v>
      </c>
      <c r="F1367" s="22">
        <f>INDEX(【インプット】相関係数!$C$3:$X$24,MATCH(相関係数の組み合わせ!B1367,【インプット】相関係数!$B$3:$B$24,0),MATCH(相関係数の組み合わせ!C1367,【インプット】相関係数!$C$2:$X$2,0))</f>
        <v>-5.9410228031237062E-3</v>
      </c>
      <c r="G1367" s="23">
        <f>INDEX(【インプット】相関係数!$C$3:$X$24,MATCH(相関係数の組み合わせ!C1367,【インプット】相関係数!$B$3:$B$24,0),MATCH(相関係数の組み合わせ!D1367,【インプット】相関係数!$C$2:$X$2,0))</f>
        <v>-0.1019638152861915</v>
      </c>
      <c r="H1367" s="24">
        <f>INDEX(【インプット】相関係数!$C$3:$X$24,MATCH(相関係数の組み合わせ!D1367,【インプット】相関係数!$B$3:$B$24,0),MATCH(相関係数の組み合わせ!B1367,【インプット】相関係数!$C$2:$X$2,0))</f>
        <v>0.24742785894288707</v>
      </c>
      <c r="J1367" s="30" t="str">
        <f t="shared" si="88"/>
        <v>Safe</v>
      </c>
      <c r="L1367" s="22" t="str">
        <f t="shared" si="85"/>
        <v/>
      </c>
      <c r="M1367" s="23" t="str">
        <f t="shared" si="86"/>
        <v/>
      </c>
      <c r="N1367" s="24" t="str">
        <f t="shared" si="87"/>
        <v/>
      </c>
    </row>
    <row r="1368" spans="2:14" x14ac:dyDescent="0.4">
      <c r="B1368" s="11" t="s">
        <v>26</v>
      </c>
      <c r="C1368" s="10" t="s">
        <v>0</v>
      </c>
      <c r="D1368" s="12" t="s">
        <v>32</v>
      </c>
      <c r="F1368" s="22">
        <f>INDEX(【インプット】相関係数!$C$3:$X$24,MATCH(相関係数の組み合わせ!B1368,【インプット】相関係数!$B$3:$B$24,0),MATCH(相関係数の組み合わせ!C1368,【インプット】相関係数!$C$2:$X$2,0))</f>
        <v>-0.2407290879819444</v>
      </c>
      <c r="G1368" s="23">
        <f>INDEX(【インプット】相関係数!$C$3:$X$24,MATCH(相関係数の組み合わせ!C1368,【インプット】相関係数!$B$3:$B$24,0),MATCH(相関係数の組み合わせ!D1368,【インプット】相関係数!$C$2:$X$2,0))</f>
        <v>0.26245584625205198</v>
      </c>
      <c r="H1368" s="24">
        <f>INDEX(【インプット】相関係数!$C$3:$X$24,MATCH(相関係数の組み合わせ!D1368,【インプット】相関係数!$B$3:$B$24,0),MATCH(相関係数の組み合わせ!B1368,【インプット】相関係数!$C$2:$X$2,0))</f>
        <v>-0.14850092057631978</v>
      </c>
      <c r="J1368" s="30" t="str">
        <f t="shared" si="88"/>
        <v>Safe</v>
      </c>
      <c r="L1368" s="22" t="str">
        <f t="shared" si="85"/>
        <v/>
      </c>
      <c r="M1368" s="23" t="str">
        <f t="shared" si="86"/>
        <v/>
      </c>
      <c r="N1368" s="24" t="str">
        <f t="shared" si="87"/>
        <v/>
      </c>
    </row>
    <row r="1369" spans="2:14" x14ac:dyDescent="0.4">
      <c r="B1369" s="11" t="s">
        <v>26</v>
      </c>
      <c r="C1369" s="10" t="s">
        <v>0</v>
      </c>
      <c r="D1369" s="12" t="s">
        <v>33</v>
      </c>
      <c r="F1369" s="22">
        <f>INDEX(【インプット】相関係数!$C$3:$X$24,MATCH(相関係数の組み合わせ!B1369,【インプット】相関係数!$B$3:$B$24,0),MATCH(相関係数の組み合わせ!C1369,【インプット】相関係数!$C$2:$X$2,0))</f>
        <v>-0.2407290879819444</v>
      </c>
      <c r="G1369" s="23">
        <f>INDEX(【インプット】相関係数!$C$3:$X$24,MATCH(相関係数の組み合わせ!C1369,【インプット】相関係数!$B$3:$B$24,0),MATCH(相関係数の組み合わせ!D1369,【インプット】相関係数!$C$2:$X$2,0))</f>
        <v>-0.10213384086646682</v>
      </c>
      <c r="H1369" s="24">
        <f>INDEX(【インプット】相関係数!$C$3:$X$24,MATCH(相関係数の組み合わせ!D1369,【インプット】相関係数!$B$3:$B$24,0),MATCH(相関係数の組み合わせ!B1369,【インプット】相関係数!$C$2:$X$2,0))</f>
        <v>2.1804730250737845E-2</v>
      </c>
      <c r="J1369" s="30" t="str">
        <f t="shared" si="88"/>
        <v>Safe</v>
      </c>
      <c r="L1369" s="22" t="str">
        <f t="shared" si="85"/>
        <v/>
      </c>
      <c r="M1369" s="23" t="str">
        <f t="shared" si="86"/>
        <v/>
      </c>
      <c r="N1369" s="24" t="str">
        <f t="shared" si="87"/>
        <v/>
      </c>
    </row>
    <row r="1370" spans="2:14" x14ac:dyDescent="0.4">
      <c r="B1370" s="11" t="s">
        <v>26</v>
      </c>
      <c r="C1370" s="10" t="s">
        <v>0</v>
      </c>
      <c r="D1370" s="12" t="s">
        <v>34</v>
      </c>
      <c r="F1370" s="22">
        <f>INDEX(【インプット】相関係数!$C$3:$X$24,MATCH(相関係数の組み合わせ!B1370,【インプット】相関係数!$B$3:$B$24,0),MATCH(相関係数の組み合わせ!C1370,【インプット】相関係数!$C$2:$X$2,0))</f>
        <v>-0.2407290879819444</v>
      </c>
      <c r="G1370" s="23">
        <f>INDEX(【インプット】相関係数!$C$3:$X$24,MATCH(相関係数の組み合わせ!C1370,【インプット】相関係数!$B$3:$B$24,0),MATCH(相関係数の組み合わせ!D1370,【インプット】相関係数!$C$2:$X$2,0))</f>
        <v>1.9196488389132564E-2</v>
      </c>
      <c r="H1370" s="24">
        <f>INDEX(【インプット】相関係数!$C$3:$X$24,MATCH(相関係数の組み合わせ!D1370,【インプット】相関係数!$B$3:$B$24,0),MATCH(相関係数の組み合わせ!B1370,【インプット】相関係数!$C$2:$X$2,0))</f>
        <v>0.34734554206406809</v>
      </c>
      <c r="J1370" s="30" t="str">
        <f t="shared" si="88"/>
        <v>Safe</v>
      </c>
      <c r="L1370" s="22" t="str">
        <f t="shared" si="85"/>
        <v/>
      </c>
      <c r="M1370" s="23" t="str">
        <f t="shared" si="86"/>
        <v/>
      </c>
      <c r="N1370" s="24" t="str">
        <f t="shared" si="87"/>
        <v/>
      </c>
    </row>
    <row r="1371" spans="2:14" x14ac:dyDescent="0.4">
      <c r="B1371" s="11" t="s">
        <v>26</v>
      </c>
      <c r="C1371" s="10" t="s">
        <v>0</v>
      </c>
      <c r="D1371" s="12" t="s">
        <v>35</v>
      </c>
      <c r="F1371" s="22">
        <f>INDEX(【インプット】相関係数!$C$3:$X$24,MATCH(相関係数の組み合わせ!B1371,【インプット】相関係数!$B$3:$B$24,0),MATCH(相関係数の組み合わせ!C1371,【インプット】相関係数!$C$2:$X$2,0))</f>
        <v>-0.2407290879819444</v>
      </c>
      <c r="G1371" s="23">
        <f>INDEX(【インプット】相関係数!$C$3:$X$24,MATCH(相関係数の組み合わせ!C1371,【インプット】相関係数!$B$3:$B$24,0),MATCH(相関係数の組み合わせ!D1371,【インプット】相関係数!$C$2:$X$2,0))</f>
        <v>3.2103948839848129E-2</v>
      </c>
      <c r="H1371" s="24">
        <f>INDEX(【インプット】相関係数!$C$3:$X$24,MATCH(相関係数の組み合わせ!D1371,【インプット】相関係数!$B$3:$B$24,0),MATCH(相関係数の組み合わせ!B1371,【インプット】相関係数!$C$2:$X$2,0))</f>
        <v>0.27332299372438473</v>
      </c>
      <c r="J1371" s="30" t="str">
        <f t="shared" si="88"/>
        <v>Safe</v>
      </c>
      <c r="L1371" s="22" t="str">
        <f t="shared" si="85"/>
        <v/>
      </c>
      <c r="M1371" s="23" t="str">
        <f t="shared" si="86"/>
        <v/>
      </c>
      <c r="N1371" s="24" t="str">
        <f t="shared" si="87"/>
        <v/>
      </c>
    </row>
    <row r="1372" spans="2:14" x14ac:dyDescent="0.4">
      <c r="B1372" s="11" t="s">
        <v>26</v>
      </c>
      <c r="C1372" s="10" t="s">
        <v>0</v>
      </c>
      <c r="D1372" s="12" t="s">
        <v>36</v>
      </c>
      <c r="F1372" s="22">
        <f>INDEX(【インプット】相関係数!$C$3:$X$24,MATCH(相関係数の組み合わせ!B1372,【インプット】相関係数!$B$3:$B$24,0),MATCH(相関係数の組み合わせ!C1372,【インプット】相関係数!$C$2:$X$2,0))</f>
        <v>-0.2407290879819444</v>
      </c>
      <c r="G1372" s="23">
        <f>INDEX(【インプット】相関係数!$C$3:$X$24,MATCH(相関係数の組み合わせ!C1372,【インプット】相関係数!$B$3:$B$24,0),MATCH(相関係数の組み合わせ!D1372,【インプット】相関係数!$C$2:$X$2,0))</f>
        <v>7.5810612005134823E-2</v>
      </c>
      <c r="H1372" s="24">
        <f>INDEX(【インプット】相関係数!$C$3:$X$24,MATCH(相関係数の組み合わせ!D1372,【インプット】相関係数!$B$3:$B$24,0),MATCH(相関係数の組み合わせ!B1372,【インプット】相関係数!$C$2:$X$2,0))</f>
        <v>0.24742785894288707</v>
      </c>
      <c r="J1372" s="30" t="str">
        <f t="shared" si="88"/>
        <v>Safe</v>
      </c>
      <c r="L1372" s="22" t="str">
        <f t="shared" si="85"/>
        <v/>
      </c>
      <c r="M1372" s="23" t="str">
        <f t="shared" si="86"/>
        <v/>
      </c>
      <c r="N1372" s="24" t="str">
        <f t="shared" si="87"/>
        <v/>
      </c>
    </row>
    <row r="1373" spans="2:14" x14ac:dyDescent="0.4">
      <c r="B1373" s="11" t="s">
        <v>26</v>
      </c>
      <c r="C1373" s="10" t="s">
        <v>32</v>
      </c>
      <c r="D1373" s="12" t="s">
        <v>33</v>
      </c>
      <c r="F1373" s="22">
        <f>INDEX(【インプット】相関係数!$C$3:$X$24,MATCH(相関係数の組み合わせ!B1373,【インプット】相関係数!$B$3:$B$24,0),MATCH(相関係数の組み合わせ!C1373,【インプット】相関係数!$C$2:$X$2,0))</f>
        <v>-0.14850092057631978</v>
      </c>
      <c r="G1373" s="23">
        <f>INDEX(【インプット】相関係数!$C$3:$X$24,MATCH(相関係数の組み合わせ!C1373,【インプット】相関係数!$B$3:$B$24,0),MATCH(相関係数の組み合わせ!D1373,【インプット】相関係数!$C$2:$X$2,0))</f>
        <v>8.8581015674379926E-2</v>
      </c>
      <c r="H1373" s="24">
        <f>INDEX(【インプット】相関係数!$C$3:$X$24,MATCH(相関係数の組み合わせ!D1373,【インプット】相関係数!$B$3:$B$24,0),MATCH(相関係数の組み合わせ!B1373,【インプット】相関係数!$C$2:$X$2,0))</f>
        <v>2.1804730250737845E-2</v>
      </c>
      <c r="J1373" s="30" t="str">
        <f t="shared" si="88"/>
        <v>Safe</v>
      </c>
      <c r="L1373" s="22" t="str">
        <f t="shared" si="85"/>
        <v/>
      </c>
      <c r="M1373" s="23" t="str">
        <f t="shared" si="86"/>
        <v/>
      </c>
      <c r="N1373" s="24" t="str">
        <f t="shared" si="87"/>
        <v/>
      </c>
    </row>
    <row r="1374" spans="2:14" x14ac:dyDescent="0.4">
      <c r="B1374" s="11" t="s">
        <v>26</v>
      </c>
      <c r="C1374" s="10" t="s">
        <v>32</v>
      </c>
      <c r="D1374" s="12" t="s">
        <v>34</v>
      </c>
      <c r="F1374" s="22">
        <f>INDEX(【インプット】相関係数!$C$3:$X$24,MATCH(相関係数の組み合わせ!B1374,【インプット】相関係数!$B$3:$B$24,0),MATCH(相関係数の組み合わせ!C1374,【インプット】相関係数!$C$2:$X$2,0))</f>
        <v>-0.14850092057631978</v>
      </c>
      <c r="G1374" s="23">
        <f>INDEX(【インプット】相関係数!$C$3:$X$24,MATCH(相関係数の組み合わせ!C1374,【インプット】相関係数!$B$3:$B$24,0),MATCH(相関係数の組み合わせ!D1374,【インプット】相関係数!$C$2:$X$2,0))</f>
        <v>-0.11132315217421855</v>
      </c>
      <c r="H1374" s="24">
        <f>INDEX(【インプット】相関係数!$C$3:$X$24,MATCH(相関係数の組み合わせ!D1374,【インプット】相関係数!$B$3:$B$24,0),MATCH(相関係数の組み合わせ!B1374,【インプット】相関係数!$C$2:$X$2,0))</f>
        <v>0.34734554206406809</v>
      </c>
      <c r="J1374" s="30" t="str">
        <f t="shared" si="88"/>
        <v>Safe</v>
      </c>
      <c r="L1374" s="22" t="str">
        <f t="shared" si="85"/>
        <v/>
      </c>
      <c r="M1374" s="23" t="str">
        <f t="shared" si="86"/>
        <v/>
      </c>
      <c r="N1374" s="24" t="str">
        <f t="shared" si="87"/>
        <v/>
      </c>
    </row>
    <row r="1375" spans="2:14" x14ac:dyDescent="0.4">
      <c r="B1375" s="11" t="s">
        <v>26</v>
      </c>
      <c r="C1375" s="10" t="s">
        <v>32</v>
      </c>
      <c r="D1375" s="12" t="s">
        <v>35</v>
      </c>
      <c r="F1375" s="22">
        <f>INDEX(【インプット】相関係数!$C$3:$X$24,MATCH(相関係数の組み合わせ!B1375,【インプット】相関係数!$B$3:$B$24,0),MATCH(相関係数の組み合わせ!C1375,【インプット】相関係数!$C$2:$X$2,0))</f>
        <v>-0.14850092057631978</v>
      </c>
      <c r="G1375" s="23">
        <f>INDEX(【インプット】相関係数!$C$3:$X$24,MATCH(相関係数の組み合わせ!C1375,【インプット】相関係数!$B$3:$B$24,0),MATCH(相関係数の組み合わせ!D1375,【インプット】相関係数!$C$2:$X$2,0))</f>
        <v>0.2533509627485675</v>
      </c>
      <c r="H1375" s="24">
        <f>INDEX(【インプット】相関係数!$C$3:$X$24,MATCH(相関係数の組み合わせ!D1375,【インプット】相関係数!$B$3:$B$24,0),MATCH(相関係数の組み合わせ!B1375,【インプット】相関係数!$C$2:$X$2,0))</f>
        <v>0.27332299372438473</v>
      </c>
      <c r="J1375" s="30" t="str">
        <f t="shared" si="88"/>
        <v>Out</v>
      </c>
      <c r="L1375" s="22" t="str">
        <f t="shared" si="85"/>
        <v>国内株式</v>
      </c>
      <c r="M1375" s="23" t="str">
        <f t="shared" si="86"/>
        <v>オルタナ(インカム系)</v>
      </c>
      <c r="N1375" s="24" t="str">
        <f t="shared" si="87"/>
        <v>モメンタムビルダー戦略指数</v>
      </c>
    </row>
    <row r="1376" spans="2:14" x14ac:dyDescent="0.4">
      <c r="B1376" s="11" t="s">
        <v>26</v>
      </c>
      <c r="C1376" s="10" t="s">
        <v>32</v>
      </c>
      <c r="D1376" s="12" t="s">
        <v>36</v>
      </c>
      <c r="F1376" s="22">
        <f>INDEX(【インプット】相関係数!$C$3:$X$24,MATCH(相関係数の組み合わせ!B1376,【インプット】相関係数!$B$3:$B$24,0),MATCH(相関係数の組み合わせ!C1376,【インプット】相関係数!$C$2:$X$2,0))</f>
        <v>-0.14850092057631978</v>
      </c>
      <c r="G1376" s="23">
        <f>INDEX(【インプット】相関係数!$C$3:$X$24,MATCH(相関係数の組み合わせ!C1376,【インプット】相関係数!$B$3:$B$24,0),MATCH(相関係数の組み合わせ!D1376,【インプット】相関係数!$C$2:$X$2,0))</f>
        <v>-8.1117900195278592E-2</v>
      </c>
      <c r="H1376" s="24">
        <f>INDEX(【インプット】相関係数!$C$3:$X$24,MATCH(相関係数の組み合わせ!D1376,【インプット】相関係数!$B$3:$B$24,0),MATCH(相関係数の組み合わせ!B1376,【インプット】相関係数!$C$2:$X$2,0))</f>
        <v>0.24742785894288707</v>
      </c>
      <c r="J1376" s="30" t="str">
        <f t="shared" si="88"/>
        <v>Safe</v>
      </c>
      <c r="L1376" s="22" t="str">
        <f t="shared" si="85"/>
        <v/>
      </c>
      <c r="M1376" s="23" t="str">
        <f t="shared" si="86"/>
        <v/>
      </c>
      <c r="N1376" s="24" t="str">
        <f t="shared" si="87"/>
        <v/>
      </c>
    </row>
    <row r="1377" spans="2:14" x14ac:dyDescent="0.4">
      <c r="B1377" s="11" t="s">
        <v>26</v>
      </c>
      <c r="C1377" s="10" t="s">
        <v>33</v>
      </c>
      <c r="D1377" s="12" t="s">
        <v>34</v>
      </c>
      <c r="F1377" s="22">
        <f>INDEX(【インプット】相関係数!$C$3:$X$24,MATCH(相関係数の組み合わせ!B1377,【インプット】相関係数!$B$3:$B$24,0),MATCH(相関係数の組み合わせ!C1377,【インプット】相関係数!$C$2:$X$2,0))</f>
        <v>2.1804730250737845E-2</v>
      </c>
      <c r="G1377" s="23">
        <f>INDEX(【インプット】相関係数!$C$3:$X$24,MATCH(相関係数の組み合わせ!C1377,【インプット】相関係数!$B$3:$B$24,0),MATCH(相関係数の組み合わせ!D1377,【インプット】相関係数!$C$2:$X$2,0))</f>
        <v>0.30206475665754762</v>
      </c>
      <c r="H1377" s="24">
        <f>INDEX(【インプット】相関係数!$C$3:$X$24,MATCH(相関係数の組み合わせ!D1377,【インプット】相関係数!$B$3:$B$24,0),MATCH(相関係数の組み合わせ!B1377,【インプット】相関係数!$C$2:$X$2,0))</f>
        <v>0.34734554206406809</v>
      </c>
      <c r="J1377" s="30" t="str">
        <f t="shared" si="88"/>
        <v>Safe</v>
      </c>
      <c r="L1377" s="22" t="str">
        <f t="shared" si="85"/>
        <v/>
      </c>
      <c r="M1377" s="23" t="str">
        <f t="shared" si="86"/>
        <v/>
      </c>
      <c r="N1377" s="24" t="str">
        <f t="shared" si="87"/>
        <v/>
      </c>
    </row>
    <row r="1378" spans="2:14" x14ac:dyDescent="0.4">
      <c r="B1378" s="11" t="s">
        <v>26</v>
      </c>
      <c r="C1378" s="10" t="s">
        <v>33</v>
      </c>
      <c r="D1378" s="12" t="s">
        <v>35</v>
      </c>
      <c r="F1378" s="22">
        <f>INDEX(【インプット】相関係数!$C$3:$X$24,MATCH(相関係数の組み合わせ!B1378,【インプット】相関係数!$B$3:$B$24,0),MATCH(相関係数の組み合わせ!C1378,【インプット】相関係数!$C$2:$X$2,0))</f>
        <v>2.1804730250737845E-2</v>
      </c>
      <c r="G1378" s="23">
        <f>INDEX(【インプット】相関係数!$C$3:$X$24,MATCH(相関係数の組み合わせ!C1378,【インプット】相関係数!$B$3:$B$24,0),MATCH(相関係数の組み合わせ!D1378,【インプット】相関係数!$C$2:$X$2,0))</f>
        <v>0.35128513337096534</v>
      </c>
      <c r="H1378" s="24">
        <f>INDEX(【インプット】相関係数!$C$3:$X$24,MATCH(相関係数の組み合わせ!D1378,【インプット】相関係数!$B$3:$B$24,0),MATCH(相関係数の組み合わせ!B1378,【インプット】相関係数!$C$2:$X$2,0))</f>
        <v>0.27332299372438473</v>
      </c>
      <c r="J1378" s="30" t="str">
        <f t="shared" si="88"/>
        <v>Safe</v>
      </c>
      <c r="L1378" s="22" t="str">
        <f t="shared" si="85"/>
        <v/>
      </c>
      <c r="M1378" s="23" t="str">
        <f t="shared" si="86"/>
        <v/>
      </c>
      <c r="N1378" s="24" t="str">
        <f t="shared" si="87"/>
        <v/>
      </c>
    </row>
    <row r="1379" spans="2:14" x14ac:dyDescent="0.4">
      <c r="B1379" s="11" t="s">
        <v>26</v>
      </c>
      <c r="C1379" s="10" t="s">
        <v>33</v>
      </c>
      <c r="D1379" s="12" t="s">
        <v>36</v>
      </c>
      <c r="F1379" s="22">
        <f>INDEX(【インプット】相関係数!$C$3:$X$24,MATCH(相関係数の組み合わせ!B1379,【インプット】相関係数!$B$3:$B$24,0),MATCH(相関係数の組み合わせ!C1379,【インプット】相関係数!$C$2:$X$2,0))</f>
        <v>2.1804730250737845E-2</v>
      </c>
      <c r="G1379" s="23">
        <f>INDEX(【インプット】相関係数!$C$3:$X$24,MATCH(相関係数の組み合わせ!C1379,【インプット】相関係数!$B$3:$B$24,0),MATCH(相関係数の組み合わせ!D1379,【インプット】相関係数!$C$2:$X$2,0))</f>
        <v>0.25907031564863342</v>
      </c>
      <c r="H1379" s="24">
        <f>INDEX(【インプット】相関係数!$C$3:$X$24,MATCH(相関係数の組み合わせ!D1379,【インプット】相関係数!$B$3:$B$24,0),MATCH(相関係数の組み合わせ!B1379,【インプット】相関係数!$C$2:$X$2,0))</f>
        <v>0.24742785894288707</v>
      </c>
      <c r="J1379" s="30" t="str">
        <f t="shared" si="88"/>
        <v>Safe</v>
      </c>
      <c r="L1379" s="22" t="str">
        <f t="shared" si="85"/>
        <v/>
      </c>
      <c r="M1379" s="23" t="str">
        <f t="shared" si="86"/>
        <v/>
      </c>
      <c r="N1379" s="24" t="str">
        <f t="shared" si="87"/>
        <v/>
      </c>
    </row>
    <row r="1380" spans="2:14" x14ac:dyDescent="0.4">
      <c r="B1380" s="11" t="s">
        <v>26</v>
      </c>
      <c r="C1380" s="10" t="s">
        <v>34</v>
      </c>
      <c r="D1380" s="12" t="s">
        <v>35</v>
      </c>
      <c r="F1380" s="22">
        <f>INDEX(【インプット】相関係数!$C$3:$X$24,MATCH(相関係数の組み合わせ!B1380,【インプット】相関係数!$B$3:$B$24,0),MATCH(相関係数の組み合わせ!C1380,【インプット】相関係数!$C$2:$X$2,0))</f>
        <v>0.34734554206406809</v>
      </c>
      <c r="G1380" s="23">
        <f>INDEX(【インプット】相関係数!$C$3:$X$24,MATCH(相関係数の組み合わせ!C1380,【インプット】相関係数!$B$3:$B$24,0),MATCH(相関係数の組み合わせ!D1380,【インプット】相関係数!$C$2:$X$2,0))</f>
        <v>0.450432474902142</v>
      </c>
      <c r="H1380" s="24">
        <f>INDEX(【インプット】相関係数!$C$3:$X$24,MATCH(相関係数の組み合わせ!D1380,【インプット】相関係数!$B$3:$B$24,0),MATCH(相関係数の組み合わせ!B1380,【インプット】相関係数!$C$2:$X$2,0))</f>
        <v>0.27332299372438473</v>
      </c>
      <c r="J1380" s="30" t="str">
        <f t="shared" si="88"/>
        <v>Safe</v>
      </c>
      <c r="L1380" s="22" t="str">
        <f t="shared" si="85"/>
        <v/>
      </c>
      <c r="M1380" s="23" t="str">
        <f t="shared" si="86"/>
        <v/>
      </c>
      <c r="N1380" s="24" t="str">
        <f t="shared" si="87"/>
        <v/>
      </c>
    </row>
    <row r="1381" spans="2:14" x14ac:dyDescent="0.4">
      <c r="B1381" s="11" t="s">
        <v>26</v>
      </c>
      <c r="C1381" s="10" t="s">
        <v>34</v>
      </c>
      <c r="D1381" s="12" t="s">
        <v>36</v>
      </c>
      <c r="F1381" s="22">
        <f>INDEX(【インプット】相関係数!$C$3:$X$24,MATCH(相関係数の組み合わせ!B1381,【インプット】相関係数!$B$3:$B$24,0),MATCH(相関係数の組み合わせ!C1381,【インプット】相関係数!$C$2:$X$2,0))</f>
        <v>0.34734554206406809</v>
      </c>
      <c r="G1381" s="23">
        <f>INDEX(【インプット】相関係数!$C$3:$X$24,MATCH(相関係数の組み合わせ!C1381,【インプット】相関係数!$B$3:$B$24,0),MATCH(相関係数の組み合わせ!D1381,【インプット】相関係数!$C$2:$X$2,0))</f>
        <v>0.27327180551994823</v>
      </c>
      <c r="H1381" s="24">
        <f>INDEX(【インプット】相関係数!$C$3:$X$24,MATCH(相関係数の組み合わせ!D1381,【インプット】相関係数!$B$3:$B$24,0),MATCH(相関係数の組み合わせ!B1381,【インプット】相関係数!$C$2:$X$2,0))</f>
        <v>0.24742785894288707</v>
      </c>
      <c r="J1381" s="30" t="str">
        <f t="shared" si="88"/>
        <v>Safe</v>
      </c>
      <c r="L1381" s="22" t="str">
        <f t="shared" si="85"/>
        <v/>
      </c>
      <c r="M1381" s="23" t="str">
        <f t="shared" si="86"/>
        <v/>
      </c>
      <c r="N1381" s="24" t="str">
        <f t="shared" si="87"/>
        <v/>
      </c>
    </row>
    <row r="1382" spans="2:14" x14ac:dyDescent="0.4">
      <c r="B1382" s="11" t="s">
        <v>26</v>
      </c>
      <c r="C1382" s="10" t="s">
        <v>35</v>
      </c>
      <c r="D1382" s="12" t="s">
        <v>36</v>
      </c>
      <c r="F1382" s="22">
        <f>INDEX(【インプット】相関係数!$C$3:$X$24,MATCH(相関係数の組み合わせ!B1382,【インプット】相関係数!$B$3:$B$24,0),MATCH(相関係数の組み合わせ!C1382,【インプット】相関係数!$C$2:$X$2,0))</f>
        <v>0.27332299372438473</v>
      </c>
      <c r="G1382" s="23">
        <f>INDEX(【インプット】相関係数!$C$3:$X$24,MATCH(相関係数の組み合わせ!C1382,【インプット】相関係数!$B$3:$B$24,0),MATCH(相関係数の組み合わせ!D1382,【インプット】相関係数!$C$2:$X$2,0))</f>
        <v>0.54292931130652244</v>
      </c>
      <c r="H1382" s="24">
        <f>INDEX(【インプット】相関係数!$C$3:$X$24,MATCH(相関係数の組み合わせ!D1382,【インプット】相関係数!$B$3:$B$24,0),MATCH(相関係数の組み合わせ!B1382,【インプット】相関係数!$C$2:$X$2,0))</f>
        <v>0.24742785894288707</v>
      </c>
      <c r="J1382" s="30" t="str">
        <f t="shared" si="88"/>
        <v>Safe</v>
      </c>
      <c r="L1382" s="22" t="str">
        <f t="shared" si="85"/>
        <v/>
      </c>
      <c r="M1382" s="23" t="str">
        <f t="shared" si="86"/>
        <v/>
      </c>
      <c r="N1382" s="24" t="str">
        <f t="shared" si="87"/>
        <v/>
      </c>
    </row>
    <row r="1383" spans="2:14" x14ac:dyDescent="0.4">
      <c r="B1383" s="11" t="s">
        <v>27</v>
      </c>
      <c r="C1383" s="10" t="s">
        <v>28</v>
      </c>
      <c r="D1383" s="12" t="s">
        <v>29</v>
      </c>
      <c r="F1383" s="22">
        <f>INDEX(【インプット】相関係数!$C$3:$X$24,MATCH(相関係数の組み合わせ!B1383,【インプット】相関係数!$B$3:$B$24,0),MATCH(相関係数の組み合わせ!C1383,【インプット】相関係数!$C$2:$X$2,0))</f>
        <v>-9.1012310381924366E-2</v>
      </c>
      <c r="G1383" s="23">
        <f>INDEX(【インプット】相関係数!$C$3:$X$24,MATCH(相関係数の組み合わせ!C1383,【インプット】相関係数!$B$3:$B$24,0),MATCH(相関係数の組み合わせ!D1383,【インプット】相関係数!$C$2:$X$2,0))</f>
        <v>-3.7783883805453137E-3</v>
      </c>
      <c r="H1383" s="24">
        <f>INDEX(【インプット】相関係数!$C$3:$X$24,MATCH(相関係数の組み合わせ!D1383,【インプット】相関係数!$B$3:$B$24,0),MATCH(相関係数の組み合わせ!B1383,【インプット】相関係数!$C$2:$X$2,0))</f>
        <v>0.4124318592799982</v>
      </c>
      <c r="J1383" s="30" t="str">
        <f t="shared" si="88"/>
        <v>Safe</v>
      </c>
      <c r="L1383" s="22" t="str">
        <f t="shared" si="85"/>
        <v/>
      </c>
      <c r="M1383" s="23" t="str">
        <f t="shared" si="86"/>
        <v/>
      </c>
      <c r="N1383" s="24" t="str">
        <f t="shared" si="87"/>
        <v/>
      </c>
    </row>
    <row r="1384" spans="2:14" x14ac:dyDescent="0.4">
      <c r="B1384" s="11" t="s">
        <v>27</v>
      </c>
      <c r="C1384" s="10" t="s">
        <v>28</v>
      </c>
      <c r="D1384" s="12" t="s">
        <v>30</v>
      </c>
      <c r="F1384" s="22">
        <f>INDEX(【インプット】相関係数!$C$3:$X$24,MATCH(相関係数の組み合わせ!B1384,【インプット】相関係数!$B$3:$B$24,0),MATCH(相関係数の組み合わせ!C1384,【インプット】相関係数!$C$2:$X$2,0))</f>
        <v>-9.1012310381924366E-2</v>
      </c>
      <c r="G1384" s="23">
        <f>INDEX(【インプット】相関係数!$C$3:$X$24,MATCH(相関係数の組み合わせ!C1384,【インプット】相関係数!$B$3:$B$24,0),MATCH(相関係数の組み合わせ!D1384,【インプット】相関係数!$C$2:$X$2,0))</f>
        <v>-9.2621282557262888E-2</v>
      </c>
      <c r="H1384" s="24">
        <f>INDEX(【インプット】相関係数!$C$3:$X$24,MATCH(相関係数の組み合わせ!D1384,【インプット】相関係数!$B$3:$B$24,0),MATCH(相関係数の組み合わせ!B1384,【インプット】相関係数!$C$2:$X$2,0))</f>
        <v>-0.12723227075903876</v>
      </c>
      <c r="J1384" s="30" t="str">
        <f t="shared" si="88"/>
        <v>Safe</v>
      </c>
      <c r="L1384" s="22" t="str">
        <f t="shared" si="85"/>
        <v/>
      </c>
      <c r="M1384" s="23" t="str">
        <f t="shared" si="86"/>
        <v/>
      </c>
      <c r="N1384" s="24" t="str">
        <f t="shared" si="87"/>
        <v/>
      </c>
    </row>
    <row r="1385" spans="2:14" x14ac:dyDescent="0.4">
      <c r="B1385" s="11" t="s">
        <v>27</v>
      </c>
      <c r="C1385" s="10" t="s">
        <v>28</v>
      </c>
      <c r="D1385" s="12" t="s">
        <v>31</v>
      </c>
      <c r="F1385" s="22">
        <f>INDEX(【インプット】相関係数!$C$3:$X$24,MATCH(相関係数の組み合わせ!B1385,【インプット】相関係数!$B$3:$B$24,0),MATCH(相関係数の組み合わせ!C1385,【インプット】相関係数!$C$2:$X$2,0))</f>
        <v>-9.1012310381924366E-2</v>
      </c>
      <c r="G1385" s="23">
        <f>INDEX(【インプット】相関係数!$C$3:$X$24,MATCH(相関係数の組み合わせ!C1385,【インプット】相関係数!$B$3:$B$24,0),MATCH(相関係数の組み合わせ!D1385,【インプット】相関係数!$C$2:$X$2,0))</f>
        <v>-0.11507089682196726</v>
      </c>
      <c r="H1385" s="24">
        <f>INDEX(【インプット】相関係数!$C$3:$X$24,MATCH(相関係数の組み合わせ!D1385,【インプット】相関係数!$B$3:$B$24,0),MATCH(相関係数の組み合わせ!B1385,【インプット】相関係数!$C$2:$X$2,0))</f>
        <v>-3.7421876462504694E-2</v>
      </c>
      <c r="J1385" s="30" t="str">
        <f t="shared" si="88"/>
        <v>Safe</v>
      </c>
      <c r="L1385" s="22" t="str">
        <f t="shared" si="85"/>
        <v/>
      </c>
      <c r="M1385" s="23" t="str">
        <f t="shared" si="86"/>
        <v/>
      </c>
      <c r="N1385" s="24" t="str">
        <f t="shared" si="87"/>
        <v/>
      </c>
    </row>
    <row r="1386" spans="2:14" x14ac:dyDescent="0.4">
      <c r="B1386" s="11" t="s">
        <v>27</v>
      </c>
      <c r="C1386" s="10" t="s">
        <v>28</v>
      </c>
      <c r="D1386" s="12" t="s">
        <v>0</v>
      </c>
      <c r="F1386" s="22">
        <f>INDEX(【インプット】相関係数!$C$3:$X$24,MATCH(相関係数の組み合わせ!B1386,【インプット】相関係数!$B$3:$B$24,0),MATCH(相関係数の組み合わせ!C1386,【インプット】相関係数!$C$2:$X$2,0))</f>
        <v>-9.1012310381924366E-2</v>
      </c>
      <c r="G1386" s="23">
        <f>INDEX(【インプット】相関係数!$C$3:$X$24,MATCH(相関係数の組み合わせ!C1386,【インプット】相関係数!$B$3:$B$24,0),MATCH(相関係数の組み合わせ!D1386,【インプット】相関係数!$C$2:$X$2,0))</f>
        <v>-5.1388553849043693E-2</v>
      </c>
      <c r="H1386" s="24">
        <f>INDEX(【インプット】相関係数!$C$3:$X$24,MATCH(相関係数の組み合わせ!D1386,【インプット】相関係数!$B$3:$B$24,0),MATCH(相関係数の組み合わせ!B1386,【インプット】相関係数!$C$2:$X$2,0))</f>
        <v>0.16523868587916413</v>
      </c>
      <c r="J1386" s="30" t="str">
        <f t="shared" si="88"/>
        <v>Safe</v>
      </c>
      <c r="L1386" s="22" t="str">
        <f t="shared" si="85"/>
        <v/>
      </c>
      <c r="M1386" s="23" t="str">
        <f t="shared" si="86"/>
        <v/>
      </c>
      <c r="N1386" s="24" t="str">
        <f t="shared" si="87"/>
        <v/>
      </c>
    </row>
    <row r="1387" spans="2:14" x14ac:dyDescent="0.4">
      <c r="B1387" s="11" t="s">
        <v>27</v>
      </c>
      <c r="C1387" s="10" t="s">
        <v>28</v>
      </c>
      <c r="D1387" s="12" t="s">
        <v>32</v>
      </c>
      <c r="F1387" s="22">
        <f>INDEX(【インプット】相関係数!$C$3:$X$24,MATCH(相関係数の組み合わせ!B1387,【インプット】相関係数!$B$3:$B$24,0),MATCH(相関係数の組み合わせ!C1387,【インプット】相関係数!$C$2:$X$2,0))</f>
        <v>-9.1012310381924366E-2</v>
      </c>
      <c r="G1387" s="23">
        <f>INDEX(【インプット】相関係数!$C$3:$X$24,MATCH(相関係数の組み合わせ!C1387,【インプット】相関係数!$B$3:$B$24,0),MATCH(相関係数の組み合わせ!D1387,【インプット】相関係数!$C$2:$X$2,0))</f>
        <v>0.10125953699589112</v>
      </c>
      <c r="H1387" s="24">
        <f>INDEX(【インプット】相関係数!$C$3:$X$24,MATCH(相関係数の組み合わせ!D1387,【インプット】相関係数!$B$3:$B$24,0),MATCH(相関係数の組み合わせ!B1387,【インプット】相関係数!$C$2:$X$2,0))</f>
        <v>0.10940163160758466</v>
      </c>
      <c r="J1387" s="30" t="str">
        <f t="shared" si="88"/>
        <v>Safe</v>
      </c>
      <c r="L1387" s="22" t="str">
        <f t="shared" si="85"/>
        <v/>
      </c>
      <c r="M1387" s="23" t="str">
        <f t="shared" si="86"/>
        <v/>
      </c>
      <c r="N1387" s="24" t="str">
        <f t="shared" si="87"/>
        <v/>
      </c>
    </row>
    <row r="1388" spans="2:14" x14ac:dyDescent="0.4">
      <c r="B1388" s="11" t="s">
        <v>27</v>
      </c>
      <c r="C1388" s="10" t="s">
        <v>28</v>
      </c>
      <c r="D1388" s="12" t="s">
        <v>33</v>
      </c>
      <c r="F1388" s="22">
        <f>INDEX(【インプット】相関係数!$C$3:$X$24,MATCH(相関係数の組み合わせ!B1388,【インプット】相関係数!$B$3:$B$24,0),MATCH(相関係数の組み合わせ!C1388,【インプット】相関係数!$C$2:$X$2,0))</f>
        <v>-9.1012310381924366E-2</v>
      </c>
      <c r="G1388" s="23">
        <f>INDEX(【インプット】相関係数!$C$3:$X$24,MATCH(相関係数の組み合わせ!C1388,【インプット】相関係数!$B$3:$B$24,0),MATCH(相関係数の組み合わせ!D1388,【インプット】相関係数!$C$2:$X$2,0))</f>
        <v>0.32780386760500779</v>
      </c>
      <c r="H1388" s="24">
        <f>INDEX(【インプット】相関係数!$C$3:$X$24,MATCH(相関係数の組み合わせ!D1388,【インプット】相関係数!$B$3:$B$24,0),MATCH(相関係数の組み合わせ!B1388,【インプット】相関係数!$C$2:$X$2,0))</f>
        <v>5.6744487064081063E-2</v>
      </c>
      <c r="J1388" s="30" t="str">
        <f t="shared" si="88"/>
        <v>Safe</v>
      </c>
      <c r="L1388" s="22" t="str">
        <f t="shared" si="85"/>
        <v/>
      </c>
      <c r="M1388" s="23" t="str">
        <f t="shared" si="86"/>
        <v/>
      </c>
      <c r="N1388" s="24" t="str">
        <f t="shared" si="87"/>
        <v/>
      </c>
    </row>
    <row r="1389" spans="2:14" x14ac:dyDescent="0.4">
      <c r="B1389" s="11" t="s">
        <v>27</v>
      </c>
      <c r="C1389" s="10" t="s">
        <v>28</v>
      </c>
      <c r="D1389" s="12" t="s">
        <v>34</v>
      </c>
      <c r="F1389" s="22">
        <f>INDEX(【インプット】相関係数!$C$3:$X$24,MATCH(相関係数の組み合わせ!B1389,【インプット】相関係数!$B$3:$B$24,0),MATCH(相関係数の組み合わせ!C1389,【インプット】相関係数!$C$2:$X$2,0))</f>
        <v>-9.1012310381924366E-2</v>
      </c>
      <c r="G1389" s="23">
        <f>INDEX(【インプット】相関係数!$C$3:$X$24,MATCH(相関係数の組み合わせ!C1389,【インプット】相関係数!$B$3:$B$24,0),MATCH(相関係数の組み合わせ!D1389,【インプット】相関係数!$C$2:$X$2,0))</f>
        <v>0.32732035556726607</v>
      </c>
      <c r="H1389" s="24">
        <f>INDEX(【インプット】相関係数!$C$3:$X$24,MATCH(相関係数の組み合わせ!D1389,【インプット】相関係数!$B$3:$B$24,0),MATCH(相関係数の組み合わせ!B1389,【インプット】相関係数!$C$2:$X$2,0))</f>
        <v>0.15878126438790513</v>
      </c>
      <c r="J1389" s="30" t="str">
        <f t="shared" si="88"/>
        <v>Safe</v>
      </c>
      <c r="L1389" s="22" t="str">
        <f t="shared" si="85"/>
        <v/>
      </c>
      <c r="M1389" s="23" t="str">
        <f t="shared" si="86"/>
        <v/>
      </c>
      <c r="N1389" s="24" t="str">
        <f t="shared" si="87"/>
        <v/>
      </c>
    </row>
    <row r="1390" spans="2:14" x14ac:dyDescent="0.4">
      <c r="B1390" s="11" t="s">
        <v>27</v>
      </c>
      <c r="C1390" s="10" t="s">
        <v>28</v>
      </c>
      <c r="D1390" s="12" t="s">
        <v>35</v>
      </c>
      <c r="F1390" s="22">
        <f>INDEX(【インプット】相関係数!$C$3:$X$24,MATCH(相関係数の組み合わせ!B1390,【インプット】相関係数!$B$3:$B$24,0),MATCH(相関係数の組み合わせ!C1390,【インプット】相関係数!$C$2:$X$2,0))</f>
        <v>-9.1012310381924366E-2</v>
      </c>
      <c r="G1390" s="23">
        <f>INDEX(【インプット】相関係数!$C$3:$X$24,MATCH(相関係数の組み合わせ!C1390,【インプット】相関係数!$B$3:$B$24,0),MATCH(相関係数の組み合わせ!D1390,【インプット】相関係数!$C$2:$X$2,0))</f>
        <v>0.38711939603173739</v>
      </c>
      <c r="H1390" s="24">
        <f>INDEX(【インプット】相関係数!$C$3:$X$24,MATCH(相関係数の組み合わせ!D1390,【インプット】相関係数!$B$3:$B$24,0),MATCH(相関係数の組み合わせ!B1390,【インプット】相関係数!$C$2:$X$2,0))</f>
        <v>0.48765878361398207</v>
      </c>
      <c r="J1390" s="30" t="str">
        <f t="shared" si="88"/>
        <v>Safe</v>
      </c>
      <c r="L1390" s="22" t="str">
        <f t="shared" si="85"/>
        <v/>
      </c>
      <c r="M1390" s="23" t="str">
        <f t="shared" si="86"/>
        <v/>
      </c>
      <c r="N1390" s="24" t="str">
        <f t="shared" si="87"/>
        <v/>
      </c>
    </row>
    <row r="1391" spans="2:14" x14ac:dyDescent="0.4">
      <c r="B1391" s="11" t="s">
        <v>27</v>
      </c>
      <c r="C1391" s="10" t="s">
        <v>28</v>
      </c>
      <c r="D1391" s="12" t="s">
        <v>36</v>
      </c>
      <c r="F1391" s="22">
        <f>INDEX(【インプット】相関係数!$C$3:$X$24,MATCH(相関係数の組み合わせ!B1391,【インプット】相関係数!$B$3:$B$24,0),MATCH(相関係数の組み合わせ!C1391,【インプット】相関係数!$C$2:$X$2,0))</f>
        <v>-9.1012310381924366E-2</v>
      </c>
      <c r="G1391" s="23">
        <f>INDEX(【インプット】相関係数!$C$3:$X$24,MATCH(相関係数の組み合わせ!C1391,【インプット】相関係数!$B$3:$B$24,0),MATCH(相関係数の組み合わせ!D1391,【インプット】相関係数!$C$2:$X$2,0))</f>
        <v>0.25924159190969748</v>
      </c>
      <c r="H1391" s="24">
        <f>INDEX(【インプット】相関係数!$C$3:$X$24,MATCH(相関係数の組み合わせ!D1391,【インプット】相関係数!$B$3:$B$24,0),MATCH(相関係数の組み合わせ!B1391,【インプット】相関係数!$C$2:$X$2,0))</f>
        <v>-1.7648849218784343E-2</v>
      </c>
      <c r="J1391" s="30" t="str">
        <f t="shared" si="88"/>
        <v>Safe</v>
      </c>
      <c r="L1391" s="22" t="str">
        <f t="shared" si="85"/>
        <v/>
      </c>
      <c r="M1391" s="23" t="str">
        <f t="shared" si="86"/>
        <v/>
      </c>
      <c r="N1391" s="24" t="str">
        <f t="shared" si="87"/>
        <v/>
      </c>
    </row>
    <row r="1392" spans="2:14" x14ac:dyDescent="0.4">
      <c r="B1392" s="11" t="s">
        <v>27</v>
      </c>
      <c r="C1392" s="10" t="s">
        <v>29</v>
      </c>
      <c r="D1392" s="12" t="s">
        <v>30</v>
      </c>
      <c r="F1392" s="22">
        <f>INDEX(【インプット】相関係数!$C$3:$X$24,MATCH(相関係数の組み合わせ!B1392,【インプット】相関係数!$B$3:$B$24,0),MATCH(相関係数の組み合わせ!C1392,【インプット】相関係数!$C$2:$X$2,0))</f>
        <v>0.4124318592799982</v>
      </c>
      <c r="G1392" s="23">
        <f>INDEX(【インプット】相関係数!$C$3:$X$24,MATCH(相関係数の組み合わせ!C1392,【インプット】相関係数!$B$3:$B$24,0),MATCH(相関係数の組み合わせ!D1392,【インプット】相関係数!$C$2:$X$2,0))</f>
        <v>-4.692089159670015E-3</v>
      </c>
      <c r="H1392" s="24">
        <f>INDEX(【インプット】相関係数!$C$3:$X$24,MATCH(相関係数の組み合わせ!D1392,【インプット】相関係数!$B$3:$B$24,0),MATCH(相関係数の組み合わせ!B1392,【インプット】相関係数!$C$2:$X$2,0))</f>
        <v>-0.12723227075903876</v>
      </c>
      <c r="J1392" s="30" t="str">
        <f t="shared" si="88"/>
        <v>Safe</v>
      </c>
      <c r="L1392" s="22" t="str">
        <f t="shared" si="85"/>
        <v/>
      </c>
      <c r="M1392" s="23" t="str">
        <f t="shared" si="86"/>
        <v/>
      </c>
      <c r="N1392" s="24" t="str">
        <f t="shared" si="87"/>
        <v/>
      </c>
    </row>
    <row r="1393" spans="2:14" x14ac:dyDescent="0.4">
      <c r="B1393" s="11" t="s">
        <v>27</v>
      </c>
      <c r="C1393" s="10" t="s">
        <v>29</v>
      </c>
      <c r="D1393" s="12" t="s">
        <v>31</v>
      </c>
      <c r="F1393" s="22">
        <f>INDEX(【インプット】相関係数!$C$3:$X$24,MATCH(相関係数の組み合わせ!B1393,【インプット】相関係数!$B$3:$B$24,0),MATCH(相関係数の組み合わせ!C1393,【インプット】相関係数!$C$2:$X$2,0))</f>
        <v>0.4124318592799982</v>
      </c>
      <c r="G1393" s="23">
        <f>INDEX(【インプット】相関係数!$C$3:$X$24,MATCH(相関係数の組み合わせ!C1393,【インプット】相関係数!$B$3:$B$24,0),MATCH(相関係数の組み合わせ!D1393,【インプット】相関係数!$C$2:$X$2,0))</f>
        <v>-4.2416490653499152E-2</v>
      </c>
      <c r="H1393" s="24">
        <f>INDEX(【インプット】相関係数!$C$3:$X$24,MATCH(相関係数の組み合わせ!D1393,【インプット】相関係数!$B$3:$B$24,0),MATCH(相関係数の組み合わせ!B1393,【インプット】相関係数!$C$2:$X$2,0))</f>
        <v>-3.7421876462504694E-2</v>
      </c>
      <c r="J1393" s="30" t="str">
        <f t="shared" si="88"/>
        <v>Safe</v>
      </c>
      <c r="L1393" s="22" t="str">
        <f t="shared" si="85"/>
        <v/>
      </c>
      <c r="M1393" s="23" t="str">
        <f t="shared" si="86"/>
        <v/>
      </c>
      <c r="N1393" s="24" t="str">
        <f t="shared" si="87"/>
        <v/>
      </c>
    </row>
    <row r="1394" spans="2:14" x14ac:dyDescent="0.4">
      <c r="B1394" s="11" t="s">
        <v>27</v>
      </c>
      <c r="C1394" s="10" t="s">
        <v>29</v>
      </c>
      <c r="D1394" s="12" t="s">
        <v>0</v>
      </c>
      <c r="F1394" s="22">
        <f>INDEX(【インプット】相関係数!$C$3:$X$24,MATCH(相関係数の組み合わせ!B1394,【インプット】相関係数!$B$3:$B$24,0),MATCH(相関係数の組み合わせ!C1394,【インプット】相関係数!$C$2:$X$2,0))</f>
        <v>0.4124318592799982</v>
      </c>
      <c r="G1394" s="23">
        <f>INDEX(【インプット】相関係数!$C$3:$X$24,MATCH(相関係数の組み合わせ!C1394,【インプット】相関係数!$B$3:$B$24,0),MATCH(相関係数の組み合わせ!D1394,【インプット】相関係数!$C$2:$X$2,0))</f>
        <v>4.9962657439122628E-2</v>
      </c>
      <c r="H1394" s="24">
        <f>INDEX(【インプット】相関係数!$C$3:$X$24,MATCH(相関係数の組み合わせ!D1394,【インプット】相関係数!$B$3:$B$24,0),MATCH(相関係数の組み合わせ!B1394,【インプット】相関係数!$C$2:$X$2,0))</f>
        <v>0.16523868587916413</v>
      </c>
      <c r="J1394" s="30" t="str">
        <f t="shared" si="88"/>
        <v>Safe</v>
      </c>
      <c r="L1394" s="22" t="str">
        <f t="shared" si="85"/>
        <v/>
      </c>
      <c r="M1394" s="23" t="str">
        <f t="shared" si="86"/>
        <v/>
      </c>
      <c r="N1394" s="24" t="str">
        <f t="shared" si="87"/>
        <v/>
      </c>
    </row>
    <row r="1395" spans="2:14" x14ac:dyDescent="0.4">
      <c r="B1395" s="11" t="s">
        <v>27</v>
      </c>
      <c r="C1395" s="10" t="s">
        <v>29</v>
      </c>
      <c r="D1395" s="12" t="s">
        <v>32</v>
      </c>
      <c r="F1395" s="22">
        <f>INDEX(【インプット】相関係数!$C$3:$X$24,MATCH(相関係数の組み合わせ!B1395,【インプット】相関係数!$B$3:$B$24,0),MATCH(相関係数の組み合わせ!C1395,【インプット】相関係数!$C$2:$X$2,0))</f>
        <v>0.4124318592799982</v>
      </c>
      <c r="G1395" s="23">
        <f>INDEX(【インプット】相関係数!$C$3:$X$24,MATCH(相関係数の組み合わせ!C1395,【インプット】相関係数!$B$3:$B$24,0),MATCH(相関係数の組み合わせ!D1395,【インプット】相関係数!$C$2:$X$2,0))</f>
        <v>-5.8311535314923363E-2</v>
      </c>
      <c r="H1395" s="24">
        <f>INDEX(【インプット】相関係数!$C$3:$X$24,MATCH(相関係数の組み合わせ!D1395,【インプット】相関係数!$B$3:$B$24,0),MATCH(相関係数の組み合わせ!B1395,【インプット】相関係数!$C$2:$X$2,0))</f>
        <v>0.10940163160758466</v>
      </c>
      <c r="J1395" s="30" t="str">
        <f t="shared" si="88"/>
        <v>Safe</v>
      </c>
      <c r="L1395" s="22" t="str">
        <f t="shared" si="85"/>
        <v/>
      </c>
      <c r="M1395" s="23" t="str">
        <f t="shared" si="86"/>
        <v/>
      </c>
      <c r="N1395" s="24" t="str">
        <f t="shared" si="87"/>
        <v/>
      </c>
    </row>
    <row r="1396" spans="2:14" x14ac:dyDescent="0.4">
      <c r="B1396" s="11" t="s">
        <v>27</v>
      </c>
      <c r="C1396" s="10" t="s">
        <v>29</v>
      </c>
      <c r="D1396" s="12" t="s">
        <v>33</v>
      </c>
      <c r="F1396" s="22">
        <f>INDEX(【インプット】相関係数!$C$3:$X$24,MATCH(相関係数の組み合わせ!B1396,【インプット】相関係数!$B$3:$B$24,0),MATCH(相関係数の組み合わせ!C1396,【インプット】相関係数!$C$2:$X$2,0))</f>
        <v>0.4124318592799982</v>
      </c>
      <c r="G1396" s="23">
        <f>INDEX(【インプット】相関係数!$C$3:$X$24,MATCH(相関係数の組み合わせ!C1396,【インプット】相関係数!$B$3:$B$24,0),MATCH(相関係数の組み合わせ!D1396,【インプット】相関係数!$C$2:$X$2,0))</f>
        <v>0.16859381717801963</v>
      </c>
      <c r="H1396" s="24">
        <f>INDEX(【インプット】相関係数!$C$3:$X$24,MATCH(相関係数の組み合わせ!D1396,【インプット】相関係数!$B$3:$B$24,0),MATCH(相関係数の組み合わせ!B1396,【インプット】相関係数!$C$2:$X$2,0))</f>
        <v>5.6744487064081063E-2</v>
      </c>
      <c r="J1396" s="30" t="str">
        <f t="shared" si="88"/>
        <v>Safe</v>
      </c>
      <c r="L1396" s="22" t="str">
        <f t="shared" si="85"/>
        <v/>
      </c>
      <c r="M1396" s="23" t="str">
        <f t="shared" si="86"/>
        <v/>
      </c>
      <c r="N1396" s="24" t="str">
        <f t="shared" si="87"/>
        <v/>
      </c>
    </row>
    <row r="1397" spans="2:14" x14ac:dyDescent="0.4">
      <c r="B1397" s="11" t="s">
        <v>27</v>
      </c>
      <c r="C1397" s="10" t="s">
        <v>29</v>
      </c>
      <c r="D1397" s="12" t="s">
        <v>34</v>
      </c>
      <c r="F1397" s="22">
        <f>INDEX(【インプット】相関係数!$C$3:$X$24,MATCH(相関係数の組み合わせ!B1397,【インプット】相関係数!$B$3:$B$24,0),MATCH(相関係数の組み合わせ!C1397,【インプット】相関係数!$C$2:$X$2,0))</f>
        <v>0.4124318592799982</v>
      </c>
      <c r="G1397" s="23">
        <f>INDEX(【インプット】相関係数!$C$3:$X$24,MATCH(相関係数の組み合わせ!C1397,【インプット】相関係数!$B$3:$B$24,0),MATCH(相関係数の組み合わせ!D1397,【インプット】相関係数!$C$2:$X$2,0))</f>
        <v>0.32761255397528821</v>
      </c>
      <c r="H1397" s="24">
        <f>INDEX(【インプット】相関係数!$C$3:$X$24,MATCH(相関係数の組み合わせ!D1397,【インプット】相関係数!$B$3:$B$24,0),MATCH(相関係数の組み合わせ!B1397,【インプット】相関係数!$C$2:$X$2,0))</f>
        <v>0.15878126438790513</v>
      </c>
      <c r="J1397" s="30" t="str">
        <f t="shared" si="88"/>
        <v>Safe</v>
      </c>
      <c r="L1397" s="22" t="str">
        <f t="shared" si="85"/>
        <v/>
      </c>
      <c r="M1397" s="23" t="str">
        <f t="shared" si="86"/>
        <v/>
      </c>
      <c r="N1397" s="24" t="str">
        <f t="shared" si="87"/>
        <v/>
      </c>
    </row>
    <row r="1398" spans="2:14" x14ac:dyDescent="0.4">
      <c r="B1398" s="11" t="s">
        <v>27</v>
      </c>
      <c r="C1398" s="10" t="s">
        <v>29</v>
      </c>
      <c r="D1398" s="12" t="s">
        <v>35</v>
      </c>
      <c r="F1398" s="22">
        <f>INDEX(【インプット】相関係数!$C$3:$X$24,MATCH(相関係数の組み合わせ!B1398,【インプット】相関係数!$B$3:$B$24,0),MATCH(相関係数の組み合わせ!C1398,【インプット】相関係数!$C$2:$X$2,0))</f>
        <v>0.4124318592799982</v>
      </c>
      <c r="G1398" s="23">
        <f>INDEX(【インプット】相関係数!$C$3:$X$24,MATCH(相関係数の組み合わせ!C1398,【インプット】相関係数!$B$3:$B$24,0),MATCH(相関係数の組み合わせ!D1398,【インプット】相関係数!$C$2:$X$2,0))</f>
        <v>0.56672712529409763</v>
      </c>
      <c r="H1398" s="24">
        <f>INDEX(【インプット】相関係数!$C$3:$X$24,MATCH(相関係数の組み合わせ!D1398,【インプット】相関係数!$B$3:$B$24,0),MATCH(相関係数の組み合わせ!B1398,【インプット】相関係数!$C$2:$X$2,0))</f>
        <v>0.48765878361398207</v>
      </c>
      <c r="J1398" s="30" t="str">
        <f t="shared" si="88"/>
        <v>Safe</v>
      </c>
      <c r="L1398" s="22" t="str">
        <f t="shared" si="85"/>
        <v/>
      </c>
      <c r="M1398" s="23" t="str">
        <f t="shared" si="86"/>
        <v/>
      </c>
      <c r="N1398" s="24" t="str">
        <f t="shared" si="87"/>
        <v/>
      </c>
    </row>
    <row r="1399" spans="2:14" x14ac:dyDescent="0.4">
      <c r="B1399" s="11" t="s">
        <v>27</v>
      </c>
      <c r="C1399" s="10" t="s">
        <v>29</v>
      </c>
      <c r="D1399" s="12" t="s">
        <v>36</v>
      </c>
      <c r="F1399" s="22">
        <f>INDEX(【インプット】相関係数!$C$3:$X$24,MATCH(相関係数の組み合わせ!B1399,【インプット】相関係数!$B$3:$B$24,0),MATCH(相関係数の組み合わせ!C1399,【インプット】相関係数!$C$2:$X$2,0))</f>
        <v>0.4124318592799982</v>
      </c>
      <c r="G1399" s="23">
        <f>INDEX(【インプット】相関係数!$C$3:$X$24,MATCH(相関係数の組み合わせ!C1399,【インプット】相関係数!$B$3:$B$24,0),MATCH(相関係数の組み合わせ!D1399,【インプット】相関係数!$C$2:$X$2,0))</f>
        <v>3.2351759026254444E-2</v>
      </c>
      <c r="H1399" s="24">
        <f>INDEX(【インプット】相関係数!$C$3:$X$24,MATCH(相関係数の組み合わせ!D1399,【インプット】相関係数!$B$3:$B$24,0),MATCH(相関係数の組み合わせ!B1399,【インプット】相関係数!$C$2:$X$2,0))</f>
        <v>-1.7648849218784343E-2</v>
      </c>
      <c r="J1399" s="30" t="str">
        <f t="shared" si="88"/>
        <v>Safe</v>
      </c>
      <c r="L1399" s="22" t="str">
        <f t="shared" si="85"/>
        <v/>
      </c>
      <c r="M1399" s="23" t="str">
        <f t="shared" si="86"/>
        <v/>
      </c>
      <c r="N1399" s="24" t="str">
        <f t="shared" si="87"/>
        <v/>
      </c>
    </row>
    <row r="1400" spans="2:14" x14ac:dyDescent="0.4">
      <c r="B1400" s="11" t="s">
        <v>27</v>
      </c>
      <c r="C1400" s="10" t="s">
        <v>30</v>
      </c>
      <c r="D1400" s="12" t="s">
        <v>31</v>
      </c>
      <c r="F1400" s="22">
        <f>INDEX(【インプット】相関係数!$C$3:$X$24,MATCH(相関係数の組み合わせ!B1400,【インプット】相関係数!$B$3:$B$24,0),MATCH(相関係数の組み合わせ!C1400,【インプット】相関係数!$C$2:$X$2,0))</f>
        <v>-0.12723227075903876</v>
      </c>
      <c r="G1400" s="23">
        <f>INDEX(【インプット】相関係数!$C$3:$X$24,MATCH(相関係数の組み合わせ!C1400,【インプット】相関係数!$B$3:$B$24,0),MATCH(相関係数の組み合わせ!D1400,【インプット】相関係数!$C$2:$X$2,0))</f>
        <v>9.9648401613193535E-2</v>
      </c>
      <c r="H1400" s="24">
        <f>INDEX(【インプット】相関係数!$C$3:$X$24,MATCH(相関係数の組み合わせ!D1400,【インプット】相関係数!$B$3:$B$24,0),MATCH(相関係数の組み合わせ!B1400,【インプット】相関係数!$C$2:$X$2,0))</f>
        <v>-3.7421876462504694E-2</v>
      </c>
      <c r="J1400" s="30" t="str">
        <f t="shared" si="88"/>
        <v>Safe</v>
      </c>
      <c r="L1400" s="22" t="str">
        <f t="shared" si="85"/>
        <v/>
      </c>
      <c r="M1400" s="23" t="str">
        <f t="shared" si="86"/>
        <v/>
      </c>
      <c r="N1400" s="24" t="str">
        <f t="shared" si="87"/>
        <v/>
      </c>
    </row>
    <row r="1401" spans="2:14" x14ac:dyDescent="0.4">
      <c r="B1401" s="11" t="s">
        <v>27</v>
      </c>
      <c r="C1401" s="10" t="s">
        <v>30</v>
      </c>
      <c r="D1401" s="12" t="s">
        <v>0</v>
      </c>
      <c r="F1401" s="22">
        <f>INDEX(【インプット】相関係数!$C$3:$X$24,MATCH(相関係数の組み合わせ!B1401,【インプット】相関係数!$B$3:$B$24,0),MATCH(相関係数の組み合わせ!C1401,【インプット】相関係数!$C$2:$X$2,0))</f>
        <v>-0.12723227075903876</v>
      </c>
      <c r="G1401" s="23">
        <f>INDEX(【インプット】相関係数!$C$3:$X$24,MATCH(相関係数の組み合わせ!C1401,【インプット】相関係数!$B$3:$B$24,0),MATCH(相関係数の組み合わせ!D1401,【インプット】相関係数!$C$2:$X$2,0))</f>
        <v>-0.14285929423234181</v>
      </c>
      <c r="H1401" s="24">
        <f>INDEX(【インプット】相関係数!$C$3:$X$24,MATCH(相関係数の組み合わせ!D1401,【インプット】相関係数!$B$3:$B$24,0),MATCH(相関係数の組み合わせ!B1401,【インプット】相関係数!$C$2:$X$2,0))</f>
        <v>0.16523868587916413</v>
      </c>
      <c r="J1401" s="30" t="str">
        <f t="shared" si="88"/>
        <v>Safe</v>
      </c>
      <c r="L1401" s="22" t="str">
        <f t="shared" ref="L1401:L1464" si="89">IF($J1401="Out",B1401,"")</f>
        <v/>
      </c>
      <c r="M1401" s="23" t="str">
        <f t="shared" ref="M1401:M1464" si="90">IF($J1401="Out",C1401,"")</f>
        <v/>
      </c>
      <c r="N1401" s="24" t="str">
        <f t="shared" ref="N1401:N1464" si="91">IF($J1401="Out",D1401,"")</f>
        <v/>
      </c>
    </row>
    <row r="1402" spans="2:14" x14ac:dyDescent="0.4">
      <c r="B1402" s="11" t="s">
        <v>27</v>
      </c>
      <c r="C1402" s="10" t="s">
        <v>30</v>
      </c>
      <c r="D1402" s="12" t="s">
        <v>32</v>
      </c>
      <c r="F1402" s="22">
        <f>INDEX(【インプット】相関係数!$C$3:$X$24,MATCH(相関係数の組み合わせ!B1402,【インプット】相関係数!$B$3:$B$24,0),MATCH(相関係数の組み合わせ!C1402,【インプット】相関係数!$C$2:$X$2,0))</f>
        <v>-0.12723227075903876</v>
      </c>
      <c r="G1402" s="23">
        <f>INDEX(【インプット】相関係数!$C$3:$X$24,MATCH(相関係数の組み合わせ!C1402,【インプット】相関係数!$B$3:$B$24,0),MATCH(相関係数の組み合わせ!D1402,【インプット】相関係数!$C$2:$X$2,0))</f>
        <v>8.5275323635790712E-2</v>
      </c>
      <c r="H1402" s="24">
        <f>INDEX(【インプット】相関係数!$C$3:$X$24,MATCH(相関係数の組み合わせ!D1402,【インプット】相関係数!$B$3:$B$24,0),MATCH(相関係数の組み合わせ!B1402,【インプット】相関係数!$C$2:$X$2,0))</f>
        <v>0.10940163160758466</v>
      </c>
      <c r="J1402" s="30" t="str">
        <f t="shared" si="88"/>
        <v>Safe</v>
      </c>
      <c r="L1402" s="22" t="str">
        <f t="shared" si="89"/>
        <v/>
      </c>
      <c r="M1402" s="23" t="str">
        <f t="shared" si="90"/>
        <v/>
      </c>
      <c r="N1402" s="24" t="str">
        <f t="shared" si="91"/>
        <v/>
      </c>
    </row>
    <row r="1403" spans="2:14" x14ac:dyDescent="0.4">
      <c r="B1403" s="11" t="s">
        <v>27</v>
      </c>
      <c r="C1403" s="10" t="s">
        <v>30</v>
      </c>
      <c r="D1403" s="12" t="s">
        <v>33</v>
      </c>
      <c r="F1403" s="22">
        <f>INDEX(【インプット】相関係数!$C$3:$X$24,MATCH(相関係数の組み合わせ!B1403,【インプット】相関係数!$B$3:$B$24,0),MATCH(相関係数の組み合わせ!C1403,【インプット】相関係数!$C$2:$X$2,0))</f>
        <v>-0.12723227075903876</v>
      </c>
      <c r="G1403" s="23">
        <f>INDEX(【インプット】相関係数!$C$3:$X$24,MATCH(相関係数の組み合わせ!C1403,【インプット】相関係数!$B$3:$B$24,0),MATCH(相関係数の組み合わせ!D1403,【インプット】相関係数!$C$2:$X$2,0))</f>
        <v>-5.670591840697909E-2</v>
      </c>
      <c r="H1403" s="24">
        <f>INDEX(【インプット】相関係数!$C$3:$X$24,MATCH(相関係数の組み合わせ!D1403,【インプット】相関係数!$B$3:$B$24,0),MATCH(相関係数の組み合わせ!B1403,【インプット】相関係数!$C$2:$X$2,0))</f>
        <v>5.6744487064081063E-2</v>
      </c>
      <c r="J1403" s="30" t="str">
        <f t="shared" si="88"/>
        <v>Safe</v>
      </c>
      <c r="L1403" s="22" t="str">
        <f t="shared" si="89"/>
        <v/>
      </c>
      <c r="M1403" s="23" t="str">
        <f t="shared" si="90"/>
        <v/>
      </c>
      <c r="N1403" s="24" t="str">
        <f t="shared" si="91"/>
        <v/>
      </c>
    </row>
    <row r="1404" spans="2:14" x14ac:dyDescent="0.4">
      <c r="B1404" s="11" t="s">
        <v>27</v>
      </c>
      <c r="C1404" s="10" t="s">
        <v>30</v>
      </c>
      <c r="D1404" s="12" t="s">
        <v>34</v>
      </c>
      <c r="F1404" s="22">
        <f>INDEX(【インプット】相関係数!$C$3:$X$24,MATCH(相関係数の組み合わせ!B1404,【インプット】相関係数!$B$3:$B$24,0),MATCH(相関係数の組み合わせ!C1404,【インプット】相関係数!$C$2:$X$2,0))</f>
        <v>-0.12723227075903876</v>
      </c>
      <c r="G1404" s="23">
        <f>INDEX(【インプット】相関係数!$C$3:$X$24,MATCH(相関係数の組み合わせ!C1404,【インプット】相関係数!$B$3:$B$24,0),MATCH(相関係数の組み合わせ!D1404,【インプット】相関係数!$C$2:$X$2,0))</f>
        <v>6.4160918561303099E-2</v>
      </c>
      <c r="H1404" s="24">
        <f>INDEX(【インプット】相関係数!$C$3:$X$24,MATCH(相関係数の組み合わせ!D1404,【インプット】相関係数!$B$3:$B$24,0),MATCH(相関係数の組み合わせ!B1404,【インプット】相関係数!$C$2:$X$2,0))</f>
        <v>0.15878126438790513</v>
      </c>
      <c r="J1404" s="30" t="str">
        <f t="shared" si="88"/>
        <v>Safe</v>
      </c>
      <c r="L1404" s="22" t="str">
        <f t="shared" si="89"/>
        <v/>
      </c>
      <c r="M1404" s="23" t="str">
        <f t="shared" si="90"/>
        <v/>
      </c>
      <c r="N1404" s="24" t="str">
        <f t="shared" si="91"/>
        <v/>
      </c>
    </row>
    <row r="1405" spans="2:14" x14ac:dyDescent="0.4">
      <c r="B1405" s="11" t="s">
        <v>27</v>
      </c>
      <c r="C1405" s="10" t="s">
        <v>30</v>
      </c>
      <c r="D1405" s="12" t="s">
        <v>35</v>
      </c>
      <c r="F1405" s="22">
        <f>INDEX(【インプット】相関係数!$C$3:$X$24,MATCH(相関係数の組み合わせ!B1405,【インプット】相関係数!$B$3:$B$24,0),MATCH(相関係数の組み合わせ!C1405,【インプット】相関係数!$C$2:$X$2,0))</f>
        <v>-0.12723227075903876</v>
      </c>
      <c r="G1405" s="23">
        <f>INDEX(【インプット】相関係数!$C$3:$X$24,MATCH(相関係数の組み合わせ!C1405,【インプット】相関係数!$B$3:$B$24,0),MATCH(相関係数の組み合わせ!D1405,【インプット】相関係数!$C$2:$X$2,0))</f>
        <v>0.48967407619435432</v>
      </c>
      <c r="H1405" s="24">
        <f>INDEX(【インプット】相関係数!$C$3:$X$24,MATCH(相関係数の組み合わせ!D1405,【インプット】相関係数!$B$3:$B$24,0),MATCH(相関係数の組み合わせ!B1405,【インプット】相関係数!$C$2:$X$2,0))</f>
        <v>0.48765878361398207</v>
      </c>
      <c r="J1405" s="30" t="str">
        <f t="shared" si="88"/>
        <v>Out</v>
      </c>
      <c r="L1405" s="22" t="str">
        <f t="shared" si="89"/>
        <v>外国株式</v>
      </c>
      <c r="M1405" s="23" t="str">
        <f t="shared" si="90"/>
        <v>第2総合口</v>
      </c>
      <c r="N1405" s="24" t="str">
        <f t="shared" si="91"/>
        <v>モメンタムビルダー戦略指数</v>
      </c>
    </row>
    <row r="1406" spans="2:14" x14ac:dyDescent="0.4">
      <c r="B1406" s="11" t="s">
        <v>27</v>
      </c>
      <c r="C1406" s="10" t="s">
        <v>30</v>
      </c>
      <c r="D1406" s="12" t="s">
        <v>36</v>
      </c>
      <c r="F1406" s="22">
        <f>INDEX(【インプット】相関係数!$C$3:$X$24,MATCH(相関係数の組み合わせ!B1406,【インプット】相関係数!$B$3:$B$24,0),MATCH(相関係数の組み合わせ!C1406,【インプット】相関係数!$C$2:$X$2,0))</f>
        <v>-0.12723227075903876</v>
      </c>
      <c r="G1406" s="23">
        <f>INDEX(【インプット】相関係数!$C$3:$X$24,MATCH(相関係数の組み合わせ!C1406,【インプット】相関係数!$B$3:$B$24,0),MATCH(相関係数の組み合わせ!D1406,【インプット】相関係数!$C$2:$X$2,0))</f>
        <v>-3.7581944636111343E-2</v>
      </c>
      <c r="H1406" s="24">
        <f>INDEX(【インプット】相関係数!$C$3:$X$24,MATCH(相関係数の組み合わせ!D1406,【インプット】相関係数!$B$3:$B$24,0),MATCH(相関係数の組み合わせ!B1406,【インプット】相関係数!$C$2:$X$2,0))</f>
        <v>-1.7648849218784343E-2</v>
      </c>
      <c r="J1406" s="30" t="str">
        <f t="shared" si="88"/>
        <v>Safe</v>
      </c>
      <c r="L1406" s="22" t="str">
        <f t="shared" si="89"/>
        <v/>
      </c>
      <c r="M1406" s="23" t="str">
        <f t="shared" si="90"/>
        <v/>
      </c>
      <c r="N1406" s="24" t="str">
        <f t="shared" si="91"/>
        <v/>
      </c>
    </row>
    <row r="1407" spans="2:14" x14ac:dyDescent="0.4">
      <c r="B1407" s="11" t="s">
        <v>27</v>
      </c>
      <c r="C1407" s="10" t="s">
        <v>31</v>
      </c>
      <c r="D1407" s="12" t="s">
        <v>0</v>
      </c>
      <c r="F1407" s="22">
        <f>INDEX(【インプット】相関係数!$C$3:$X$24,MATCH(相関係数の組み合わせ!B1407,【インプット】相関係数!$B$3:$B$24,0),MATCH(相関係数の組み合わせ!C1407,【インプット】相関係数!$C$2:$X$2,0))</f>
        <v>-3.7421876462504694E-2</v>
      </c>
      <c r="G1407" s="23">
        <f>INDEX(【インプット】相関係数!$C$3:$X$24,MATCH(相関係数の組み合わせ!C1407,【インプット】相関係数!$B$3:$B$24,0),MATCH(相関係数の組み合わせ!D1407,【インプット】相関係数!$C$2:$X$2,0))</f>
        <v>9.8276251062207783E-3</v>
      </c>
      <c r="H1407" s="24">
        <f>INDEX(【インプット】相関係数!$C$3:$X$24,MATCH(相関係数の組み合わせ!D1407,【インプット】相関係数!$B$3:$B$24,0),MATCH(相関係数の組み合わせ!B1407,【インプット】相関係数!$C$2:$X$2,0))</f>
        <v>0.16523868587916413</v>
      </c>
      <c r="J1407" s="30" t="str">
        <f t="shared" si="88"/>
        <v>Safe</v>
      </c>
      <c r="L1407" s="22" t="str">
        <f t="shared" si="89"/>
        <v/>
      </c>
      <c r="M1407" s="23" t="str">
        <f t="shared" si="90"/>
        <v/>
      </c>
      <c r="N1407" s="24" t="str">
        <f t="shared" si="91"/>
        <v/>
      </c>
    </row>
    <row r="1408" spans="2:14" x14ac:dyDescent="0.4">
      <c r="B1408" s="11" t="s">
        <v>27</v>
      </c>
      <c r="C1408" s="10" t="s">
        <v>31</v>
      </c>
      <c r="D1408" s="12" t="s">
        <v>32</v>
      </c>
      <c r="F1408" s="22">
        <f>INDEX(【インプット】相関係数!$C$3:$X$24,MATCH(相関係数の組み合わせ!B1408,【インプット】相関係数!$B$3:$B$24,0),MATCH(相関係数の組み合わせ!C1408,【インプット】相関係数!$C$2:$X$2,0))</f>
        <v>-3.7421876462504694E-2</v>
      </c>
      <c r="G1408" s="23">
        <f>INDEX(【インプット】相関係数!$C$3:$X$24,MATCH(相関係数の組み合わせ!C1408,【インプット】相関係数!$B$3:$B$24,0),MATCH(相関係数の組み合わせ!D1408,【インプット】相関係数!$C$2:$X$2,0))</f>
        <v>0.30921062074331579</v>
      </c>
      <c r="H1408" s="24">
        <f>INDEX(【インプット】相関係数!$C$3:$X$24,MATCH(相関係数の組み合わせ!D1408,【インプット】相関係数!$B$3:$B$24,0),MATCH(相関係数の組み合わせ!B1408,【インプット】相関係数!$C$2:$X$2,0))</f>
        <v>0.10940163160758466</v>
      </c>
      <c r="J1408" s="30" t="str">
        <f t="shared" si="88"/>
        <v>Safe</v>
      </c>
      <c r="L1408" s="22" t="str">
        <f t="shared" si="89"/>
        <v/>
      </c>
      <c r="M1408" s="23" t="str">
        <f t="shared" si="90"/>
        <v/>
      </c>
      <c r="N1408" s="24" t="str">
        <f t="shared" si="91"/>
        <v/>
      </c>
    </row>
    <row r="1409" spans="2:14" x14ac:dyDescent="0.4">
      <c r="B1409" s="11" t="s">
        <v>27</v>
      </c>
      <c r="C1409" s="10" t="s">
        <v>31</v>
      </c>
      <c r="D1409" s="12" t="s">
        <v>33</v>
      </c>
      <c r="F1409" s="22">
        <f>INDEX(【インプット】相関係数!$C$3:$X$24,MATCH(相関係数の組み合わせ!B1409,【インプット】相関係数!$B$3:$B$24,0),MATCH(相関係数の組み合わせ!C1409,【インプット】相関係数!$C$2:$X$2,0))</f>
        <v>-3.7421876462504694E-2</v>
      </c>
      <c r="G1409" s="23">
        <f>INDEX(【インプット】相関係数!$C$3:$X$24,MATCH(相関係数の組み合わせ!C1409,【インプット】相関係数!$B$3:$B$24,0),MATCH(相関係数の組み合わせ!D1409,【インプット】相関係数!$C$2:$X$2,0))</f>
        <v>-8.8309912384133105E-2</v>
      </c>
      <c r="H1409" s="24">
        <f>INDEX(【インプット】相関係数!$C$3:$X$24,MATCH(相関係数の組み合わせ!D1409,【インプット】相関係数!$B$3:$B$24,0),MATCH(相関係数の組み合わせ!B1409,【インプット】相関係数!$C$2:$X$2,0))</f>
        <v>5.6744487064081063E-2</v>
      </c>
      <c r="J1409" s="30" t="str">
        <f t="shared" si="88"/>
        <v>Safe</v>
      </c>
      <c r="L1409" s="22" t="str">
        <f t="shared" si="89"/>
        <v/>
      </c>
      <c r="M1409" s="23" t="str">
        <f t="shared" si="90"/>
        <v/>
      </c>
      <c r="N1409" s="24" t="str">
        <f t="shared" si="91"/>
        <v/>
      </c>
    </row>
    <row r="1410" spans="2:14" x14ac:dyDescent="0.4">
      <c r="B1410" s="11" t="s">
        <v>27</v>
      </c>
      <c r="C1410" s="10" t="s">
        <v>31</v>
      </c>
      <c r="D1410" s="12" t="s">
        <v>34</v>
      </c>
      <c r="F1410" s="22">
        <f>INDEX(【インプット】相関係数!$C$3:$X$24,MATCH(相関係数の組み合わせ!B1410,【インプット】相関係数!$B$3:$B$24,0),MATCH(相関係数の組み合わせ!C1410,【インプット】相関係数!$C$2:$X$2,0))</f>
        <v>-3.7421876462504694E-2</v>
      </c>
      <c r="G1410" s="23">
        <f>INDEX(【インプット】相関係数!$C$3:$X$24,MATCH(相関係数の組み合わせ!C1410,【インプット】相関係数!$B$3:$B$24,0),MATCH(相関係数の組み合わせ!D1410,【インプット】相関係数!$C$2:$X$2,0))</f>
        <v>-0.2227341805685327</v>
      </c>
      <c r="H1410" s="24">
        <f>INDEX(【インプット】相関係数!$C$3:$X$24,MATCH(相関係数の組み合わせ!D1410,【インプット】相関係数!$B$3:$B$24,0),MATCH(相関係数の組み合わせ!B1410,【インプット】相関係数!$C$2:$X$2,0))</f>
        <v>0.15878126438790513</v>
      </c>
      <c r="J1410" s="30" t="str">
        <f t="shared" si="88"/>
        <v>Safe</v>
      </c>
      <c r="L1410" s="22" t="str">
        <f t="shared" si="89"/>
        <v/>
      </c>
      <c r="M1410" s="23" t="str">
        <f t="shared" si="90"/>
        <v/>
      </c>
      <c r="N1410" s="24" t="str">
        <f t="shared" si="91"/>
        <v/>
      </c>
    </row>
    <row r="1411" spans="2:14" x14ac:dyDescent="0.4">
      <c r="B1411" s="11" t="s">
        <v>27</v>
      </c>
      <c r="C1411" s="10" t="s">
        <v>31</v>
      </c>
      <c r="D1411" s="12" t="s">
        <v>35</v>
      </c>
      <c r="F1411" s="22">
        <f>INDEX(【インプット】相関係数!$C$3:$X$24,MATCH(相関係数の組み合わせ!B1411,【インプット】相関係数!$B$3:$B$24,0),MATCH(相関係数の組み合わせ!C1411,【インプット】相関係数!$C$2:$X$2,0))</f>
        <v>-3.7421876462504694E-2</v>
      </c>
      <c r="G1411" s="23">
        <f>INDEX(【インプット】相関係数!$C$3:$X$24,MATCH(相関係数の組み合わせ!C1411,【インプット】相関係数!$B$3:$B$24,0),MATCH(相関係数の組み合わせ!D1411,【インプット】相関係数!$C$2:$X$2,0))</f>
        <v>0.492267404098231</v>
      </c>
      <c r="H1411" s="24">
        <f>INDEX(【インプット】相関係数!$C$3:$X$24,MATCH(相関係数の組み合わせ!D1411,【インプット】相関係数!$B$3:$B$24,0),MATCH(相関係数の組み合わせ!B1411,【インプット】相関係数!$C$2:$X$2,0))</f>
        <v>0.48765878361398207</v>
      </c>
      <c r="J1411" s="30" t="str">
        <f t="shared" si="88"/>
        <v>Safe</v>
      </c>
      <c r="L1411" s="22" t="str">
        <f t="shared" si="89"/>
        <v/>
      </c>
      <c r="M1411" s="23" t="str">
        <f t="shared" si="90"/>
        <v/>
      </c>
      <c r="N1411" s="24" t="str">
        <f t="shared" si="91"/>
        <v/>
      </c>
    </row>
    <row r="1412" spans="2:14" x14ac:dyDescent="0.4">
      <c r="B1412" s="11" t="s">
        <v>27</v>
      </c>
      <c r="C1412" s="10" t="s">
        <v>31</v>
      </c>
      <c r="D1412" s="12" t="s">
        <v>36</v>
      </c>
      <c r="F1412" s="22">
        <f>INDEX(【インプット】相関係数!$C$3:$X$24,MATCH(相関係数の組み合わせ!B1412,【インプット】相関係数!$B$3:$B$24,0),MATCH(相関係数の組み合わせ!C1412,【インプット】相関係数!$C$2:$X$2,0))</f>
        <v>-3.7421876462504694E-2</v>
      </c>
      <c r="G1412" s="23">
        <f>INDEX(【インプット】相関係数!$C$3:$X$24,MATCH(相関係数の組み合わせ!C1412,【インプット】相関係数!$B$3:$B$24,0),MATCH(相関係数の組み合わせ!D1412,【インプット】相関係数!$C$2:$X$2,0))</f>
        <v>-0.1019638152861915</v>
      </c>
      <c r="H1412" s="24">
        <f>INDEX(【インプット】相関係数!$C$3:$X$24,MATCH(相関係数の組み合わせ!D1412,【インプット】相関係数!$B$3:$B$24,0),MATCH(相関係数の組み合わせ!B1412,【インプット】相関係数!$C$2:$X$2,0))</f>
        <v>-1.7648849218784343E-2</v>
      </c>
      <c r="J1412" s="30" t="str">
        <f t="shared" si="88"/>
        <v>Safe</v>
      </c>
      <c r="L1412" s="22" t="str">
        <f t="shared" si="89"/>
        <v/>
      </c>
      <c r="M1412" s="23" t="str">
        <f t="shared" si="90"/>
        <v/>
      </c>
      <c r="N1412" s="24" t="str">
        <f t="shared" si="91"/>
        <v/>
      </c>
    </row>
    <row r="1413" spans="2:14" x14ac:dyDescent="0.4">
      <c r="B1413" s="11" t="s">
        <v>27</v>
      </c>
      <c r="C1413" s="10" t="s">
        <v>0</v>
      </c>
      <c r="D1413" s="12" t="s">
        <v>32</v>
      </c>
      <c r="F1413" s="22">
        <f>INDEX(【インプット】相関係数!$C$3:$X$24,MATCH(相関係数の組み合わせ!B1413,【インプット】相関係数!$B$3:$B$24,0),MATCH(相関係数の組み合わせ!C1413,【インプット】相関係数!$C$2:$X$2,0))</f>
        <v>0.16523868587916413</v>
      </c>
      <c r="G1413" s="23">
        <f>INDEX(【インプット】相関係数!$C$3:$X$24,MATCH(相関係数の組み合わせ!C1413,【インプット】相関係数!$B$3:$B$24,0),MATCH(相関係数の組み合わせ!D1413,【インプット】相関係数!$C$2:$X$2,0))</f>
        <v>0.26245584625205198</v>
      </c>
      <c r="H1413" s="24">
        <f>INDEX(【インプット】相関係数!$C$3:$X$24,MATCH(相関係数の組み合わせ!D1413,【インプット】相関係数!$B$3:$B$24,0),MATCH(相関係数の組み合わせ!B1413,【インプット】相関係数!$C$2:$X$2,0))</f>
        <v>0.10940163160758466</v>
      </c>
      <c r="J1413" s="30" t="str">
        <f t="shared" si="88"/>
        <v>Safe</v>
      </c>
      <c r="L1413" s="22" t="str">
        <f t="shared" si="89"/>
        <v/>
      </c>
      <c r="M1413" s="23" t="str">
        <f t="shared" si="90"/>
        <v/>
      </c>
      <c r="N1413" s="24" t="str">
        <f t="shared" si="91"/>
        <v/>
      </c>
    </row>
    <row r="1414" spans="2:14" x14ac:dyDescent="0.4">
      <c r="B1414" s="11" t="s">
        <v>27</v>
      </c>
      <c r="C1414" s="10" t="s">
        <v>0</v>
      </c>
      <c r="D1414" s="12" t="s">
        <v>33</v>
      </c>
      <c r="F1414" s="22">
        <f>INDEX(【インプット】相関係数!$C$3:$X$24,MATCH(相関係数の組み合わせ!B1414,【インプット】相関係数!$B$3:$B$24,0),MATCH(相関係数の組み合わせ!C1414,【インプット】相関係数!$C$2:$X$2,0))</f>
        <v>0.16523868587916413</v>
      </c>
      <c r="G1414" s="23">
        <f>INDEX(【インプット】相関係数!$C$3:$X$24,MATCH(相関係数の組み合わせ!C1414,【インプット】相関係数!$B$3:$B$24,0),MATCH(相関係数の組み合わせ!D1414,【インプット】相関係数!$C$2:$X$2,0))</f>
        <v>-0.10213384086646682</v>
      </c>
      <c r="H1414" s="24">
        <f>INDEX(【インプット】相関係数!$C$3:$X$24,MATCH(相関係数の組み合わせ!D1414,【インプット】相関係数!$B$3:$B$24,0),MATCH(相関係数の組み合わせ!B1414,【インプット】相関係数!$C$2:$X$2,0))</f>
        <v>5.6744487064081063E-2</v>
      </c>
      <c r="J1414" s="30" t="str">
        <f t="shared" si="88"/>
        <v>Safe</v>
      </c>
      <c r="L1414" s="22" t="str">
        <f t="shared" si="89"/>
        <v/>
      </c>
      <c r="M1414" s="23" t="str">
        <f t="shared" si="90"/>
        <v/>
      </c>
      <c r="N1414" s="24" t="str">
        <f t="shared" si="91"/>
        <v/>
      </c>
    </row>
    <row r="1415" spans="2:14" x14ac:dyDescent="0.4">
      <c r="B1415" s="11" t="s">
        <v>27</v>
      </c>
      <c r="C1415" s="10" t="s">
        <v>0</v>
      </c>
      <c r="D1415" s="12" t="s">
        <v>34</v>
      </c>
      <c r="F1415" s="22">
        <f>INDEX(【インプット】相関係数!$C$3:$X$24,MATCH(相関係数の組み合わせ!B1415,【インプット】相関係数!$B$3:$B$24,0),MATCH(相関係数の組み合わせ!C1415,【インプット】相関係数!$C$2:$X$2,0))</f>
        <v>0.16523868587916413</v>
      </c>
      <c r="G1415" s="23">
        <f>INDEX(【インプット】相関係数!$C$3:$X$24,MATCH(相関係数の組み合わせ!C1415,【インプット】相関係数!$B$3:$B$24,0),MATCH(相関係数の組み合わせ!D1415,【インプット】相関係数!$C$2:$X$2,0))</f>
        <v>1.9196488389132564E-2</v>
      </c>
      <c r="H1415" s="24">
        <f>INDEX(【インプット】相関係数!$C$3:$X$24,MATCH(相関係数の組み合わせ!D1415,【インプット】相関係数!$B$3:$B$24,0),MATCH(相関係数の組み合わせ!B1415,【インプット】相関係数!$C$2:$X$2,0))</f>
        <v>0.15878126438790513</v>
      </c>
      <c r="J1415" s="30" t="str">
        <f t="shared" si="88"/>
        <v>Safe</v>
      </c>
      <c r="L1415" s="22" t="str">
        <f t="shared" si="89"/>
        <v/>
      </c>
      <c r="M1415" s="23" t="str">
        <f t="shared" si="90"/>
        <v/>
      </c>
      <c r="N1415" s="24" t="str">
        <f t="shared" si="91"/>
        <v/>
      </c>
    </row>
    <row r="1416" spans="2:14" x14ac:dyDescent="0.4">
      <c r="B1416" s="11" t="s">
        <v>27</v>
      </c>
      <c r="C1416" s="10" t="s">
        <v>0</v>
      </c>
      <c r="D1416" s="12" t="s">
        <v>35</v>
      </c>
      <c r="F1416" s="22">
        <f>INDEX(【インプット】相関係数!$C$3:$X$24,MATCH(相関係数の組み合わせ!B1416,【インプット】相関係数!$B$3:$B$24,0),MATCH(相関係数の組み合わせ!C1416,【インプット】相関係数!$C$2:$X$2,0))</f>
        <v>0.16523868587916413</v>
      </c>
      <c r="G1416" s="23">
        <f>INDEX(【インプット】相関係数!$C$3:$X$24,MATCH(相関係数の組み合わせ!C1416,【インプット】相関係数!$B$3:$B$24,0),MATCH(相関係数の組み合わせ!D1416,【インプット】相関係数!$C$2:$X$2,0))</f>
        <v>3.2103948839848129E-2</v>
      </c>
      <c r="H1416" s="24">
        <f>INDEX(【インプット】相関係数!$C$3:$X$24,MATCH(相関係数の組み合わせ!D1416,【インプット】相関係数!$B$3:$B$24,0),MATCH(相関係数の組み合わせ!B1416,【インプット】相関係数!$C$2:$X$2,0))</f>
        <v>0.48765878361398207</v>
      </c>
      <c r="J1416" s="30" t="str">
        <f t="shared" si="88"/>
        <v>Safe</v>
      </c>
      <c r="L1416" s="22" t="str">
        <f t="shared" si="89"/>
        <v/>
      </c>
      <c r="M1416" s="23" t="str">
        <f t="shared" si="90"/>
        <v/>
      </c>
      <c r="N1416" s="24" t="str">
        <f t="shared" si="91"/>
        <v/>
      </c>
    </row>
    <row r="1417" spans="2:14" x14ac:dyDescent="0.4">
      <c r="B1417" s="11" t="s">
        <v>27</v>
      </c>
      <c r="C1417" s="10" t="s">
        <v>0</v>
      </c>
      <c r="D1417" s="12" t="s">
        <v>36</v>
      </c>
      <c r="F1417" s="22">
        <f>INDEX(【インプット】相関係数!$C$3:$X$24,MATCH(相関係数の組み合わせ!B1417,【インプット】相関係数!$B$3:$B$24,0),MATCH(相関係数の組み合わせ!C1417,【インプット】相関係数!$C$2:$X$2,0))</f>
        <v>0.16523868587916413</v>
      </c>
      <c r="G1417" s="23">
        <f>INDEX(【インプット】相関係数!$C$3:$X$24,MATCH(相関係数の組み合わせ!C1417,【インプット】相関係数!$B$3:$B$24,0),MATCH(相関係数の組み合わせ!D1417,【インプット】相関係数!$C$2:$X$2,0))</f>
        <v>7.5810612005134823E-2</v>
      </c>
      <c r="H1417" s="24">
        <f>INDEX(【インプット】相関係数!$C$3:$X$24,MATCH(相関係数の組み合わせ!D1417,【インプット】相関係数!$B$3:$B$24,0),MATCH(相関係数の組み合わせ!B1417,【インプット】相関係数!$C$2:$X$2,0))</f>
        <v>-1.7648849218784343E-2</v>
      </c>
      <c r="J1417" s="30" t="str">
        <f t="shared" ref="J1417:J1480" si="92">IF(AND(F1417*G1417*H1417&lt;0,ABS(F1417)&gt;$K$4,ABS(G1417)&gt;$K$4,ABS(H1417)&gt;$K$4),"Out","Safe")</f>
        <v>Safe</v>
      </c>
      <c r="L1417" s="22" t="str">
        <f t="shared" si="89"/>
        <v/>
      </c>
      <c r="M1417" s="23" t="str">
        <f t="shared" si="90"/>
        <v/>
      </c>
      <c r="N1417" s="24" t="str">
        <f t="shared" si="91"/>
        <v/>
      </c>
    </row>
    <row r="1418" spans="2:14" x14ac:dyDescent="0.4">
      <c r="B1418" s="11" t="s">
        <v>27</v>
      </c>
      <c r="C1418" s="10" t="s">
        <v>32</v>
      </c>
      <c r="D1418" s="12" t="s">
        <v>33</v>
      </c>
      <c r="F1418" s="22">
        <f>INDEX(【インプット】相関係数!$C$3:$X$24,MATCH(相関係数の組み合わせ!B1418,【インプット】相関係数!$B$3:$B$24,0),MATCH(相関係数の組み合わせ!C1418,【インプット】相関係数!$C$2:$X$2,0))</f>
        <v>0.10940163160758466</v>
      </c>
      <c r="G1418" s="23">
        <f>INDEX(【インプット】相関係数!$C$3:$X$24,MATCH(相関係数の組み合わせ!C1418,【インプット】相関係数!$B$3:$B$24,0),MATCH(相関係数の組み合わせ!D1418,【インプット】相関係数!$C$2:$X$2,0))</f>
        <v>8.8581015674379926E-2</v>
      </c>
      <c r="H1418" s="24">
        <f>INDEX(【インプット】相関係数!$C$3:$X$24,MATCH(相関係数の組み合わせ!D1418,【インプット】相関係数!$B$3:$B$24,0),MATCH(相関係数の組み合わせ!B1418,【インプット】相関係数!$C$2:$X$2,0))</f>
        <v>5.6744487064081063E-2</v>
      </c>
      <c r="J1418" s="30" t="str">
        <f t="shared" si="92"/>
        <v>Safe</v>
      </c>
      <c r="L1418" s="22" t="str">
        <f t="shared" si="89"/>
        <v/>
      </c>
      <c r="M1418" s="23" t="str">
        <f t="shared" si="90"/>
        <v/>
      </c>
      <c r="N1418" s="24" t="str">
        <f t="shared" si="91"/>
        <v/>
      </c>
    </row>
    <row r="1419" spans="2:14" x14ac:dyDescent="0.4">
      <c r="B1419" s="11" t="s">
        <v>27</v>
      </c>
      <c r="C1419" s="10" t="s">
        <v>32</v>
      </c>
      <c r="D1419" s="12" t="s">
        <v>34</v>
      </c>
      <c r="F1419" s="22">
        <f>INDEX(【インプット】相関係数!$C$3:$X$24,MATCH(相関係数の組み合わせ!B1419,【インプット】相関係数!$B$3:$B$24,0),MATCH(相関係数の組み合わせ!C1419,【インプット】相関係数!$C$2:$X$2,0))</f>
        <v>0.10940163160758466</v>
      </c>
      <c r="G1419" s="23">
        <f>INDEX(【インプット】相関係数!$C$3:$X$24,MATCH(相関係数の組み合わせ!C1419,【インプット】相関係数!$B$3:$B$24,0),MATCH(相関係数の組み合わせ!D1419,【インプット】相関係数!$C$2:$X$2,0))</f>
        <v>-0.11132315217421855</v>
      </c>
      <c r="H1419" s="24">
        <f>INDEX(【インプット】相関係数!$C$3:$X$24,MATCH(相関係数の組み合わせ!D1419,【インプット】相関係数!$B$3:$B$24,0),MATCH(相関係数の組み合わせ!B1419,【インプット】相関係数!$C$2:$X$2,0))</f>
        <v>0.15878126438790513</v>
      </c>
      <c r="J1419" s="30" t="str">
        <f t="shared" si="92"/>
        <v>Out</v>
      </c>
      <c r="L1419" s="22" t="str">
        <f t="shared" si="89"/>
        <v>外国株式</v>
      </c>
      <c r="M1419" s="23" t="str">
        <f t="shared" si="90"/>
        <v>オルタナ(インカム系)</v>
      </c>
      <c r="N1419" s="24" t="str">
        <f t="shared" si="91"/>
        <v>一般勘定</v>
      </c>
    </row>
    <row r="1420" spans="2:14" x14ac:dyDescent="0.4">
      <c r="B1420" s="11" t="s">
        <v>27</v>
      </c>
      <c r="C1420" s="10" t="s">
        <v>32</v>
      </c>
      <c r="D1420" s="12" t="s">
        <v>35</v>
      </c>
      <c r="F1420" s="22">
        <f>INDEX(【インプット】相関係数!$C$3:$X$24,MATCH(相関係数の組み合わせ!B1420,【インプット】相関係数!$B$3:$B$24,0),MATCH(相関係数の組み合わせ!C1420,【インプット】相関係数!$C$2:$X$2,0))</f>
        <v>0.10940163160758466</v>
      </c>
      <c r="G1420" s="23">
        <f>INDEX(【インプット】相関係数!$C$3:$X$24,MATCH(相関係数の組み合わせ!C1420,【インプット】相関係数!$B$3:$B$24,0),MATCH(相関係数の組み合わせ!D1420,【インプット】相関係数!$C$2:$X$2,0))</f>
        <v>0.2533509627485675</v>
      </c>
      <c r="H1420" s="24">
        <f>INDEX(【インプット】相関係数!$C$3:$X$24,MATCH(相関係数の組み合わせ!D1420,【インプット】相関係数!$B$3:$B$24,0),MATCH(相関係数の組み合わせ!B1420,【インプット】相関係数!$C$2:$X$2,0))</f>
        <v>0.48765878361398207</v>
      </c>
      <c r="J1420" s="30" t="str">
        <f t="shared" si="92"/>
        <v>Safe</v>
      </c>
      <c r="L1420" s="22" t="str">
        <f t="shared" si="89"/>
        <v/>
      </c>
      <c r="M1420" s="23" t="str">
        <f t="shared" si="90"/>
        <v/>
      </c>
      <c r="N1420" s="24" t="str">
        <f t="shared" si="91"/>
        <v/>
      </c>
    </row>
    <row r="1421" spans="2:14" x14ac:dyDescent="0.4">
      <c r="B1421" s="11" t="s">
        <v>27</v>
      </c>
      <c r="C1421" s="10" t="s">
        <v>32</v>
      </c>
      <c r="D1421" s="12" t="s">
        <v>36</v>
      </c>
      <c r="F1421" s="22">
        <f>INDEX(【インプット】相関係数!$C$3:$X$24,MATCH(相関係数の組み合わせ!B1421,【インプット】相関係数!$B$3:$B$24,0),MATCH(相関係数の組み合わせ!C1421,【インプット】相関係数!$C$2:$X$2,0))</f>
        <v>0.10940163160758466</v>
      </c>
      <c r="G1421" s="23">
        <f>INDEX(【インプット】相関係数!$C$3:$X$24,MATCH(相関係数の組み合わせ!C1421,【インプット】相関係数!$B$3:$B$24,0),MATCH(相関係数の組み合わせ!D1421,【インプット】相関係数!$C$2:$X$2,0))</f>
        <v>-8.1117900195278592E-2</v>
      </c>
      <c r="H1421" s="24">
        <f>INDEX(【インプット】相関係数!$C$3:$X$24,MATCH(相関係数の組み合わせ!D1421,【インプット】相関係数!$B$3:$B$24,0),MATCH(相関係数の組み合わせ!B1421,【インプット】相関係数!$C$2:$X$2,0))</f>
        <v>-1.7648849218784343E-2</v>
      </c>
      <c r="J1421" s="30" t="str">
        <f t="shared" si="92"/>
        <v>Safe</v>
      </c>
      <c r="L1421" s="22" t="str">
        <f t="shared" si="89"/>
        <v/>
      </c>
      <c r="M1421" s="23" t="str">
        <f t="shared" si="90"/>
        <v/>
      </c>
      <c r="N1421" s="24" t="str">
        <f t="shared" si="91"/>
        <v/>
      </c>
    </row>
    <row r="1422" spans="2:14" x14ac:dyDescent="0.4">
      <c r="B1422" s="11" t="s">
        <v>27</v>
      </c>
      <c r="C1422" s="10" t="s">
        <v>33</v>
      </c>
      <c r="D1422" s="12" t="s">
        <v>34</v>
      </c>
      <c r="F1422" s="22">
        <f>INDEX(【インプット】相関係数!$C$3:$X$24,MATCH(相関係数の組み合わせ!B1422,【インプット】相関係数!$B$3:$B$24,0),MATCH(相関係数の組み合わせ!C1422,【インプット】相関係数!$C$2:$X$2,0))</f>
        <v>5.6744487064081063E-2</v>
      </c>
      <c r="G1422" s="23">
        <f>INDEX(【インプット】相関係数!$C$3:$X$24,MATCH(相関係数の組み合わせ!C1422,【インプット】相関係数!$B$3:$B$24,0),MATCH(相関係数の組み合わせ!D1422,【インプット】相関係数!$C$2:$X$2,0))</f>
        <v>0.30206475665754762</v>
      </c>
      <c r="H1422" s="24">
        <f>INDEX(【インプット】相関係数!$C$3:$X$24,MATCH(相関係数の組み合わせ!D1422,【インプット】相関係数!$B$3:$B$24,0),MATCH(相関係数の組み合わせ!B1422,【インプット】相関係数!$C$2:$X$2,0))</f>
        <v>0.15878126438790513</v>
      </c>
      <c r="J1422" s="30" t="str">
        <f t="shared" si="92"/>
        <v>Safe</v>
      </c>
      <c r="L1422" s="22" t="str">
        <f t="shared" si="89"/>
        <v/>
      </c>
      <c r="M1422" s="23" t="str">
        <f t="shared" si="90"/>
        <v/>
      </c>
      <c r="N1422" s="24" t="str">
        <f t="shared" si="91"/>
        <v/>
      </c>
    </row>
    <row r="1423" spans="2:14" x14ac:dyDescent="0.4">
      <c r="B1423" s="11" t="s">
        <v>27</v>
      </c>
      <c r="C1423" s="10" t="s">
        <v>33</v>
      </c>
      <c r="D1423" s="12" t="s">
        <v>35</v>
      </c>
      <c r="F1423" s="22">
        <f>INDEX(【インプット】相関係数!$C$3:$X$24,MATCH(相関係数の組み合わせ!B1423,【インプット】相関係数!$B$3:$B$24,0),MATCH(相関係数の組み合わせ!C1423,【インプット】相関係数!$C$2:$X$2,0))</f>
        <v>5.6744487064081063E-2</v>
      </c>
      <c r="G1423" s="23">
        <f>INDEX(【インプット】相関係数!$C$3:$X$24,MATCH(相関係数の組み合わせ!C1423,【インプット】相関係数!$B$3:$B$24,0),MATCH(相関係数の組み合わせ!D1423,【インプット】相関係数!$C$2:$X$2,0))</f>
        <v>0.35128513337096534</v>
      </c>
      <c r="H1423" s="24">
        <f>INDEX(【インプット】相関係数!$C$3:$X$24,MATCH(相関係数の組み合わせ!D1423,【インプット】相関係数!$B$3:$B$24,0),MATCH(相関係数の組み合わせ!B1423,【インプット】相関係数!$C$2:$X$2,0))</f>
        <v>0.48765878361398207</v>
      </c>
      <c r="J1423" s="30" t="str">
        <f t="shared" si="92"/>
        <v>Safe</v>
      </c>
      <c r="L1423" s="22" t="str">
        <f t="shared" si="89"/>
        <v/>
      </c>
      <c r="M1423" s="23" t="str">
        <f t="shared" si="90"/>
        <v/>
      </c>
      <c r="N1423" s="24" t="str">
        <f t="shared" si="91"/>
        <v/>
      </c>
    </row>
    <row r="1424" spans="2:14" x14ac:dyDescent="0.4">
      <c r="B1424" s="11" t="s">
        <v>27</v>
      </c>
      <c r="C1424" s="10" t="s">
        <v>33</v>
      </c>
      <c r="D1424" s="12" t="s">
        <v>36</v>
      </c>
      <c r="F1424" s="22">
        <f>INDEX(【インプット】相関係数!$C$3:$X$24,MATCH(相関係数の組み合わせ!B1424,【インプット】相関係数!$B$3:$B$24,0),MATCH(相関係数の組み合わせ!C1424,【インプット】相関係数!$C$2:$X$2,0))</f>
        <v>5.6744487064081063E-2</v>
      </c>
      <c r="G1424" s="23">
        <f>INDEX(【インプット】相関係数!$C$3:$X$24,MATCH(相関係数の組み合わせ!C1424,【インプット】相関係数!$B$3:$B$24,0),MATCH(相関係数の組み合わせ!D1424,【インプット】相関係数!$C$2:$X$2,0))</f>
        <v>0.25907031564863342</v>
      </c>
      <c r="H1424" s="24">
        <f>INDEX(【インプット】相関係数!$C$3:$X$24,MATCH(相関係数の組み合わせ!D1424,【インプット】相関係数!$B$3:$B$24,0),MATCH(相関係数の組み合わせ!B1424,【インプット】相関係数!$C$2:$X$2,0))</f>
        <v>-1.7648849218784343E-2</v>
      </c>
      <c r="J1424" s="30" t="str">
        <f t="shared" si="92"/>
        <v>Safe</v>
      </c>
      <c r="L1424" s="22" t="str">
        <f t="shared" si="89"/>
        <v/>
      </c>
      <c r="M1424" s="23" t="str">
        <f t="shared" si="90"/>
        <v/>
      </c>
      <c r="N1424" s="24" t="str">
        <f t="shared" si="91"/>
        <v/>
      </c>
    </row>
    <row r="1425" spans="2:14" x14ac:dyDescent="0.4">
      <c r="B1425" s="11" t="s">
        <v>27</v>
      </c>
      <c r="C1425" s="10" t="s">
        <v>34</v>
      </c>
      <c r="D1425" s="12" t="s">
        <v>35</v>
      </c>
      <c r="F1425" s="22">
        <f>INDEX(【インプット】相関係数!$C$3:$X$24,MATCH(相関係数の組み合わせ!B1425,【インプット】相関係数!$B$3:$B$24,0),MATCH(相関係数の組み合わせ!C1425,【インプット】相関係数!$C$2:$X$2,0))</f>
        <v>0.15878126438790513</v>
      </c>
      <c r="G1425" s="23">
        <f>INDEX(【インプット】相関係数!$C$3:$X$24,MATCH(相関係数の組み合わせ!C1425,【インプット】相関係数!$B$3:$B$24,0),MATCH(相関係数の組み合わせ!D1425,【インプット】相関係数!$C$2:$X$2,0))</f>
        <v>0.450432474902142</v>
      </c>
      <c r="H1425" s="24">
        <f>INDEX(【インプット】相関係数!$C$3:$X$24,MATCH(相関係数の組み合わせ!D1425,【インプット】相関係数!$B$3:$B$24,0),MATCH(相関係数の組み合わせ!B1425,【インプット】相関係数!$C$2:$X$2,0))</f>
        <v>0.48765878361398207</v>
      </c>
      <c r="J1425" s="30" t="str">
        <f t="shared" si="92"/>
        <v>Safe</v>
      </c>
      <c r="L1425" s="22" t="str">
        <f t="shared" si="89"/>
        <v/>
      </c>
      <c r="M1425" s="23" t="str">
        <f t="shared" si="90"/>
        <v/>
      </c>
      <c r="N1425" s="24" t="str">
        <f t="shared" si="91"/>
        <v/>
      </c>
    </row>
    <row r="1426" spans="2:14" x14ac:dyDescent="0.4">
      <c r="B1426" s="11" t="s">
        <v>27</v>
      </c>
      <c r="C1426" s="10" t="s">
        <v>34</v>
      </c>
      <c r="D1426" s="12" t="s">
        <v>36</v>
      </c>
      <c r="F1426" s="22">
        <f>INDEX(【インプット】相関係数!$C$3:$X$24,MATCH(相関係数の組み合わせ!B1426,【インプット】相関係数!$B$3:$B$24,0),MATCH(相関係数の組み合わせ!C1426,【インプット】相関係数!$C$2:$X$2,0))</f>
        <v>0.15878126438790513</v>
      </c>
      <c r="G1426" s="23">
        <f>INDEX(【インプット】相関係数!$C$3:$X$24,MATCH(相関係数の組み合わせ!C1426,【インプット】相関係数!$B$3:$B$24,0),MATCH(相関係数の組み合わせ!D1426,【インプット】相関係数!$C$2:$X$2,0))</f>
        <v>0.27327180551994823</v>
      </c>
      <c r="H1426" s="24">
        <f>INDEX(【インプット】相関係数!$C$3:$X$24,MATCH(相関係数の組み合わせ!D1426,【インプット】相関係数!$B$3:$B$24,0),MATCH(相関係数の組み合わせ!B1426,【インプット】相関係数!$C$2:$X$2,0))</f>
        <v>-1.7648849218784343E-2</v>
      </c>
      <c r="J1426" s="30" t="str">
        <f t="shared" si="92"/>
        <v>Safe</v>
      </c>
      <c r="L1426" s="22" t="str">
        <f t="shared" si="89"/>
        <v/>
      </c>
      <c r="M1426" s="23" t="str">
        <f t="shared" si="90"/>
        <v/>
      </c>
      <c r="N1426" s="24" t="str">
        <f t="shared" si="91"/>
        <v/>
      </c>
    </row>
    <row r="1427" spans="2:14" x14ac:dyDescent="0.4">
      <c r="B1427" s="11" t="s">
        <v>27</v>
      </c>
      <c r="C1427" s="10" t="s">
        <v>35</v>
      </c>
      <c r="D1427" s="12" t="s">
        <v>36</v>
      </c>
      <c r="F1427" s="22">
        <f>INDEX(【インプット】相関係数!$C$3:$X$24,MATCH(相関係数の組み合わせ!B1427,【インプット】相関係数!$B$3:$B$24,0),MATCH(相関係数の組み合わせ!C1427,【インプット】相関係数!$C$2:$X$2,0))</f>
        <v>0.48765878361398207</v>
      </c>
      <c r="G1427" s="23">
        <f>INDEX(【インプット】相関係数!$C$3:$X$24,MATCH(相関係数の組み合わせ!C1427,【インプット】相関係数!$B$3:$B$24,0),MATCH(相関係数の組み合わせ!D1427,【インプット】相関係数!$C$2:$X$2,0))</f>
        <v>0.54292931130652244</v>
      </c>
      <c r="H1427" s="24">
        <f>INDEX(【インプット】相関係数!$C$3:$X$24,MATCH(相関係数の組み合わせ!D1427,【インプット】相関係数!$B$3:$B$24,0),MATCH(相関係数の組み合わせ!B1427,【インプット】相関係数!$C$2:$X$2,0))</f>
        <v>-1.7648849218784343E-2</v>
      </c>
      <c r="J1427" s="30" t="str">
        <f t="shared" si="92"/>
        <v>Safe</v>
      </c>
      <c r="L1427" s="22" t="str">
        <f t="shared" si="89"/>
        <v/>
      </c>
      <c r="M1427" s="23" t="str">
        <f t="shared" si="90"/>
        <v/>
      </c>
      <c r="N1427" s="24" t="str">
        <f t="shared" si="91"/>
        <v/>
      </c>
    </row>
    <row r="1428" spans="2:14" x14ac:dyDescent="0.4">
      <c r="B1428" s="11" t="s">
        <v>28</v>
      </c>
      <c r="C1428" s="10" t="s">
        <v>29</v>
      </c>
      <c r="D1428" s="12" t="s">
        <v>30</v>
      </c>
      <c r="F1428" s="22">
        <f>INDEX(【インプット】相関係数!$C$3:$X$24,MATCH(相関係数の組み合わせ!B1428,【インプット】相関係数!$B$3:$B$24,0),MATCH(相関係数の組み合わせ!C1428,【インプット】相関係数!$C$2:$X$2,0))</f>
        <v>-3.7783883805453137E-3</v>
      </c>
      <c r="G1428" s="23">
        <f>INDEX(【インプット】相関係数!$C$3:$X$24,MATCH(相関係数の組み合わせ!C1428,【インプット】相関係数!$B$3:$B$24,0),MATCH(相関係数の組み合わせ!D1428,【インプット】相関係数!$C$2:$X$2,0))</f>
        <v>-4.692089159670015E-3</v>
      </c>
      <c r="H1428" s="24">
        <f>INDEX(【インプット】相関係数!$C$3:$X$24,MATCH(相関係数の組み合わせ!D1428,【インプット】相関係数!$B$3:$B$24,0),MATCH(相関係数の組み合わせ!B1428,【インプット】相関係数!$C$2:$X$2,0))</f>
        <v>-9.2621282557262888E-2</v>
      </c>
      <c r="J1428" s="30" t="str">
        <f t="shared" si="92"/>
        <v>Safe</v>
      </c>
      <c r="L1428" s="22" t="str">
        <f t="shared" si="89"/>
        <v/>
      </c>
      <c r="M1428" s="23" t="str">
        <f t="shared" si="90"/>
        <v/>
      </c>
      <c r="N1428" s="24" t="str">
        <f t="shared" si="91"/>
        <v/>
      </c>
    </row>
    <row r="1429" spans="2:14" x14ac:dyDescent="0.4">
      <c r="B1429" s="11" t="s">
        <v>28</v>
      </c>
      <c r="C1429" s="10" t="s">
        <v>29</v>
      </c>
      <c r="D1429" s="12" t="s">
        <v>31</v>
      </c>
      <c r="F1429" s="22">
        <f>INDEX(【インプット】相関係数!$C$3:$X$24,MATCH(相関係数の組み合わせ!B1429,【インプット】相関係数!$B$3:$B$24,0),MATCH(相関係数の組み合わせ!C1429,【インプット】相関係数!$C$2:$X$2,0))</f>
        <v>-3.7783883805453137E-3</v>
      </c>
      <c r="G1429" s="23">
        <f>INDEX(【インプット】相関係数!$C$3:$X$24,MATCH(相関係数の組み合わせ!C1429,【インプット】相関係数!$B$3:$B$24,0),MATCH(相関係数の組み合わせ!D1429,【インプット】相関係数!$C$2:$X$2,0))</f>
        <v>-4.2416490653499152E-2</v>
      </c>
      <c r="H1429" s="24">
        <f>INDEX(【インプット】相関係数!$C$3:$X$24,MATCH(相関係数の組み合わせ!D1429,【インプット】相関係数!$B$3:$B$24,0),MATCH(相関係数の組み合わせ!B1429,【インプット】相関係数!$C$2:$X$2,0))</f>
        <v>-0.11507089682196726</v>
      </c>
      <c r="J1429" s="30" t="str">
        <f t="shared" si="92"/>
        <v>Safe</v>
      </c>
      <c r="L1429" s="22" t="str">
        <f t="shared" si="89"/>
        <v/>
      </c>
      <c r="M1429" s="23" t="str">
        <f t="shared" si="90"/>
        <v/>
      </c>
      <c r="N1429" s="24" t="str">
        <f t="shared" si="91"/>
        <v/>
      </c>
    </row>
    <row r="1430" spans="2:14" x14ac:dyDescent="0.4">
      <c r="B1430" s="11" t="s">
        <v>28</v>
      </c>
      <c r="C1430" s="10" t="s">
        <v>29</v>
      </c>
      <c r="D1430" s="12" t="s">
        <v>0</v>
      </c>
      <c r="F1430" s="22">
        <f>INDEX(【インプット】相関係数!$C$3:$X$24,MATCH(相関係数の組み合わせ!B1430,【インプット】相関係数!$B$3:$B$24,0),MATCH(相関係数の組み合わせ!C1430,【インプット】相関係数!$C$2:$X$2,0))</f>
        <v>-3.7783883805453137E-3</v>
      </c>
      <c r="G1430" s="23">
        <f>INDEX(【インプット】相関係数!$C$3:$X$24,MATCH(相関係数の組み合わせ!C1430,【インプット】相関係数!$B$3:$B$24,0),MATCH(相関係数の組み合わせ!D1430,【インプット】相関係数!$C$2:$X$2,0))</f>
        <v>4.9962657439122628E-2</v>
      </c>
      <c r="H1430" s="24">
        <f>INDEX(【インプット】相関係数!$C$3:$X$24,MATCH(相関係数の組み合わせ!D1430,【インプット】相関係数!$B$3:$B$24,0),MATCH(相関係数の組み合わせ!B1430,【インプット】相関係数!$C$2:$X$2,0))</f>
        <v>-5.1388553849043693E-2</v>
      </c>
      <c r="J1430" s="30" t="str">
        <f t="shared" si="92"/>
        <v>Safe</v>
      </c>
      <c r="L1430" s="22" t="str">
        <f t="shared" si="89"/>
        <v/>
      </c>
      <c r="M1430" s="23" t="str">
        <f t="shared" si="90"/>
        <v/>
      </c>
      <c r="N1430" s="24" t="str">
        <f t="shared" si="91"/>
        <v/>
      </c>
    </row>
    <row r="1431" spans="2:14" x14ac:dyDescent="0.4">
      <c r="B1431" s="11" t="s">
        <v>28</v>
      </c>
      <c r="C1431" s="10" t="s">
        <v>29</v>
      </c>
      <c r="D1431" s="12" t="s">
        <v>32</v>
      </c>
      <c r="F1431" s="22">
        <f>INDEX(【インプット】相関係数!$C$3:$X$24,MATCH(相関係数の組み合わせ!B1431,【インプット】相関係数!$B$3:$B$24,0),MATCH(相関係数の組み合わせ!C1431,【インプット】相関係数!$C$2:$X$2,0))</f>
        <v>-3.7783883805453137E-3</v>
      </c>
      <c r="G1431" s="23">
        <f>INDEX(【インプット】相関係数!$C$3:$X$24,MATCH(相関係数の組み合わせ!C1431,【インプット】相関係数!$B$3:$B$24,0),MATCH(相関係数の組み合わせ!D1431,【インプット】相関係数!$C$2:$X$2,0))</f>
        <v>-5.8311535314923363E-2</v>
      </c>
      <c r="H1431" s="24">
        <f>INDEX(【インプット】相関係数!$C$3:$X$24,MATCH(相関係数の組み合わせ!D1431,【インプット】相関係数!$B$3:$B$24,0),MATCH(相関係数の組み合わせ!B1431,【インプット】相関係数!$C$2:$X$2,0))</f>
        <v>0.10125953699589112</v>
      </c>
      <c r="J1431" s="30" t="str">
        <f t="shared" si="92"/>
        <v>Safe</v>
      </c>
      <c r="L1431" s="22" t="str">
        <f t="shared" si="89"/>
        <v/>
      </c>
      <c r="M1431" s="23" t="str">
        <f t="shared" si="90"/>
        <v/>
      </c>
      <c r="N1431" s="24" t="str">
        <f t="shared" si="91"/>
        <v/>
      </c>
    </row>
    <row r="1432" spans="2:14" x14ac:dyDescent="0.4">
      <c r="B1432" s="11" t="s">
        <v>28</v>
      </c>
      <c r="C1432" s="10" t="s">
        <v>29</v>
      </c>
      <c r="D1432" s="12" t="s">
        <v>33</v>
      </c>
      <c r="F1432" s="22">
        <f>INDEX(【インプット】相関係数!$C$3:$X$24,MATCH(相関係数の組み合わせ!B1432,【インプット】相関係数!$B$3:$B$24,0),MATCH(相関係数の組み合わせ!C1432,【インプット】相関係数!$C$2:$X$2,0))</f>
        <v>-3.7783883805453137E-3</v>
      </c>
      <c r="G1432" s="23">
        <f>INDEX(【インプット】相関係数!$C$3:$X$24,MATCH(相関係数の組み合わせ!C1432,【インプット】相関係数!$B$3:$B$24,0),MATCH(相関係数の組み合わせ!D1432,【インプット】相関係数!$C$2:$X$2,0))</f>
        <v>0.16859381717801963</v>
      </c>
      <c r="H1432" s="24">
        <f>INDEX(【インプット】相関係数!$C$3:$X$24,MATCH(相関係数の組み合わせ!D1432,【インプット】相関係数!$B$3:$B$24,0),MATCH(相関係数の組み合わせ!B1432,【インプット】相関係数!$C$2:$X$2,0))</f>
        <v>0.32780386760500779</v>
      </c>
      <c r="J1432" s="30" t="str">
        <f t="shared" si="92"/>
        <v>Safe</v>
      </c>
      <c r="L1432" s="22" t="str">
        <f t="shared" si="89"/>
        <v/>
      </c>
      <c r="M1432" s="23" t="str">
        <f t="shared" si="90"/>
        <v/>
      </c>
      <c r="N1432" s="24" t="str">
        <f t="shared" si="91"/>
        <v/>
      </c>
    </row>
    <row r="1433" spans="2:14" x14ac:dyDescent="0.4">
      <c r="B1433" s="11" t="s">
        <v>28</v>
      </c>
      <c r="C1433" s="10" t="s">
        <v>29</v>
      </c>
      <c r="D1433" s="12" t="s">
        <v>34</v>
      </c>
      <c r="F1433" s="22">
        <f>INDEX(【インプット】相関係数!$C$3:$X$24,MATCH(相関係数の組み合わせ!B1433,【インプット】相関係数!$B$3:$B$24,0),MATCH(相関係数の組み合わせ!C1433,【インプット】相関係数!$C$2:$X$2,0))</f>
        <v>-3.7783883805453137E-3</v>
      </c>
      <c r="G1433" s="23">
        <f>INDEX(【インプット】相関係数!$C$3:$X$24,MATCH(相関係数の組み合わせ!C1433,【インプット】相関係数!$B$3:$B$24,0),MATCH(相関係数の組み合わせ!D1433,【インプット】相関係数!$C$2:$X$2,0))</f>
        <v>0.32761255397528821</v>
      </c>
      <c r="H1433" s="24">
        <f>INDEX(【インプット】相関係数!$C$3:$X$24,MATCH(相関係数の組み合わせ!D1433,【インプット】相関係数!$B$3:$B$24,0),MATCH(相関係数の組み合わせ!B1433,【インプット】相関係数!$C$2:$X$2,0))</f>
        <v>0.32732035556726607</v>
      </c>
      <c r="J1433" s="30" t="str">
        <f t="shared" si="92"/>
        <v>Safe</v>
      </c>
      <c r="L1433" s="22" t="str">
        <f t="shared" si="89"/>
        <v/>
      </c>
      <c r="M1433" s="23" t="str">
        <f t="shared" si="90"/>
        <v/>
      </c>
      <c r="N1433" s="24" t="str">
        <f t="shared" si="91"/>
        <v/>
      </c>
    </row>
    <row r="1434" spans="2:14" x14ac:dyDescent="0.4">
      <c r="B1434" s="11" t="s">
        <v>28</v>
      </c>
      <c r="C1434" s="10" t="s">
        <v>29</v>
      </c>
      <c r="D1434" s="12" t="s">
        <v>35</v>
      </c>
      <c r="F1434" s="22">
        <f>INDEX(【インプット】相関係数!$C$3:$X$24,MATCH(相関係数の組み合わせ!B1434,【インプット】相関係数!$B$3:$B$24,0),MATCH(相関係数の組み合わせ!C1434,【インプット】相関係数!$C$2:$X$2,0))</f>
        <v>-3.7783883805453137E-3</v>
      </c>
      <c r="G1434" s="23">
        <f>INDEX(【インプット】相関係数!$C$3:$X$24,MATCH(相関係数の組み合わせ!C1434,【インプット】相関係数!$B$3:$B$24,0),MATCH(相関係数の組み合わせ!D1434,【インプット】相関係数!$C$2:$X$2,0))</f>
        <v>0.56672712529409763</v>
      </c>
      <c r="H1434" s="24">
        <f>INDEX(【インプット】相関係数!$C$3:$X$24,MATCH(相関係数の組み合わせ!D1434,【インプット】相関係数!$B$3:$B$24,0),MATCH(相関係数の組み合わせ!B1434,【インプット】相関係数!$C$2:$X$2,0))</f>
        <v>0.38711939603173739</v>
      </c>
      <c r="J1434" s="30" t="str">
        <f t="shared" si="92"/>
        <v>Safe</v>
      </c>
      <c r="L1434" s="22" t="str">
        <f t="shared" si="89"/>
        <v/>
      </c>
      <c r="M1434" s="23" t="str">
        <f t="shared" si="90"/>
        <v/>
      </c>
      <c r="N1434" s="24" t="str">
        <f t="shared" si="91"/>
        <v/>
      </c>
    </row>
    <row r="1435" spans="2:14" x14ac:dyDescent="0.4">
      <c r="B1435" s="11" t="s">
        <v>28</v>
      </c>
      <c r="C1435" s="10" t="s">
        <v>29</v>
      </c>
      <c r="D1435" s="12" t="s">
        <v>36</v>
      </c>
      <c r="F1435" s="22">
        <f>INDEX(【インプット】相関係数!$C$3:$X$24,MATCH(相関係数の組み合わせ!B1435,【インプット】相関係数!$B$3:$B$24,0),MATCH(相関係数の組み合わせ!C1435,【インプット】相関係数!$C$2:$X$2,0))</f>
        <v>-3.7783883805453137E-3</v>
      </c>
      <c r="G1435" s="23">
        <f>INDEX(【インプット】相関係数!$C$3:$X$24,MATCH(相関係数の組み合わせ!C1435,【インプット】相関係数!$B$3:$B$24,0),MATCH(相関係数の組み合わせ!D1435,【インプット】相関係数!$C$2:$X$2,0))</f>
        <v>3.2351759026254444E-2</v>
      </c>
      <c r="H1435" s="24">
        <f>INDEX(【インプット】相関係数!$C$3:$X$24,MATCH(相関係数の組み合わせ!D1435,【インプット】相関係数!$B$3:$B$24,0),MATCH(相関係数の組み合わせ!B1435,【インプット】相関係数!$C$2:$X$2,0))</f>
        <v>0.25924159190969748</v>
      </c>
      <c r="J1435" s="30" t="str">
        <f t="shared" si="92"/>
        <v>Safe</v>
      </c>
      <c r="L1435" s="22" t="str">
        <f t="shared" si="89"/>
        <v/>
      </c>
      <c r="M1435" s="23" t="str">
        <f t="shared" si="90"/>
        <v/>
      </c>
      <c r="N1435" s="24" t="str">
        <f t="shared" si="91"/>
        <v/>
      </c>
    </row>
    <row r="1436" spans="2:14" x14ac:dyDescent="0.4">
      <c r="B1436" s="11" t="s">
        <v>28</v>
      </c>
      <c r="C1436" s="10" t="s">
        <v>30</v>
      </c>
      <c r="D1436" s="12" t="s">
        <v>31</v>
      </c>
      <c r="F1436" s="22">
        <f>INDEX(【インプット】相関係数!$C$3:$X$24,MATCH(相関係数の組み合わせ!B1436,【インプット】相関係数!$B$3:$B$24,0),MATCH(相関係数の組み合わせ!C1436,【インプット】相関係数!$C$2:$X$2,0))</f>
        <v>-9.2621282557262888E-2</v>
      </c>
      <c r="G1436" s="23">
        <f>INDEX(【インプット】相関係数!$C$3:$X$24,MATCH(相関係数の組み合わせ!C1436,【インプット】相関係数!$B$3:$B$24,0),MATCH(相関係数の組み合わせ!D1436,【インプット】相関係数!$C$2:$X$2,0))</f>
        <v>9.9648401613193535E-2</v>
      </c>
      <c r="H1436" s="24">
        <f>INDEX(【インプット】相関係数!$C$3:$X$24,MATCH(相関係数の組み合わせ!D1436,【インプット】相関係数!$B$3:$B$24,0),MATCH(相関係数の組み合わせ!B1436,【インプット】相関係数!$C$2:$X$2,0))</f>
        <v>-0.11507089682196726</v>
      </c>
      <c r="J1436" s="30" t="str">
        <f t="shared" si="92"/>
        <v>Safe</v>
      </c>
      <c r="L1436" s="22" t="str">
        <f t="shared" si="89"/>
        <v/>
      </c>
      <c r="M1436" s="23" t="str">
        <f t="shared" si="90"/>
        <v/>
      </c>
      <c r="N1436" s="24" t="str">
        <f t="shared" si="91"/>
        <v/>
      </c>
    </row>
    <row r="1437" spans="2:14" x14ac:dyDescent="0.4">
      <c r="B1437" s="11" t="s">
        <v>28</v>
      </c>
      <c r="C1437" s="10" t="s">
        <v>30</v>
      </c>
      <c r="D1437" s="12" t="s">
        <v>0</v>
      </c>
      <c r="F1437" s="22">
        <f>INDEX(【インプット】相関係数!$C$3:$X$24,MATCH(相関係数の組み合わせ!B1437,【インプット】相関係数!$B$3:$B$24,0),MATCH(相関係数の組み合わせ!C1437,【インプット】相関係数!$C$2:$X$2,0))</f>
        <v>-9.2621282557262888E-2</v>
      </c>
      <c r="G1437" s="23">
        <f>INDEX(【インプット】相関係数!$C$3:$X$24,MATCH(相関係数の組み合わせ!C1437,【インプット】相関係数!$B$3:$B$24,0),MATCH(相関係数の組み合わせ!D1437,【インプット】相関係数!$C$2:$X$2,0))</f>
        <v>-0.14285929423234181</v>
      </c>
      <c r="H1437" s="24">
        <f>INDEX(【インプット】相関係数!$C$3:$X$24,MATCH(相関係数の組み合わせ!D1437,【インプット】相関係数!$B$3:$B$24,0),MATCH(相関係数の組み合わせ!B1437,【インプット】相関係数!$C$2:$X$2,0))</f>
        <v>-5.1388553849043693E-2</v>
      </c>
      <c r="J1437" s="30" t="str">
        <f t="shared" si="92"/>
        <v>Safe</v>
      </c>
      <c r="L1437" s="22" t="str">
        <f t="shared" si="89"/>
        <v/>
      </c>
      <c r="M1437" s="23" t="str">
        <f t="shared" si="90"/>
        <v/>
      </c>
      <c r="N1437" s="24" t="str">
        <f t="shared" si="91"/>
        <v/>
      </c>
    </row>
    <row r="1438" spans="2:14" x14ac:dyDescent="0.4">
      <c r="B1438" s="11" t="s">
        <v>28</v>
      </c>
      <c r="C1438" s="10" t="s">
        <v>30</v>
      </c>
      <c r="D1438" s="12" t="s">
        <v>32</v>
      </c>
      <c r="F1438" s="22">
        <f>INDEX(【インプット】相関係数!$C$3:$X$24,MATCH(相関係数の組み合わせ!B1438,【インプット】相関係数!$B$3:$B$24,0),MATCH(相関係数の組み合わせ!C1438,【インプット】相関係数!$C$2:$X$2,0))</f>
        <v>-9.2621282557262888E-2</v>
      </c>
      <c r="G1438" s="23">
        <f>INDEX(【インプット】相関係数!$C$3:$X$24,MATCH(相関係数の組み合わせ!C1438,【インプット】相関係数!$B$3:$B$24,0),MATCH(相関係数の組み合わせ!D1438,【インプット】相関係数!$C$2:$X$2,0))</f>
        <v>8.5275323635790712E-2</v>
      </c>
      <c r="H1438" s="24">
        <f>INDEX(【インプット】相関係数!$C$3:$X$24,MATCH(相関係数の組み合わせ!D1438,【インプット】相関係数!$B$3:$B$24,0),MATCH(相関係数の組み合わせ!B1438,【インプット】相関係数!$C$2:$X$2,0))</f>
        <v>0.10125953699589112</v>
      </c>
      <c r="J1438" s="30" t="str">
        <f t="shared" si="92"/>
        <v>Safe</v>
      </c>
      <c r="L1438" s="22" t="str">
        <f t="shared" si="89"/>
        <v/>
      </c>
      <c r="M1438" s="23" t="str">
        <f t="shared" si="90"/>
        <v/>
      </c>
      <c r="N1438" s="24" t="str">
        <f t="shared" si="91"/>
        <v/>
      </c>
    </row>
    <row r="1439" spans="2:14" x14ac:dyDescent="0.4">
      <c r="B1439" s="11" t="s">
        <v>28</v>
      </c>
      <c r="C1439" s="10" t="s">
        <v>30</v>
      </c>
      <c r="D1439" s="12" t="s">
        <v>33</v>
      </c>
      <c r="F1439" s="22">
        <f>INDEX(【インプット】相関係数!$C$3:$X$24,MATCH(相関係数の組み合わせ!B1439,【インプット】相関係数!$B$3:$B$24,0),MATCH(相関係数の組み合わせ!C1439,【インプット】相関係数!$C$2:$X$2,0))</f>
        <v>-9.2621282557262888E-2</v>
      </c>
      <c r="G1439" s="23">
        <f>INDEX(【インプット】相関係数!$C$3:$X$24,MATCH(相関係数の組み合わせ!C1439,【インプット】相関係数!$B$3:$B$24,0),MATCH(相関係数の組み合わせ!D1439,【インプット】相関係数!$C$2:$X$2,0))</f>
        <v>-5.670591840697909E-2</v>
      </c>
      <c r="H1439" s="24">
        <f>INDEX(【インプット】相関係数!$C$3:$X$24,MATCH(相関係数の組み合わせ!D1439,【インプット】相関係数!$B$3:$B$24,0),MATCH(相関係数の組み合わせ!B1439,【インプット】相関係数!$C$2:$X$2,0))</f>
        <v>0.32780386760500779</v>
      </c>
      <c r="J1439" s="30" t="str">
        <f t="shared" si="92"/>
        <v>Safe</v>
      </c>
      <c r="L1439" s="22" t="str">
        <f t="shared" si="89"/>
        <v/>
      </c>
      <c r="M1439" s="23" t="str">
        <f t="shared" si="90"/>
        <v/>
      </c>
      <c r="N1439" s="24" t="str">
        <f t="shared" si="91"/>
        <v/>
      </c>
    </row>
    <row r="1440" spans="2:14" x14ac:dyDescent="0.4">
      <c r="B1440" s="11" t="s">
        <v>28</v>
      </c>
      <c r="C1440" s="10" t="s">
        <v>30</v>
      </c>
      <c r="D1440" s="12" t="s">
        <v>34</v>
      </c>
      <c r="F1440" s="22">
        <f>INDEX(【インプット】相関係数!$C$3:$X$24,MATCH(相関係数の組み合わせ!B1440,【インプット】相関係数!$B$3:$B$24,0),MATCH(相関係数の組み合わせ!C1440,【インプット】相関係数!$C$2:$X$2,0))</f>
        <v>-9.2621282557262888E-2</v>
      </c>
      <c r="G1440" s="23">
        <f>INDEX(【インプット】相関係数!$C$3:$X$24,MATCH(相関係数の組み合わせ!C1440,【インプット】相関係数!$B$3:$B$24,0),MATCH(相関係数の組み合わせ!D1440,【インプット】相関係数!$C$2:$X$2,0))</f>
        <v>6.4160918561303099E-2</v>
      </c>
      <c r="H1440" s="24">
        <f>INDEX(【インプット】相関係数!$C$3:$X$24,MATCH(相関係数の組み合わせ!D1440,【インプット】相関係数!$B$3:$B$24,0),MATCH(相関係数の組み合わせ!B1440,【インプット】相関係数!$C$2:$X$2,0))</f>
        <v>0.32732035556726607</v>
      </c>
      <c r="J1440" s="30" t="str">
        <f t="shared" si="92"/>
        <v>Safe</v>
      </c>
      <c r="L1440" s="22" t="str">
        <f t="shared" si="89"/>
        <v/>
      </c>
      <c r="M1440" s="23" t="str">
        <f t="shared" si="90"/>
        <v/>
      </c>
      <c r="N1440" s="24" t="str">
        <f t="shared" si="91"/>
        <v/>
      </c>
    </row>
    <row r="1441" spans="2:14" x14ac:dyDescent="0.4">
      <c r="B1441" s="11" t="s">
        <v>28</v>
      </c>
      <c r="C1441" s="10" t="s">
        <v>30</v>
      </c>
      <c r="D1441" s="12" t="s">
        <v>35</v>
      </c>
      <c r="F1441" s="22">
        <f>INDEX(【インプット】相関係数!$C$3:$X$24,MATCH(相関係数の組み合わせ!B1441,【インプット】相関係数!$B$3:$B$24,0),MATCH(相関係数の組み合わせ!C1441,【インプット】相関係数!$C$2:$X$2,0))</f>
        <v>-9.2621282557262888E-2</v>
      </c>
      <c r="G1441" s="23">
        <f>INDEX(【インプット】相関係数!$C$3:$X$24,MATCH(相関係数の組み合わせ!C1441,【インプット】相関係数!$B$3:$B$24,0),MATCH(相関係数の組み合わせ!D1441,【インプット】相関係数!$C$2:$X$2,0))</f>
        <v>0.48967407619435432</v>
      </c>
      <c r="H1441" s="24">
        <f>INDEX(【インプット】相関係数!$C$3:$X$24,MATCH(相関係数の組み合わせ!D1441,【インプット】相関係数!$B$3:$B$24,0),MATCH(相関係数の組み合わせ!B1441,【インプット】相関係数!$C$2:$X$2,0))</f>
        <v>0.38711939603173739</v>
      </c>
      <c r="J1441" s="30" t="str">
        <f t="shared" si="92"/>
        <v>Safe</v>
      </c>
      <c r="L1441" s="22" t="str">
        <f t="shared" si="89"/>
        <v/>
      </c>
      <c r="M1441" s="23" t="str">
        <f t="shared" si="90"/>
        <v/>
      </c>
      <c r="N1441" s="24" t="str">
        <f t="shared" si="91"/>
        <v/>
      </c>
    </row>
    <row r="1442" spans="2:14" x14ac:dyDescent="0.4">
      <c r="B1442" s="11" t="s">
        <v>28</v>
      </c>
      <c r="C1442" s="10" t="s">
        <v>30</v>
      </c>
      <c r="D1442" s="12" t="s">
        <v>36</v>
      </c>
      <c r="F1442" s="22">
        <f>INDEX(【インプット】相関係数!$C$3:$X$24,MATCH(相関係数の組み合わせ!B1442,【インプット】相関係数!$B$3:$B$24,0),MATCH(相関係数の組み合わせ!C1442,【インプット】相関係数!$C$2:$X$2,0))</f>
        <v>-9.2621282557262888E-2</v>
      </c>
      <c r="G1442" s="23">
        <f>INDEX(【インプット】相関係数!$C$3:$X$24,MATCH(相関係数の組み合わせ!C1442,【インプット】相関係数!$B$3:$B$24,0),MATCH(相関係数の組み合わせ!D1442,【インプット】相関係数!$C$2:$X$2,0))</f>
        <v>-3.7581944636111343E-2</v>
      </c>
      <c r="H1442" s="24">
        <f>INDEX(【インプット】相関係数!$C$3:$X$24,MATCH(相関係数の組み合わせ!D1442,【インプット】相関係数!$B$3:$B$24,0),MATCH(相関係数の組み合わせ!B1442,【インプット】相関係数!$C$2:$X$2,0))</f>
        <v>0.25924159190969748</v>
      </c>
      <c r="J1442" s="30" t="str">
        <f t="shared" si="92"/>
        <v>Safe</v>
      </c>
      <c r="L1442" s="22" t="str">
        <f t="shared" si="89"/>
        <v/>
      </c>
      <c r="M1442" s="23" t="str">
        <f t="shared" si="90"/>
        <v/>
      </c>
      <c r="N1442" s="24" t="str">
        <f t="shared" si="91"/>
        <v/>
      </c>
    </row>
    <row r="1443" spans="2:14" x14ac:dyDescent="0.4">
      <c r="B1443" s="11" t="s">
        <v>28</v>
      </c>
      <c r="C1443" s="10" t="s">
        <v>31</v>
      </c>
      <c r="D1443" s="12" t="s">
        <v>0</v>
      </c>
      <c r="F1443" s="22">
        <f>INDEX(【インプット】相関係数!$C$3:$X$24,MATCH(相関係数の組み合わせ!B1443,【インプット】相関係数!$B$3:$B$24,0),MATCH(相関係数の組み合わせ!C1443,【インプット】相関係数!$C$2:$X$2,0))</f>
        <v>-0.11507089682196726</v>
      </c>
      <c r="G1443" s="23">
        <f>INDEX(【インプット】相関係数!$C$3:$X$24,MATCH(相関係数の組み合わせ!C1443,【インプット】相関係数!$B$3:$B$24,0),MATCH(相関係数の組み合わせ!D1443,【インプット】相関係数!$C$2:$X$2,0))</f>
        <v>9.8276251062207783E-3</v>
      </c>
      <c r="H1443" s="24">
        <f>INDEX(【インプット】相関係数!$C$3:$X$24,MATCH(相関係数の組み合わせ!D1443,【インプット】相関係数!$B$3:$B$24,0),MATCH(相関係数の組み合わせ!B1443,【インプット】相関係数!$C$2:$X$2,0))</f>
        <v>-5.1388553849043693E-2</v>
      </c>
      <c r="J1443" s="30" t="str">
        <f t="shared" si="92"/>
        <v>Safe</v>
      </c>
      <c r="L1443" s="22" t="str">
        <f t="shared" si="89"/>
        <v/>
      </c>
      <c r="M1443" s="23" t="str">
        <f t="shared" si="90"/>
        <v/>
      </c>
      <c r="N1443" s="24" t="str">
        <f t="shared" si="91"/>
        <v/>
      </c>
    </row>
    <row r="1444" spans="2:14" x14ac:dyDescent="0.4">
      <c r="B1444" s="11" t="s">
        <v>28</v>
      </c>
      <c r="C1444" s="10" t="s">
        <v>31</v>
      </c>
      <c r="D1444" s="12" t="s">
        <v>32</v>
      </c>
      <c r="F1444" s="22">
        <f>INDEX(【インプット】相関係数!$C$3:$X$24,MATCH(相関係数の組み合わせ!B1444,【インプット】相関係数!$B$3:$B$24,0),MATCH(相関係数の組み合わせ!C1444,【インプット】相関係数!$C$2:$X$2,0))</f>
        <v>-0.11507089682196726</v>
      </c>
      <c r="G1444" s="23">
        <f>INDEX(【インプット】相関係数!$C$3:$X$24,MATCH(相関係数の組み合わせ!C1444,【インプット】相関係数!$B$3:$B$24,0),MATCH(相関係数の組み合わせ!D1444,【インプット】相関係数!$C$2:$X$2,0))</f>
        <v>0.30921062074331579</v>
      </c>
      <c r="H1444" s="24">
        <f>INDEX(【インプット】相関係数!$C$3:$X$24,MATCH(相関係数の組み合わせ!D1444,【インプット】相関係数!$B$3:$B$24,0),MATCH(相関係数の組み合わせ!B1444,【インプット】相関係数!$C$2:$X$2,0))</f>
        <v>0.10125953699589112</v>
      </c>
      <c r="J1444" s="30" t="str">
        <f t="shared" si="92"/>
        <v>Out</v>
      </c>
      <c r="L1444" s="22" t="str">
        <f t="shared" si="89"/>
        <v>為替</v>
      </c>
      <c r="M1444" s="23" t="str">
        <f t="shared" si="90"/>
        <v>債券総合口</v>
      </c>
      <c r="N1444" s="24" t="str">
        <f t="shared" si="91"/>
        <v>オルタナ(インカム系)</v>
      </c>
    </row>
    <row r="1445" spans="2:14" x14ac:dyDescent="0.4">
      <c r="B1445" s="11" t="s">
        <v>28</v>
      </c>
      <c r="C1445" s="10" t="s">
        <v>31</v>
      </c>
      <c r="D1445" s="12" t="s">
        <v>33</v>
      </c>
      <c r="F1445" s="22">
        <f>INDEX(【インプット】相関係数!$C$3:$X$24,MATCH(相関係数の組み合わせ!B1445,【インプット】相関係数!$B$3:$B$24,0),MATCH(相関係数の組み合わせ!C1445,【インプット】相関係数!$C$2:$X$2,0))</f>
        <v>-0.11507089682196726</v>
      </c>
      <c r="G1445" s="23">
        <f>INDEX(【インプット】相関係数!$C$3:$X$24,MATCH(相関係数の組み合わせ!C1445,【インプット】相関係数!$B$3:$B$24,0),MATCH(相関係数の組み合わせ!D1445,【インプット】相関係数!$C$2:$X$2,0))</f>
        <v>-8.8309912384133105E-2</v>
      </c>
      <c r="H1445" s="24">
        <f>INDEX(【インプット】相関係数!$C$3:$X$24,MATCH(相関係数の組み合わせ!D1445,【インプット】相関係数!$B$3:$B$24,0),MATCH(相関係数の組み合わせ!B1445,【インプット】相関係数!$C$2:$X$2,0))</f>
        <v>0.32780386760500779</v>
      </c>
      <c r="J1445" s="30" t="str">
        <f t="shared" si="92"/>
        <v>Safe</v>
      </c>
      <c r="L1445" s="22" t="str">
        <f t="shared" si="89"/>
        <v/>
      </c>
      <c r="M1445" s="23" t="str">
        <f t="shared" si="90"/>
        <v/>
      </c>
      <c r="N1445" s="24" t="str">
        <f t="shared" si="91"/>
        <v/>
      </c>
    </row>
    <row r="1446" spans="2:14" x14ac:dyDescent="0.4">
      <c r="B1446" s="11" t="s">
        <v>28</v>
      </c>
      <c r="C1446" s="10" t="s">
        <v>31</v>
      </c>
      <c r="D1446" s="12" t="s">
        <v>34</v>
      </c>
      <c r="F1446" s="22">
        <f>INDEX(【インプット】相関係数!$C$3:$X$24,MATCH(相関係数の組み合わせ!B1446,【インプット】相関係数!$B$3:$B$24,0),MATCH(相関係数の組み合わせ!C1446,【インプット】相関係数!$C$2:$X$2,0))</f>
        <v>-0.11507089682196726</v>
      </c>
      <c r="G1446" s="23">
        <f>INDEX(【インプット】相関係数!$C$3:$X$24,MATCH(相関係数の組み合わせ!C1446,【インプット】相関係数!$B$3:$B$24,0),MATCH(相関係数の組み合わせ!D1446,【インプット】相関係数!$C$2:$X$2,0))</f>
        <v>-0.2227341805685327</v>
      </c>
      <c r="H1446" s="24">
        <f>INDEX(【インプット】相関係数!$C$3:$X$24,MATCH(相関係数の組み合わせ!D1446,【インプット】相関係数!$B$3:$B$24,0),MATCH(相関係数の組み合わせ!B1446,【インプット】相関係数!$C$2:$X$2,0))</f>
        <v>0.32732035556726607</v>
      </c>
      <c r="J1446" s="30" t="str">
        <f t="shared" si="92"/>
        <v>Safe</v>
      </c>
      <c r="L1446" s="22" t="str">
        <f t="shared" si="89"/>
        <v/>
      </c>
      <c r="M1446" s="23" t="str">
        <f t="shared" si="90"/>
        <v/>
      </c>
      <c r="N1446" s="24" t="str">
        <f t="shared" si="91"/>
        <v/>
      </c>
    </row>
    <row r="1447" spans="2:14" x14ac:dyDescent="0.4">
      <c r="B1447" s="11" t="s">
        <v>28</v>
      </c>
      <c r="C1447" s="10" t="s">
        <v>31</v>
      </c>
      <c r="D1447" s="12" t="s">
        <v>35</v>
      </c>
      <c r="F1447" s="22">
        <f>INDEX(【インプット】相関係数!$C$3:$X$24,MATCH(相関係数の組み合わせ!B1447,【インプット】相関係数!$B$3:$B$24,0),MATCH(相関係数の組み合わせ!C1447,【インプット】相関係数!$C$2:$X$2,0))</f>
        <v>-0.11507089682196726</v>
      </c>
      <c r="G1447" s="23">
        <f>INDEX(【インプット】相関係数!$C$3:$X$24,MATCH(相関係数の組み合わせ!C1447,【インプット】相関係数!$B$3:$B$24,0),MATCH(相関係数の組み合わせ!D1447,【インプット】相関係数!$C$2:$X$2,0))</f>
        <v>0.492267404098231</v>
      </c>
      <c r="H1447" s="24">
        <f>INDEX(【インプット】相関係数!$C$3:$X$24,MATCH(相関係数の組み合わせ!D1447,【インプット】相関係数!$B$3:$B$24,0),MATCH(相関係数の組み合わせ!B1447,【インプット】相関係数!$C$2:$X$2,0))</f>
        <v>0.38711939603173739</v>
      </c>
      <c r="J1447" s="30" t="str">
        <f t="shared" si="92"/>
        <v>Out</v>
      </c>
      <c r="L1447" s="22" t="str">
        <f t="shared" si="89"/>
        <v>為替</v>
      </c>
      <c r="M1447" s="23" t="str">
        <f t="shared" si="90"/>
        <v>債券総合口</v>
      </c>
      <c r="N1447" s="24" t="str">
        <f t="shared" si="91"/>
        <v>モメンタムビルダー戦略指数</v>
      </c>
    </row>
    <row r="1448" spans="2:14" x14ac:dyDescent="0.4">
      <c r="B1448" s="11" t="s">
        <v>28</v>
      </c>
      <c r="C1448" s="10" t="s">
        <v>31</v>
      </c>
      <c r="D1448" s="12" t="s">
        <v>36</v>
      </c>
      <c r="F1448" s="22">
        <f>INDEX(【インプット】相関係数!$C$3:$X$24,MATCH(相関係数の組み合わせ!B1448,【インプット】相関係数!$B$3:$B$24,0),MATCH(相関係数の組み合わせ!C1448,【インプット】相関係数!$C$2:$X$2,0))</f>
        <v>-0.11507089682196726</v>
      </c>
      <c r="G1448" s="23">
        <f>INDEX(【インプット】相関係数!$C$3:$X$24,MATCH(相関係数の組み合わせ!C1448,【インプット】相関係数!$B$3:$B$24,0),MATCH(相関係数の組み合わせ!D1448,【インプット】相関係数!$C$2:$X$2,0))</f>
        <v>-0.1019638152861915</v>
      </c>
      <c r="H1448" s="24">
        <f>INDEX(【インプット】相関係数!$C$3:$X$24,MATCH(相関係数の組み合わせ!D1448,【インプット】相関係数!$B$3:$B$24,0),MATCH(相関係数の組み合わせ!B1448,【インプット】相関係数!$C$2:$X$2,0))</f>
        <v>0.25924159190969748</v>
      </c>
      <c r="J1448" s="30" t="str">
        <f t="shared" si="92"/>
        <v>Safe</v>
      </c>
      <c r="L1448" s="22" t="str">
        <f t="shared" si="89"/>
        <v/>
      </c>
      <c r="M1448" s="23" t="str">
        <f t="shared" si="90"/>
        <v/>
      </c>
      <c r="N1448" s="24" t="str">
        <f t="shared" si="91"/>
        <v/>
      </c>
    </row>
    <row r="1449" spans="2:14" x14ac:dyDescent="0.4">
      <c r="B1449" s="11" t="s">
        <v>28</v>
      </c>
      <c r="C1449" s="10" t="s">
        <v>0</v>
      </c>
      <c r="D1449" s="12" t="s">
        <v>32</v>
      </c>
      <c r="F1449" s="22">
        <f>INDEX(【インプット】相関係数!$C$3:$X$24,MATCH(相関係数の組み合わせ!B1449,【インプット】相関係数!$B$3:$B$24,0),MATCH(相関係数の組み合わせ!C1449,【インプット】相関係数!$C$2:$X$2,0))</f>
        <v>-5.1388553849043693E-2</v>
      </c>
      <c r="G1449" s="23">
        <f>INDEX(【インプット】相関係数!$C$3:$X$24,MATCH(相関係数の組み合わせ!C1449,【インプット】相関係数!$B$3:$B$24,0),MATCH(相関係数の組み合わせ!D1449,【インプット】相関係数!$C$2:$X$2,0))</f>
        <v>0.26245584625205198</v>
      </c>
      <c r="H1449" s="24">
        <f>INDEX(【インプット】相関係数!$C$3:$X$24,MATCH(相関係数の組み合わせ!D1449,【インプット】相関係数!$B$3:$B$24,0),MATCH(相関係数の組み合わせ!B1449,【インプット】相関係数!$C$2:$X$2,0))</f>
        <v>0.10125953699589112</v>
      </c>
      <c r="J1449" s="30" t="str">
        <f t="shared" si="92"/>
        <v>Safe</v>
      </c>
      <c r="L1449" s="22" t="str">
        <f t="shared" si="89"/>
        <v/>
      </c>
      <c r="M1449" s="23" t="str">
        <f t="shared" si="90"/>
        <v/>
      </c>
      <c r="N1449" s="24" t="str">
        <f t="shared" si="91"/>
        <v/>
      </c>
    </row>
    <row r="1450" spans="2:14" x14ac:dyDescent="0.4">
      <c r="B1450" s="11" t="s">
        <v>28</v>
      </c>
      <c r="C1450" s="10" t="s">
        <v>0</v>
      </c>
      <c r="D1450" s="12" t="s">
        <v>33</v>
      </c>
      <c r="F1450" s="22">
        <f>INDEX(【インプット】相関係数!$C$3:$X$24,MATCH(相関係数の組み合わせ!B1450,【インプット】相関係数!$B$3:$B$24,0),MATCH(相関係数の組み合わせ!C1450,【インプット】相関係数!$C$2:$X$2,0))</f>
        <v>-5.1388553849043693E-2</v>
      </c>
      <c r="G1450" s="23">
        <f>INDEX(【インプット】相関係数!$C$3:$X$24,MATCH(相関係数の組み合わせ!C1450,【インプット】相関係数!$B$3:$B$24,0),MATCH(相関係数の組み合わせ!D1450,【インプット】相関係数!$C$2:$X$2,0))</f>
        <v>-0.10213384086646682</v>
      </c>
      <c r="H1450" s="24">
        <f>INDEX(【インプット】相関係数!$C$3:$X$24,MATCH(相関係数の組み合わせ!D1450,【インプット】相関係数!$B$3:$B$24,0),MATCH(相関係数の組み合わせ!B1450,【インプット】相関係数!$C$2:$X$2,0))</f>
        <v>0.32780386760500779</v>
      </c>
      <c r="J1450" s="30" t="str">
        <f t="shared" si="92"/>
        <v>Safe</v>
      </c>
      <c r="L1450" s="22" t="str">
        <f t="shared" si="89"/>
        <v/>
      </c>
      <c r="M1450" s="23" t="str">
        <f t="shared" si="90"/>
        <v/>
      </c>
      <c r="N1450" s="24" t="str">
        <f t="shared" si="91"/>
        <v/>
      </c>
    </row>
    <row r="1451" spans="2:14" x14ac:dyDescent="0.4">
      <c r="B1451" s="11" t="s">
        <v>28</v>
      </c>
      <c r="C1451" s="10" t="s">
        <v>0</v>
      </c>
      <c r="D1451" s="12" t="s">
        <v>34</v>
      </c>
      <c r="F1451" s="22">
        <f>INDEX(【インプット】相関係数!$C$3:$X$24,MATCH(相関係数の組み合わせ!B1451,【インプット】相関係数!$B$3:$B$24,0),MATCH(相関係数の組み合わせ!C1451,【インプット】相関係数!$C$2:$X$2,0))</f>
        <v>-5.1388553849043693E-2</v>
      </c>
      <c r="G1451" s="23">
        <f>INDEX(【インプット】相関係数!$C$3:$X$24,MATCH(相関係数の組み合わせ!C1451,【インプット】相関係数!$B$3:$B$24,0),MATCH(相関係数の組み合わせ!D1451,【インプット】相関係数!$C$2:$X$2,0))</f>
        <v>1.9196488389132564E-2</v>
      </c>
      <c r="H1451" s="24">
        <f>INDEX(【インプット】相関係数!$C$3:$X$24,MATCH(相関係数の組み合わせ!D1451,【インプット】相関係数!$B$3:$B$24,0),MATCH(相関係数の組み合わせ!B1451,【インプット】相関係数!$C$2:$X$2,0))</f>
        <v>0.32732035556726607</v>
      </c>
      <c r="J1451" s="30" t="str">
        <f t="shared" si="92"/>
        <v>Safe</v>
      </c>
      <c r="L1451" s="22" t="str">
        <f t="shared" si="89"/>
        <v/>
      </c>
      <c r="M1451" s="23" t="str">
        <f t="shared" si="90"/>
        <v/>
      </c>
      <c r="N1451" s="24" t="str">
        <f t="shared" si="91"/>
        <v/>
      </c>
    </row>
    <row r="1452" spans="2:14" x14ac:dyDescent="0.4">
      <c r="B1452" s="11" t="s">
        <v>28</v>
      </c>
      <c r="C1452" s="10" t="s">
        <v>0</v>
      </c>
      <c r="D1452" s="12" t="s">
        <v>35</v>
      </c>
      <c r="F1452" s="22">
        <f>INDEX(【インプット】相関係数!$C$3:$X$24,MATCH(相関係数の組み合わせ!B1452,【インプット】相関係数!$B$3:$B$24,0),MATCH(相関係数の組み合わせ!C1452,【インプット】相関係数!$C$2:$X$2,0))</f>
        <v>-5.1388553849043693E-2</v>
      </c>
      <c r="G1452" s="23">
        <f>INDEX(【インプット】相関係数!$C$3:$X$24,MATCH(相関係数の組み合わせ!C1452,【インプット】相関係数!$B$3:$B$24,0),MATCH(相関係数の組み合わせ!D1452,【インプット】相関係数!$C$2:$X$2,0))</f>
        <v>3.2103948839848129E-2</v>
      </c>
      <c r="H1452" s="24">
        <f>INDEX(【インプット】相関係数!$C$3:$X$24,MATCH(相関係数の組み合わせ!D1452,【インプット】相関係数!$B$3:$B$24,0),MATCH(相関係数の組み合わせ!B1452,【インプット】相関係数!$C$2:$X$2,0))</f>
        <v>0.38711939603173739</v>
      </c>
      <c r="J1452" s="30" t="str">
        <f t="shared" si="92"/>
        <v>Safe</v>
      </c>
      <c r="L1452" s="22" t="str">
        <f t="shared" si="89"/>
        <v/>
      </c>
      <c r="M1452" s="23" t="str">
        <f t="shared" si="90"/>
        <v/>
      </c>
      <c r="N1452" s="24" t="str">
        <f t="shared" si="91"/>
        <v/>
      </c>
    </row>
    <row r="1453" spans="2:14" x14ac:dyDescent="0.4">
      <c r="B1453" s="11" t="s">
        <v>28</v>
      </c>
      <c r="C1453" s="10" t="s">
        <v>0</v>
      </c>
      <c r="D1453" s="12" t="s">
        <v>36</v>
      </c>
      <c r="F1453" s="22">
        <f>INDEX(【インプット】相関係数!$C$3:$X$24,MATCH(相関係数の組み合わせ!B1453,【インプット】相関係数!$B$3:$B$24,0),MATCH(相関係数の組み合わせ!C1453,【インプット】相関係数!$C$2:$X$2,0))</f>
        <v>-5.1388553849043693E-2</v>
      </c>
      <c r="G1453" s="23">
        <f>INDEX(【インプット】相関係数!$C$3:$X$24,MATCH(相関係数の組み合わせ!C1453,【インプット】相関係数!$B$3:$B$24,0),MATCH(相関係数の組み合わせ!D1453,【インプット】相関係数!$C$2:$X$2,0))</f>
        <v>7.5810612005134823E-2</v>
      </c>
      <c r="H1453" s="24">
        <f>INDEX(【インプット】相関係数!$C$3:$X$24,MATCH(相関係数の組み合わせ!D1453,【インプット】相関係数!$B$3:$B$24,0),MATCH(相関係数の組み合わせ!B1453,【インプット】相関係数!$C$2:$X$2,0))</f>
        <v>0.25924159190969748</v>
      </c>
      <c r="J1453" s="30" t="str">
        <f t="shared" si="92"/>
        <v>Safe</v>
      </c>
      <c r="L1453" s="22" t="str">
        <f t="shared" si="89"/>
        <v/>
      </c>
      <c r="M1453" s="23" t="str">
        <f t="shared" si="90"/>
        <v/>
      </c>
      <c r="N1453" s="24" t="str">
        <f t="shared" si="91"/>
        <v/>
      </c>
    </row>
    <row r="1454" spans="2:14" x14ac:dyDescent="0.4">
      <c r="B1454" s="11" t="s">
        <v>28</v>
      </c>
      <c r="C1454" s="10" t="s">
        <v>32</v>
      </c>
      <c r="D1454" s="12" t="s">
        <v>33</v>
      </c>
      <c r="F1454" s="22">
        <f>INDEX(【インプット】相関係数!$C$3:$X$24,MATCH(相関係数の組み合わせ!B1454,【インプット】相関係数!$B$3:$B$24,0),MATCH(相関係数の組み合わせ!C1454,【インプット】相関係数!$C$2:$X$2,0))</f>
        <v>0.10125953699589112</v>
      </c>
      <c r="G1454" s="23">
        <f>INDEX(【インプット】相関係数!$C$3:$X$24,MATCH(相関係数の組み合わせ!C1454,【インプット】相関係数!$B$3:$B$24,0),MATCH(相関係数の組み合わせ!D1454,【インプット】相関係数!$C$2:$X$2,0))</f>
        <v>8.8581015674379926E-2</v>
      </c>
      <c r="H1454" s="24">
        <f>INDEX(【インプット】相関係数!$C$3:$X$24,MATCH(相関係数の組み合わせ!D1454,【インプット】相関係数!$B$3:$B$24,0),MATCH(相関係数の組み合わせ!B1454,【インプット】相関係数!$C$2:$X$2,0))</f>
        <v>0.32780386760500779</v>
      </c>
      <c r="J1454" s="30" t="str">
        <f t="shared" si="92"/>
        <v>Safe</v>
      </c>
      <c r="L1454" s="22" t="str">
        <f t="shared" si="89"/>
        <v/>
      </c>
      <c r="M1454" s="23" t="str">
        <f t="shared" si="90"/>
        <v/>
      </c>
      <c r="N1454" s="24" t="str">
        <f t="shared" si="91"/>
        <v/>
      </c>
    </row>
    <row r="1455" spans="2:14" x14ac:dyDescent="0.4">
      <c r="B1455" s="11" t="s">
        <v>28</v>
      </c>
      <c r="C1455" s="10" t="s">
        <v>32</v>
      </c>
      <c r="D1455" s="12" t="s">
        <v>34</v>
      </c>
      <c r="F1455" s="22">
        <f>INDEX(【インプット】相関係数!$C$3:$X$24,MATCH(相関係数の組み合わせ!B1455,【インプット】相関係数!$B$3:$B$24,0),MATCH(相関係数の組み合わせ!C1455,【インプット】相関係数!$C$2:$X$2,0))</f>
        <v>0.10125953699589112</v>
      </c>
      <c r="G1455" s="23">
        <f>INDEX(【インプット】相関係数!$C$3:$X$24,MATCH(相関係数の組み合わせ!C1455,【インプット】相関係数!$B$3:$B$24,0),MATCH(相関係数の組み合わせ!D1455,【インプット】相関係数!$C$2:$X$2,0))</f>
        <v>-0.11132315217421855</v>
      </c>
      <c r="H1455" s="24">
        <f>INDEX(【インプット】相関係数!$C$3:$X$24,MATCH(相関係数の組み合わせ!D1455,【インプット】相関係数!$B$3:$B$24,0),MATCH(相関係数の組み合わせ!B1455,【インプット】相関係数!$C$2:$X$2,0))</f>
        <v>0.32732035556726607</v>
      </c>
      <c r="J1455" s="30" t="str">
        <f t="shared" si="92"/>
        <v>Out</v>
      </c>
      <c r="L1455" s="22" t="str">
        <f t="shared" si="89"/>
        <v>為替</v>
      </c>
      <c r="M1455" s="23" t="str">
        <f t="shared" si="90"/>
        <v>オルタナ(インカム系)</v>
      </c>
      <c r="N1455" s="24" t="str">
        <f t="shared" si="91"/>
        <v>一般勘定</v>
      </c>
    </row>
    <row r="1456" spans="2:14" x14ac:dyDescent="0.4">
      <c r="B1456" s="11" t="s">
        <v>28</v>
      </c>
      <c r="C1456" s="10" t="s">
        <v>32</v>
      </c>
      <c r="D1456" s="12" t="s">
        <v>35</v>
      </c>
      <c r="F1456" s="22">
        <f>INDEX(【インプット】相関係数!$C$3:$X$24,MATCH(相関係数の組み合わせ!B1456,【インプット】相関係数!$B$3:$B$24,0),MATCH(相関係数の組み合わせ!C1456,【インプット】相関係数!$C$2:$X$2,0))</f>
        <v>0.10125953699589112</v>
      </c>
      <c r="G1456" s="23">
        <f>INDEX(【インプット】相関係数!$C$3:$X$24,MATCH(相関係数の組み合わせ!C1456,【インプット】相関係数!$B$3:$B$24,0),MATCH(相関係数の組み合わせ!D1456,【インプット】相関係数!$C$2:$X$2,0))</f>
        <v>0.2533509627485675</v>
      </c>
      <c r="H1456" s="24">
        <f>INDEX(【インプット】相関係数!$C$3:$X$24,MATCH(相関係数の組み合わせ!D1456,【インプット】相関係数!$B$3:$B$24,0),MATCH(相関係数の組み合わせ!B1456,【インプット】相関係数!$C$2:$X$2,0))</f>
        <v>0.38711939603173739</v>
      </c>
      <c r="J1456" s="30" t="str">
        <f t="shared" si="92"/>
        <v>Safe</v>
      </c>
      <c r="L1456" s="22" t="str">
        <f t="shared" si="89"/>
        <v/>
      </c>
      <c r="M1456" s="23" t="str">
        <f t="shared" si="90"/>
        <v/>
      </c>
      <c r="N1456" s="24" t="str">
        <f t="shared" si="91"/>
        <v/>
      </c>
    </row>
    <row r="1457" spans="2:14" x14ac:dyDescent="0.4">
      <c r="B1457" s="11" t="s">
        <v>28</v>
      </c>
      <c r="C1457" s="10" t="s">
        <v>32</v>
      </c>
      <c r="D1457" s="12" t="s">
        <v>36</v>
      </c>
      <c r="F1457" s="22">
        <f>INDEX(【インプット】相関係数!$C$3:$X$24,MATCH(相関係数の組み合わせ!B1457,【インプット】相関係数!$B$3:$B$24,0),MATCH(相関係数の組み合わせ!C1457,【インプット】相関係数!$C$2:$X$2,0))</f>
        <v>0.10125953699589112</v>
      </c>
      <c r="G1457" s="23">
        <f>INDEX(【インプット】相関係数!$C$3:$X$24,MATCH(相関係数の組み合わせ!C1457,【インプット】相関係数!$B$3:$B$24,0),MATCH(相関係数の組み合わせ!D1457,【インプット】相関係数!$C$2:$X$2,0))</f>
        <v>-8.1117900195278592E-2</v>
      </c>
      <c r="H1457" s="24">
        <f>INDEX(【インプット】相関係数!$C$3:$X$24,MATCH(相関係数の組み合わせ!D1457,【インプット】相関係数!$B$3:$B$24,0),MATCH(相関係数の組み合わせ!B1457,【インプット】相関係数!$C$2:$X$2,0))</f>
        <v>0.25924159190969748</v>
      </c>
      <c r="J1457" s="30" t="str">
        <f t="shared" si="92"/>
        <v>Safe</v>
      </c>
      <c r="L1457" s="22" t="str">
        <f t="shared" si="89"/>
        <v/>
      </c>
      <c r="M1457" s="23" t="str">
        <f t="shared" si="90"/>
        <v/>
      </c>
      <c r="N1457" s="24" t="str">
        <f t="shared" si="91"/>
        <v/>
      </c>
    </row>
    <row r="1458" spans="2:14" x14ac:dyDescent="0.4">
      <c r="B1458" s="11" t="s">
        <v>28</v>
      </c>
      <c r="C1458" s="10" t="s">
        <v>33</v>
      </c>
      <c r="D1458" s="12" t="s">
        <v>34</v>
      </c>
      <c r="F1458" s="22">
        <f>INDEX(【インプット】相関係数!$C$3:$X$24,MATCH(相関係数の組み合わせ!B1458,【インプット】相関係数!$B$3:$B$24,0),MATCH(相関係数の組み合わせ!C1458,【インプット】相関係数!$C$2:$X$2,0))</f>
        <v>0.32780386760500779</v>
      </c>
      <c r="G1458" s="23">
        <f>INDEX(【インプット】相関係数!$C$3:$X$24,MATCH(相関係数の組み合わせ!C1458,【インプット】相関係数!$B$3:$B$24,0),MATCH(相関係数の組み合わせ!D1458,【インプット】相関係数!$C$2:$X$2,0))</f>
        <v>0.30206475665754762</v>
      </c>
      <c r="H1458" s="24">
        <f>INDEX(【インプット】相関係数!$C$3:$X$24,MATCH(相関係数の組み合わせ!D1458,【インプット】相関係数!$B$3:$B$24,0),MATCH(相関係数の組み合わせ!B1458,【インプット】相関係数!$C$2:$X$2,0))</f>
        <v>0.32732035556726607</v>
      </c>
      <c r="J1458" s="30" t="str">
        <f t="shared" si="92"/>
        <v>Safe</v>
      </c>
      <c r="L1458" s="22" t="str">
        <f t="shared" si="89"/>
        <v/>
      </c>
      <c r="M1458" s="23" t="str">
        <f t="shared" si="90"/>
        <v/>
      </c>
      <c r="N1458" s="24" t="str">
        <f t="shared" si="91"/>
        <v/>
      </c>
    </row>
    <row r="1459" spans="2:14" x14ac:dyDescent="0.4">
      <c r="B1459" s="11" t="s">
        <v>28</v>
      </c>
      <c r="C1459" s="10" t="s">
        <v>33</v>
      </c>
      <c r="D1459" s="12" t="s">
        <v>35</v>
      </c>
      <c r="F1459" s="22">
        <f>INDEX(【インプット】相関係数!$C$3:$X$24,MATCH(相関係数の組み合わせ!B1459,【インプット】相関係数!$B$3:$B$24,0),MATCH(相関係数の組み合わせ!C1459,【インプット】相関係数!$C$2:$X$2,0))</f>
        <v>0.32780386760500779</v>
      </c>
      <c r="G1459" s="23">
        <f>INDEX(【インプット】相関係数!$C$3:$X$24,MATCH(相関係数の組み合わせ!C1459,【インプット】相関係数!$B$3:$B$24,0),MATCH(相関係数の組み合わせ!D1459,【インプット】相関係数!$C$2:$X$2,0))</f>
        <v>0.35128513337096534</v>
      </c>
      <c r="H1459" s="24">
        <f>INDEX(【インプット】相関係数!$C$3:$X$24,MATCH(相関係数の組み合わせ!D1459,【インプット】相関係数!$B$3:$B$24,0),MATCH(相関係数の組み合わせ!B1459,【インプット】相関係数!$C$2:$X$2,0))</f>
        <v>0.38711939603173739</v>
      </c>
      <c r="J1459" s="30" t="str">
        <f t="shared" si="92"/>
        <v>Safe</v>
      </c>
      <c r="L1459" s="22" t="str">
        <f t="shared" si="89"/>
        <v/>
      </c>
      <c r="M1459" s="23" t="str">
        <f t="shared" si="90"/>
        <v/>
      </c>
      <c r="N1459" s="24" t="str">
        <f t="shared" si="91"/>
        <v/>
      </c>
    </row>
    <row r="1460" spans="2:14" x14ac:dyDescent="0.4">
      <c r="B1460" s="11" t="s">
        <v>28</v>
      </c>
      <c r="C1460" s="10" t="s">
        <v>33</v>
      </c>
      <c r="D1460" s="12" t="s">
        <v>36</v>
      </c>
      <c r="F1460" s="22">
        <f>INDEX(【インプット】相関係数!$C$3:$X$24,MATCH(相関係数の組み合わせ!B1460,【インプット】相関係数!$B$3:$B$24,0),MATCH(相関係数の組み合わせ!C1460,【インプット】相関係数!$C$2:$X$2,0))</f>
        <v>0.32780386760500779</v>
      </c>
      <c r="G1460" s="23">
        <f>INDEX(【インプット】相関係数!$C$3:$X$24,MATCH(相関係数の組み合わせ!C1460,【インプット】相関係数!$B$3:$B$24,0),MATCH(相関係数の組み合わせ!D1460,【インプット】相関係数!$C$2:$X$2,0))</f>
        <v>0.25907031564863342</v>
      </c>
      <c r="H1460" s="24">
        <f>INDEX(【インプット】相関係数!$C$3:$X$24,MATCH(相関係数の組み合わせ!D1460,【インプット】相関係数!$B$3:$B$24,0),MATCH(相関係数の組み合わせ!B1460,【インプット】相関係数!$C$2:$X$2,0))</f>
        <v>0.25924159190969748</v>
      </c>
      <c r="J1460" s="30" t="str">
        <f t="shared" si="92"/>
        <v>Safe</v>
      </c>
      <c r="L1460" s="22" t="str">
        <f t="shared" si="89"/>
        <v/>
      </c>
      <c r="M1460" s="23" t="str">
        <f t="shared" si="90"/>
        <v/>
      </c>
      <c r="N1460" s="24" t="str">
        <f t="shared" si="91"/>
        <v/>
      </c>
    </row>
    <row r="1461" spans="2:14" x14ac:dyDescent="0.4">
      <c r="B1461" s="11" t="s">
        <v>28</v>
      </c>
      <c r="C1461" s="10" t="s">
        <v>34</v>
      </c>
      <c r="D1461" s="12" t="s">
        <v>35</v>
      </c>
      <c r="F1461" s="22">
        <f>INDEX(【インプット】相関係数!$C$3:$X$24,MATCH(相関係数の組み合わせ!B1461,【インプット】相関係数!$B$3:$B$24,0),MATCH(相関係数の組み合わせ!C1461,【インプット】相関係数!$C$2:$X$2,0))</f>
        <v>0.32732035556726607</v>
      </c>
      <c r="G1461" s="23">
        <f>INDEX(【インプット】相関係数!$C$3:$X$24,MATCH(相関係数の組み合わせ!C1461,【インプット】相関係数!$B$3:$B$24,0),MATCH(相関係数の組み合わせ!D1461,【インプット】相関係数!$C$2:$X$2,0))</f>
        <v>0.450432474902142</v>
      </c>
      <c r="H1461" s="24">
        <f>INDEX(【インプット】相関係数!$C$3:$X$24,MATCH(相関係数の組み合わせ!D1461,【インプット】相関係数!$B$3:$B$24,0),MATCH(相関係数の組み合わせ!B1461,【インプット】相関係数!$C$2:$X$2,0))</f>
        <v>0.38711939603173739</v>
      </c>
      <c r="J1461" s="30" t="str">
        <f t="shared" si="92"/>
        <v>Safe</v>
      </c>
      <c r="L1461" s="22" t="str">
        <f t="shared" si="89"/>
        <v/>
      </c>
      <c r="M1461" s="23" t="str">
        <f t="shared" si="90"/>
        <v/>
      </c>
      <c r="N1461" s="24" t="str">
        <f t="shared" si="91"/>
        <v/>
      </c>
    </row>
    <row r="1462" spans="2:14" x14ac:dyDescent="0.4">
      <c r="B1462" s="11" t="s">
        <v>28</v>
      </c>
      <c r="C1462" s="10" t="s">
        <v>34</v>
      </c>
      <c r="D1462" s="12" t="s">
        <v>36</v>
      </c>
      <c r="F1462" s="22">
        <f>INDEX(【インプット】相関係数!$C$3:$X$24,MATCH(相関係数の組み合わせ!B1462,【インプット】相関係数!$B$3:$B$24,0),MATCH(相関係数の組み合わせ!C1462,【インプット】相関係数!$C$2:$X$2,0))</f>
        <v>0.32732035556726607</v>
      </c>
      <c r="G1462" s="23">
        <f>INDEX(【インプット】相関係数!$C$3:$X$24,MATCH(相関係数の組み合わせ!C1462,【インプット】相関係数!$B$3:$B$24,0),MATCH(相関係数の組み合わせ!D1462,【インプット】相関係数!$C$2:$X$2,0))</f>
        <v>0.27327180551994823</v>
      </c>
      <c r="H1462" s="24">
        <f>INDEX(【インプット】相関係数!$C$3:$X$24,MATCH(相関係数の組み合わせ!D1462,【インプット】相関係数!$B$3:$B$24,0),MATCH(相関係数の組み合わせ!B1462,【インプット】相関係数!$C$2:$X$2,0))</f>
        <v>0.25924159190969748</v>
      </c>
      <c r="J1462" s="30" t="str">
        <f t="shared" si="92"/>
        <v>Safe</v>
      </c>
      <c r="L1462" s="22" t="str">
        <f t="shared" si="89"/>
        <v/>
      </c>
      <c r="M1462" s="23" t="str">
        <f t="shared" si="90"/>
        <v/>
      </c>
      <c r="N1462" s="24" t="str">
        <f t="shared" si="91"/>
        <v/>
      </c>
    </row>
    <row r="1463" spans="2:14" x14ac:dyDescent="0.4">
      <c r="B1463" s="11" t="s">
        <v>28</v>
      </c>
      <c r="C1463" s="10" t="s">
        <v>35</v>
      </c>
      <c r="D1463" s="12" t="s">
        <v>36</v>
      </c>
      <c r="F1463" s="22">
        <f>INDEX(【インプット】相関係数!$C$3:$X$24,MATCH(相関係数の組み合わせ!B1463,【インプット】相関係数!$B$3:$B$24,0),MATCH(相関係数の組み合わせ!C1463,【インプット】相関係数!$C$2:$X$2,0))</f>
        <v>0.38711939603173739</v>
      </c>
      <c r="G1463" s="23">
        <f>INDEX(【インプット】相関係数!$C$3:$X$24,MATCH(相関係数の組み合わせ!C1463,【インプット】相関係数!$B$3:$B$24,0),MATCH(相関係数の組み合わせ!D1463,【インプット】相関係数!$C$2:$X$2,0))</f>
        <v>0.54292931130652244</v>
      </c>
      <c r="H1463" s="24">
        <f>INDEX(【インプット】相関係数!$C$3:$X$24,MATCH(相関係数の組み合わせ!D1463,【インプット】相関係数!$B$3:$B$24,0),MATCH(相関係数の組み合わせ!B1463,【インプット】相関係数!$C$2:$X$2,0))</f>
        <v>0.25924159190969748</v>
      </c>
      <c r="J1463" s="30" t="str">
        <f t="shared" si="92"/>
        <v>Safe</v>
      </c>
      <c r="L1463" s="22" t="str">
        <f t="shared" si="89"/>
        <v/>
      </c>
      <c r="M1463" s="23" t="str">
        <f t="shared" si="90"/>
        <v/>
      </c>
      <c r="N1463" s="24" t="str">
        <f t="shared" si="91"/>
        <v/>
      </c>
    </row>
    <row r="1464" spans="2:14" x14ac:dyDescent="0.4">
      <c r="B1464" s="11" t="s">
        <v>29</v>
      </c>
      <c r="C1464" s="10" t="s">
        <v>30</v>
      </c>
      <c r="D1464" s="12" t="s">
        <v>31</v>
      </c>
      <c r="F1464" s="22">
        <f>INDEX(【インプット】相関係数!$C$3:$X$24,MATCH(相関係数の組み合わせ!B1464,【インプット】相関係数!$B$3:$B$24,0),MATCH(相関係数の組み合わせ!C1464,【インプット】相関係数!$C$2:$X$2,0))</f>
        <v>-4.692089159670015E-3</v>
      </c>
      <c r="G1464" s="23">
        <f>INDEX(【インプット】相関係数!$C$3:$X$24,MATCH(相関係数の組み合わせ!C1464,【インプット】相関係数!$B$3:$B$24,0),MATCH(相関係数の組み合わせ!D1464,【インプット】相関係数!$C$2:$X$2,0))</f>
        <v>9.9648401613193535E-2</v>
      </c>
      <c r="H1464" s="24">
        <f>INDEX(【インプット】相関係数!$C$3:$X$24,MATCH(相関係数の組み合わせ!D1464,【インプット】相関係数!$B$3:$B$24,0),MATCH(相関係数の組み合わせ!B1464,【インプット】相関係数!$C$2:$X$2,0))</f>
        <v>-4.2416490653499152E-2</v>
      </c>
      <c r="J1464" s="30" t="str">
        <f t="shared" si="92"/>
        <v>Safe</v>
      </c>
      <c r="L1464" s="22" t="str">
        <f t="shared" si="89"/>
        <v/>
      </c>
      <c r="M1464" s="23" t="str">
        <f t="shared" si="90"/>
        <v/>
      </c>
      <c r="N1464" s="24" t="str">
        <f t="shared" si="91"/>
        <v/>
      </c>
    </row>
    <row r="1465" spans="2:14" x14ac:dyDescent="0.4">
      <c r="B1465" s="11" t="s">
        <v>29</v>
      </c>
      <c r="C1465" s="10" t="s">
        <v>30</v>
      </c>
      <c r="D1465" s="12" t="s">
        <v>0</v>
      </c>
      <c r="F1465" s="22">
        <f>INDEX(【インプット】相関係数!$C$3:$X$24,MATCH(相関係数の組み合わせ!B1465,【インプット】相関係数!$B$3:$B$24,0),MATCH(相関係数の組み合わせ!C1465,【インプット】相関係数!$C$2:$X$2,0))</f>
        <v>-4.692089159670015E-3</v>
      </c>
      <c r="G1465" s="23">
        <f>INDEX(【インプット】相関係数!$C$3:$X$24,MATCH(相関係数の組み合わせ!C1465,【インプット】相関係数!$B$3:$B$24,0),MATCH(相関係数の組み合わせ!D1465,【インプット】相関係数!$C$2:$X$2,0))</f>
        <v>-0.14285929423234181</v>
      </c>
      <c r="H1465" s="24">
        <f>INDEX(【インプット】相関係数!$C$3:$X$24,MATCH(相関係数の組み合わせ!D1465,【インプット】相関係数!$B$3:$B$24,0),MATCH(相関係数の組み合わせ!B1465,【インプット】相関係数!$C$2:$X$2,0))</f>
        <v>4.9962657439122628E-2</v>
      </c>
      <c r="J1465" s="30" t="str">
        <f t="shared" si="92"/>
        <v>Safe</v>
      </c>
      <c r="L1465" s="22" t="str">
        <f t="shared" ref="L1465:L1528" si="93">IF($J1465="Out",B1465,"")</f>
        <v/>
      </c>
      <c r="M1465" s="23" t="str">
        <f t="shared" ref="M1465:M1528" si="94">IF($J1465="Out",C1465,"")</f>
        <v/>
      </c>
      <c r="N1465" s="24" t="str">
        <f t="shared" ref="N1465:N1528" si="95">IF($J1465="Out",D1465,"")</f>
        <v/>
      </c>
    </row>
    <row r="1466" spans="2:14" x14ac:dyDescent="0.4">
      <c r="B1466" s="11" t="s">
        <v>29</v>
      </c>
      <c r="C1466" s="10" t="s">
        <v>30</v>
      </c>
      <c r="D1466" s="12" t="s">
        <v>32</v>
      </c>
      <c r="F1466" s="22">
        <f>INDEX(【インプット】相関係数!$C$3:$X$24,MATCH(相関係数の組み合わせ!B1466,【インプット】相関係数!$B$3:$B$24,0),MATCH(相関係数の組み合わせ!C1466,【インプット】相関係数!$C$2:$X$2,0))</f>
        <v>-4.692089159670015E-3</v>
      </c>
      <c r="G1466" s="23">
        <f>INDEX(【インプット】相関係数!$C$3:$X$24,MATCH(相関係数の組み合わせ!C1466,【インプット】相関係数!$B$3:$B$24,0),MATCH(相関係数の組み合わせ!D1466,【インプット】相関係数!$C$2:$X$2,0))</f>
        <v>8.5275323635790712E-2</v>
      </c>
      <c r="H1466" s="24">
        <f>INDEX(【インプット】相関係数!$C$3:$X$24,MATCH(相関係数の組み合わせ!D1466,【インプット】相関係数!$B$3:$B$24,0),MATCH(相関係数の組み合わせ!B1466,【インプット】相関係数!$C$2:$X$2,0))</f>
        <v>-5.8311535314923363E-2</v>
      </c>
      <c r="J1466" s="30" t="str">
        <f t="shared" si="92"/>
        <v>Safe</v>
      </c>
      <c r="L1466" s="22" t="str">
        <f t="shared" si="93"/>
        <v/>
      </c>
      <c r="M1466" s="23" t="str">
        <f t="shared" si="94"/>
        <v/>
      </c>
      <c r="N1466" s="24" t="str">
        <f t="shared" si="95"/>
        <v/>
      </c>
    </row>
    <row r="1467" spans="2:14" x14ac:dyDescent="0.4">
      <c r="B1467" s="11" t="s">
        <v>29</v>
      </c>
      <c r="C1467" s="10" t="s">
        <v>30</v>
      </c>
      <c r="D1467" s="12" t="s">
        <v>33</v>
      </c>
      <c r="F1467" s="22">
        <f>INDEX(【インプット】相関係数!$C$3:$X$24,MATCH(相関係数の組み合わせ!B1467,【インプット】相関係数!$B$3:$B$24,0),MATCH(相関係数の組み合わせ!C1467,【インプット】相関係数!$C$2:$X$2,0))</f>
        <v>-4.692089159670015E-3</v>
      </c>
      <c r="G1467" s="23">
        <f>INDEX(【インプット】相関係数!$C$3:$X$24,MATCH(相関係数の組み合わせ!C1467,【インプット】相関係数!$B$3:$B$24,0),MATCH(相関係数の組み合わせ!D1467,【インプット】相関係数!$C$2:$X$2,0))</f>
        <v>-5.670591840697909E-2</v>
      </c>
      <c r="H1467" s="24">
        <f>INDEX(【インプット】相関係数!$C$3:$X$24,MATCH(相関係数の組み合わせ!D1467,【インプット】相関係数!$B$3:$B$24,0),MATCH(相関係数の組み合わせ!B1467,【インプット】相関係数!$C$2:$X$2,0))</f>
        <v>0.16859381717801963</v>
      </c>
      <c r="J1467" s="30" t="str">
        <f t="shared" si="92"/>
        <v>Safe</v>
      </c>
      <c r="L1467" s="22" t="str">
        <f t="shared" si="93"/>
        <v/>
      </c>
      <c r="M1467" s="23" t="str">
        <f t="shared" si="94"/>
        <v/>
      </c>
      <c r="N1467" s="24" t="str">
        <f t="shared" si="95"/>
        <v/>
      </c>
    </row>
    <row r="1468" spans="2:14" x14ac:dyDescent="0.4">
      <c r="B1468" s="11" t="s">
        <v>29</v>
      </c>
      <c r="C1468" s="10" t="s">
        <v>30</v>
      </c>
      <c r="D1468" s="12" t="s">
        <v>34</v>
      </c>
      <c r="F1468" s="22">
        <f>INDEX(【インプット】相関係数!$C$3:$X$24,MATCH(相関係数の組み合わせ!B1468,【インプット】相関係数!$B$3:$B$24,0),MATCH(相関係数の組み合わせ!C1468,【インプット】相関係数!$C$2:$X$2,0))</f>
        <v>-4.692089159670015E-3</v>
      </c>
      <c r="G1468" s="23">
        <f>INDEX(【インプット】相関係数!$C$3:$X$24,MATCH(相関係数の組み合わせ!C1468,【インプット】相関係数!$B$3:$B$24,0),MATCH(相関係数の組み合わせ!D1468,【インプット】相関係数!$C$2:$X$2,0))</f>
        <v>6.4160918561303099E-2</v>
      </c>
      <c r="H1468" s="24">
        <f>INDEX(【インプット】相関係数!$C$3:$X$24,MATCH(相関係数の組み合わせ!D1468,【インプット】相関係数!$B$3:$B$24,0),MATCH(相関係数の組み合わせ!B1468,【インプット】相関係数!$C$2:$X$2,0))</f>
        <v>0.32761255397528821</v>
      </c>
      <c r="J1468" s="30" t="str">
        <f t="shared" si="92"/>
        <v>Safe</v>
      </c>
      <c r="L1468" s="22" t="str">
        <f t="shared" si="93"/>
        <v/>
      </c>
      <c r="M1468" s="23" t="str">
        <f t="shared" si="94"/>
        <v/>
      </c>
      <c r="N1468" s="24" t="str">
        <f t="shared" si="95"/>
        <v/>
      </c>
    </row>
    <row r="1469" spans="2:14" x14ac:dyDescent="0.4">
      <c r="B1469" s="11" t="s">
        <v>29</v>
      </c>
      <c r="C1469" s="10" t="s">
        <v>30</v>
      </c>
      <c r="D1469" s="12" t="s">
        <v>35</v>
      </c>
      <c r="F1469" s="22">
        <f>INDEX(【インプット】相関係数!$C$3:$X$24,MATCH(相関係数の組み合わせ!B1469,【インプット】相関係数!$B$3:$B$24,0),MATCH(相関係数の組み合わせ!C1469,【インプット】相関係数!$C$2:$X$2,0))</f>
        <v>-4.692089159670015E-3</v>
      </c>
      <c r="G1469" s="23">
        <f>INDEX(【インプット】相関係数!$C$3:$X$24,MATCH(相関係数の組み合わせ!C1469,【インプット】相関係数!$B$3:$B$24,0),MATCH(相関係数の組み合わせ!D1469,【インプット】相関係数!$C$2:$X$2,0))</f>
        <v>0.48967407619435432</v>
      </c>
      <c r="H1469" s="24">
        <f>INDEX(【インプット】相関係数!$C$3:$X$24,MATCH(相関係数の組み合わせ!D1469,【インプット】相関係数!$B$3:$B$24,0),MATCH(相関係数の組み合わせ!B1469,【インプット】相関係数!$C$2:$X$2,0))</f>
        <v>0.56672712529409763</v>
      </c>
      <c r="J1469" s="30" t="str">
        <f t="shared" si="92"/>
        <v>Safe</v>
      </c>
      <c r="L1469" s="22" t="str">
        <f t="shared" si="93"/>
        <v/>
      </c>
      <c r="M1469" s="23" t="str">
        <f t="shared" si="94"/>
        <v/>
      </c>
      <c r="N1469" s="24" t="str">
        <f t="shared" si="95"/>
        <v/>
      </c>
    </row>
    <row r="1470" spans="2:14" x14ac:dyDescent="0.4">
      <c r="B1470" s="11" t="s">
        <v>29</v>
      </c>
      <c r="C1470" s="10" t="s">
        <v>30</v>
      </c>
      <c r="D1470" s="12" t="s">
        <v>36</v>
      </c>
      <c r="F1470" s="22">
        <f>INDEX(【インプット】相関係数!$C$3:$X$24,MATCH(相関係数の組み合わせ!B1470,【インプット】相関係数!$B$3:$B$24,0),MATCH(相関係数の組み合わせ!C1470,【インプット】相関係数!$C$2:$X$2,0))</f>
        <v>-4.692089159670015E-3</v>
      </c>
      <c r="G1470" s="23">
        <f>INDEX(【インプット】相関係数!$C$3:$X$24,MATCH(相関係数の組み合わせ!C1470,【インプット】相関係数!$B$3:$B$24,0),MATCH(相関係数の組み合わせ!D1470,【インプット】相関係数!$C$2:$X$2,0))</f>
        <v>-3.7581944636111343E-2</v>
      </c>
      <c r="H1470" s="24">
        <f>INDEX(【インプット】相関係数!$C$3:$X$24,MATCH(相関係数の組み合わせ!D1470,【インプット】相関係数!$B$3:$B$24,0),MATCH(相関係数の組み合わせ!B1470,【インプット】相関係数!$C$2:$X$2,0))</f>
        <v>3.2351759026254444E-2</v>
      </c>
      <c r="J1470" s="30" t="str">
        <f t="shared" si="92"/>
        <v>Safe</v>
      </c>
      <c r="L1470" s="22" t="str">
        <f t="shared" si="93"/>
        <v/>
      </c>
      <c r="M1470" s="23" t="str">
        <f t="shared" si="94"/>
        <v/>
      </c>
      <c r="N1470" s="24" t="str">
        <f t="shared" si="95"/>
        <v/>
      </c>
    </row>
    <row r="1471" spans="2:14" x14ac:dyDescent="0.4">
      <c r="B1471" s="11" t="s">
        <v>29</v>
      </c>
      <c r="C1471" s="10" t="s">
        <v>31</v>
      </c>
      <c r="D1471" s="12" t="s">
        <v>0</v>
      </c>
      <c r="F1471" s="22">
        <f>INDEX(【インプット】相関係数!$C$3:$X$24,MATCH(相関係数の組み合わせ!B1471,【インプット】相関係数!$B$3:$B$24,0),MATCH(相関係数の組み合わせ!C1471,【インプット】相関係数!$C$2:$X$2,0))</f>
        <v>-4.2416490653499152E-2</v>
      </c>
      <c r="G1471" s="23">
        <f>INDEX(【インプット】相関係数!$C$3:$X$24,MATCH(相関係数の組み合わせ!C1471,【インプット】相関係数!$B$3:$B$24,0),MATCH(相関係数の組み合わせ!D1471,【インプット】相関係数!$C$2:$X$2,0))</f>
        <v>9.8276251062207783E-3</v>
      </c>
      <c r="H1471" s="24">
        <f>INDEX(【インプット】相関係数!$C$3:$X$24,MATCH(相関係数の組み合わせ!D1471,【インプット】相関係数!$B$3:$B$24,0),MATCH(相関係数の組み合わせ!B1471,【インプット】相関係数!$C$2:$X$2,0))</f>
        <v>4.9962657439122628E-2</v>
      </c>
      <c r="J1471" s="30" t="str">
        <f t="shared" si="92"/>
        <v>Safe</v>
      </c>
      <c r="L1471" s="22" t="str">
        <f t="shared" si="93"/>
        <v/>
      </c>
      <c r="M1471" s="23" t="str">
        <f t="shared" si="94"/>
        <v/>
      </c>
      <c r="N1471" s="24" t="str">
        <f t="shared" si="95"/>
        <v/>
      </c>
    </row>
    <row r="1472" spans="2:14" x14ac:dyDescent="0.4">
      <c r="B1472" s="11" t="s">
        <v>29</v>
      </c>
      <c r="C1472" s="10" t="s">
        <v>31</v>
      </c>
      <c r="D1472" s="12" t="s">
        <v>32</v>
      </c>
      <c r="F1472" s="22">
        <f>INDEX(【インプット】相関係数!$C$3:$X$24,MATCH(相関係数の組み合わせ!B1472,【インプット】相関係数!$B$3:$B$24,0),MATCH(相関係数の組み合わせ!C1472,【インプット】相関係数!$C$2:$X$2,0))</f>
        <v>-4.2416490653499152E-2</v>
      </c>
      <c r="G1472" s="23">
        <f>INDEX(【インプット】相関係数!$C$3:$X$24,MATCH(相関係数の組み合わせ!C1472,【インプット】相関係数!$B$3:$B$24,0),MATCH(相関係数の組み合わせ!D1472,【インプット】相関係数!$C$2:$X$2,0))</f>
        <v>0.30921062074331579</v>
      </c>
      <c r="H1472" s="24">
        <f>INDEX(【インプット】相関係数!$C$3:$X$24,MATCH(相関係数の組み合わせ!D1472,【インプット】相関係数!$B$3:$B$24,0),MATCH(相関係数の組み合わせ!B1472,【インプット】相関係数!$C$2:$X$2,0))</f>
        <v>-5.8311535314923363E-2</v>
      </c>
      <c r="J1472" s="30" t="str">
        <f t="shared" si="92"/>
        <v>Safe</v>
      </c>
      <c r="L1472" s="22" t="str">
        <f t="shared" si="93"/>
        <v/>
      </c>
      <c r="M1472" s="23" t="str">
        <f t="shared" si="94"/>
        <v/>
      </c>
      <c r="N1472" s="24" t="str">
        <f t="shared" si="95"/>
        <v/>
      </c>
    </row>
    <row r="1473" spans="2:14" x14ac:dyDescent="0.4">
      <c r="B1473" s="11" t="s">
        <v>29</v>
      </c>
      <c r="C1473" s="10" t="s">
        <v>31</v>
      </c>
      <c r="D1473" s="12" t="s">
        <v>33</v>
      </c>
      <c r="F1473" s="22">
        <f>INDEX(【インプット】相関係数!$C$3:$X$24,MATCH(相関係数の組み合わせ!B1473,【インプット】相関係数!$B$3:$B$24,0),MATCH(相関係数の組み合わせ!C1473,【インプット】相関係数!$C$2:$X$2,0))</f>
        <v>-4.2416490653499152E-2</v>
      </c>
      <c r="G1473" s="23">
        <f>INDEX(【インプット】相関係数!$C$3:$X$24,MATCH(相関係数の組み合わせ!C1473,【インプット】相関係数!$B$3:$B$24,0),MATCH(相関係数の組み合わせ!D1473,【インプット】相関係数!$C$2:$X$2,0))</f>
        <v>-8.8309912384133105E-2</v>
      </c>
      <c r="H1473" s="24">
        <f>INDEX(【インプット】相関係数!$C$3:$X$24,MATCH(相関係数の組み合わせ!D1473,【インプット】相関係数!$B$3:$B$24,0),MATCH(相関係数の組み合わせ!B1473,【インプット】相関係数!$C$2:$X$2,0))</f>
        <v>0.16859381717801963</v>
      </c>
      <c r="J1473" s="30" t="str">
        <f t="shared" si="92"/>
        <v>Safe</v>
      </c>
      <c r="L1473" s="22" t="str">
        <f t="shared" si="93"/>
        <v/>
      </c>
      <c r="M1473" s="23" t="str">
        <f t="shared" si="94"/>
        <v/>
      </c>
      <c r="N1473" s="24" t="str">
        <f t="shared" si="95"/>
        <v/>
      </c>
    </row>
    <row r="1474" spans="2:14" x14ac:dyDescent="0.4">
      <c r="B1474" s="11" t="s">
        <v>29</v>
      </c>
      <c r="C1474" s="10" t="s">
        <v>31</v>
      </c>
      <c r="D1474" s="12" t="s">
        <v>34</v>
      </c>
      <c r="F1474" s="22">
        <f>INDEX(【インプット】相関係数!$C$3:$X$24,MATCH(相関係数の組み合わせ!B1474,【インプット】相関係数!$B$3:$B$24,0),MATCH(相関係数の組み合わせ!C1474,【インプット】相関係数!$C$2:$X$2,0))</f>
        <v>-4.2416490653499152E-2</v>
      </c>
      <c r="G1474" s="23">
        <f>INDEX(【インプット】相関係数!$C$3:$X$24,MATCH(相関係数の組み合わせ!C1474,【インプット】相関係数!$B$3:$B$24,0),MATCH(相関係数の組み合わせ!D1474,【インプット】相関係数!$C$2:$X$2,0))</f>
        <v>-0.2227341805685327</v>
      </c>
      <c r="H1474" s="24">
        <f>INDEX(【インプット】相関係数!$C$3:$X$24,MATCH(相関係数の組み合わせ!D1474,【インプット】相関係数!$B$3:$B$24,0),MATCH(相関係数の組み合わせ!B1474,【インプット】相関係数!$C$2:$X$2,0))</f>
        <v>0.32761255397528821</v>
      </c>
      <c r="J1474" s="30" t="str">
        <f t="shared" si="92"/>
        <v>Safe</v>
      </c>
      <c r="L1474" s="22" t="str">
        <f t="shared" si="93"/>
        <v/>
      </c>
      <c r="M1474" s="23" t="str">
        <f t="shared" si="94"/>
        <v/>
      </c>
      <c r="N1474" s="24" t="str">
        <f t="shared" si="95"/>
        <v/>
      </c>
    </row>
    <row r="1475" spans="2:14" x14ac:dyDescent="0.4">
      <c r="B1475" s="11" t="s">
        <v>29</v>
      </c>
      <c r="C1475" s="10" t="s">
        <v>31</v>
      </c>
      <c r="D1475" s="12" t="s">
        <v>35</v>
      </c>
      <c r="F1475" s="22">
        <f>INDEX(【インプット】相関係数!$C$3:$X$24,MATCH(相関係数の組み合わせ!B1475,【インプット】相関係数!$B$3:$B$24,0),MATCH(相関係数の組み合わせ!C1475,【インプット】相関係数!$C$2:$X$2,0))</f>
        <v>-4.2416490653499152E-2</v>
      </c>
      <c r="G1475" s="23">
        <f>INDEX(【インプット】相関係数!$C$3:$X$24,MATCH(相関係数の組み合わせ!C1475,【インプット】相関係数!$B$3:$B$24,0),MATCH(相関係数の組み合わせ!D1475,【インプット】相関係数!$C$2:$X$2,0))</f>
        <v>0.492267404098231</v>
      </c>
      <c r="H1475" s="24">
        <f>INDEX(【インプット】相関係数!$C$3:$X$24,MATCH(相関係数の組み合わせ!D1475,【インプット】相関係数!$B$3:$B$24,0),MATCH(相関係数の組み合わせ!B1475,【インプット】相関係数!$C$2:$X$2,0))</f>
        <v>0.56672712529409763</v>
      </c>
      <c r="J1475" s="30" t="str">
        <f t="shared" si="92"/>
        <v>Safe</v>
      </c>
      <c r="L1475" s="22" t="str">
        <f t="shared" si="93"/>
        <v/>
      </c>
      <c r="M1475" s="23" t="str">
        <f t="shared" si="94"/>
        <v/>
      </c>
      <c r="N1475" s="24" t="str">
        <f t="shared" si="95"/>
        <v/>
      </c>
    </row>
    <row r="1476" spans="2:14" x14ac:dyDescent="0.4">
      <c r="B1476" s="11" t="s">
        <v>29</v>
      </c>
      <c r="C1476" s="10" t="s">
        <v>31</v>
      </c>
      <c r="D1476" s="12" t="s">
        <v>36</v>
      </c>
      <c r="F1476" s="22">
        <f>INDEX(【インプット】相関係数!$C$3:$X$24,MATCH(相関係数の組み合わせ!B1476,【インプット】相関係数!$B$3:$B$24,0),MATCH(相関係数の組み合わせ!C1476,【インプット】相関係数!$C$2:$X$2,0))</f>
        <v>-4.2416490653499152E-2</v>
      </c>
      <c r="G1476" s="23">
        <f>INDEX(【インプット】相関係数!$C$3:$X$24,MATCH(相関係数の組み合わせ!C1476,【インプット】相関係数!$B$3:$B$24,0),MATCH(相関係数の組み合わせ!D1476,【インプット】相関係数!$C$2:$X$2,0))</f>
        <v>-0.1019638152861915</v>
      </c>
      <c r="H1476" s="24">
        <f>INDEX(【インプット】相関係数!$C$3:$X$24,MATCH(相関係数の組み合わせ!D1476,【インプット】相関係数!$B$3:$B$24,0),MATCH(相関係数の組み合わせ!B1476,【インプット】相関係数!$C$2:$X$2,0))</f>
        <v>3.2351759026254444E-2</v>
      </c>
      <c r="J1476" s="30" t="str">
        <f t="shared" si="92"/>
        <v>Safe</v>
      </c>
      <c r="L1476" s="22" t="str">
        <f t="shared" si="93"/>
        <v/>
      </c>
      <c r="M1476" s="23" t="str">
        <f t="shared" si="94"/>
        <v/>
      </c>
      <c r="N1476" s="24" t="str">
        <f t="shared" si="95"/>
        <v/>
      </c>
    </row>
    <row r="1477" spans="2:14" x14ac:dyDescent="0.4">
      <c r="B1477" s="11" t="s">
        <v>29</v>
      </c>
      <c r="C1477" s="10" t="s">
        <v>0</v>
      </c>
      <c r="D1477" s="12" t="s">
        <v>32</v>
      </c>
      <c r="F1477" s="22">
        <f>INDEX(【インプット】相関係数!$C$3:$X$24,MATCH(相関係数の組み合わせ!B1477,【インプット】相関係数!$B$3:$B$24,0),MATCH(相関係数の組み合わせ!C1477,【インプット】相関係数!$C$2:$X$2,0))</f>
        <v>4.9962657439122628E-2</v>
      </c>
      <c r="G1477" s="23">
        <f>INDEX(【インプット】相関係数!$C$3:$X$24,MATCH(相関係数の組み合わせ!C1477,【インプット】相関係数!$B$3:$B$24,0),MATCH(相関係数の組み合わせ!D1477,【インプット】相関係数!$C$2:$X$2,0))</f>
        <v>0.26245584625205198</v>
      </c>
      <c r="H1477" s="24">
        <f>INDEX(【インプット】相関係数!$C$3:$X$24,MATCH(相関係数の組み合わせ!D1477,【インプット】相関係数!$B$3:$B$24,0),MATCH(相関係数の組み合わせ!B1477,【インプット】相関係数!$C$2:$X$2,0))</f>
        <v>-5.8311535314923363E-2</v>
      </c>
      <c r="J1477" s="30" t="str">
        <f t="shared" si="92"/>
        <v>Safe</v>
      </c>
      <c r="L1477" s="22" t="str">
        <f t="shared" si="93"/>
        <v/>
      </c>
      <c r="M1477" s="23" t="str">
        <f t="shared" si="94"/>
        <v/>
      </c>
      <c r="N1477" s="24" t="str">
        <f t="shared" si="95"/>
        <v/>
      </c>
    </row>
    <row r="1478" spans="2:14" x14ac:dyDescent="0.4">
      <c r="B1478" s="11" t="s">
        <v>29</v>
      </c>
      <c r="C1478" s="10" t="s">
        <v>0</v>
      </c>
      <c r="D1478" s="12" t="s">
        <v>33</v>
      </c>
      <c r="F1478" s="22">
        <f>INDEX(【インプット】相関係数!$C$3:$X$24,MATCH(相関係数の組み合わせ!B1478,【インプット】相関係数!$B$3:$B$24,0),MATCH(相関係数の組み合わせ!C1478,【インプット】相関係数!$C$2:$X$2,0))</f>
        <v>4.9962657439122628E-2</v>
      </c>
      <c r="G1478" s="23">
        <f>INDEX(【インプット】相関係数!$C$3:$X$24,MATCH(相関係数の組み合わせ!C1478,【インプット】相関係数!$B$3:$B$24,0),MATCH(相関係数の組み合わせ!D1478,【インプット】相関係数!$C$2:$X$2,0))</f>
        <v>-0.10213384086646682</v>
      </c>
      <c r="H1478" s="24">
        <f>INDEX(【インプット】相関係数!$C$3:$X$24,MATCH(相関係数の組み合わせ!D1478,【インプット】相関係数!$B$3:$B$24,0),MATCH(相関係数の組み合わせ!B1478,【インプット】相関係数!$C$2:$X$2,0))</f>
        <v>0.16859381717801963</v>
      </c>
      <c r="J1478" s="30" t="str">
        <f t="shared" si="92"/>
        <v>Safe</v>
      </c>
      <c r="L1478" s="22" t="str">
        <f t="shared" si="93"/>
        <v/>
      </c>
      <c r="M1478" s="23" t="str">
        <f t="shared" si="94"/>
        <v/>
      </c>
      <c r="N1478" s="24" t="str">
        <f t="shared" si="95"/>
        <v/>
      </c>
    </row>
    <row r="1479" spans="2:14" x14ac:dyDescent="0.4">
      <c r="B1479" s="11" t="s">
        <v>29</v>
      </c>
      <c r="C1479" s="10" t="s">
        <v>0</v>
      </c>
      <c r="D1479" s="12" t="s">
        <v>34</v>
      </c>
      <c r="F1479" s="22">
        <f>INDEX(【インプット】相関係数!$C$3:$X$24,MATCH(相関係数の組み合わせ!B1479,【インプット】相関係数!$B$3:$B$24,0),MATCH(相関係数の組み合わせ!C1479,【インプット】相関係数!$C$2:$X$2,0))</f>
        <v>4.9962657439122628E-2</v>
      </c>
      <c r="G1479" s="23">
        <f>INDEX(【インプット】相関係数!$C$3:$X$24,MATCH(相関係数の組み合わせ!C1479,【インプット】相関係数!$B$3:$B$24,0),MATCH(相関係数の組み合わせ!D1479,【インプット】相関係数!$C$2:$X$2,0))</f>
        <v>1.9196488389132564E-2</v>
      </c>
      <c r="H1479" s="24">
        <f>INDEX(【インプット】相関係数!$C$3:$X$24,MATCH(相関係数の組み合わせ!D1479,【インプット】相関係数!$B$3:$B$24,0),MATCH(相関係数の組み合わせ!B1479,【インプット】相関係数!$C$2:$X$2,0))</f>
        <v>0.32761255397528821</v>
      </c>
      <c r="J1479" s="30" t="str">
        <f t="shared" si="92"/>
        <v>Safe</v>
      </c>
      <c r="L1479" s="22" t="str">
        <f t="shared" si="93"/>
        <v/>
      </c>
      <c r="M1479" s="23" t="str">
        <f t="shared" si="94"/>
        <v/>
      </c>
      <c r="N1479" s="24" t="str">
        <f t="shared" si="95"/>
        <v/>
      </c>
    </row>
    <row r="1480" spans="2:14" x14ac:dyDescent="0.4">
      <c r="B1480" s="11" t="s">
        <v>29</v>
      </c>
      <c r="C1480" s="10" t="s">
        <v>0</v>
      </c>
      <c r="D1480" s="12" t="s">
        <v>35</v>
      </c>
      <c r="F1480" s="22">
        <f>INDEX(【インプット】相関係数!$C$3:$X$24,MATCH(相関係数の組み合わせ!B1480,【インプット】相関係数!$B$3:$B$24,0),MATCH(相関係数の組み合わせ!C1480,【インプット】相関係数!$C$2:$X$2,0))</f>
        <v>4.9962657439122628E-2</v>
      </c>
      <c r="G1480" s="23">
        <f>INDEX(【インプット】相関係数!$C$3:$X$24,MATCH(相関係数の組み合わせ!C1480,【インプット】相関係数!$B$3:$B$24,0),MATCH(相関係数の組み合わせ!D1480,【インプット】相関係数!$C$2:$X$2,0))</f>
        <v>3.2103948839848129E-2</v>
      </c>
      <c r="H1480" s="24">
        <f>INDEX(【インプット】相関係数!$C$3:$X$24,MATCH(相関係数の組み合わせ!D1480,【インプット】相関係数!$B$3:$B$24,0),MATCH(相関係数の組み合わせ!B1480,【インプット】相関係数!$C$2:$X$2,0))</f>
        <v>0.56672712529409763</v>
      </c>
      <c r="J1480" s="30" t="str">
        <f t="shared" si="92"/>
        <v>Safe</v>
      </c>
      <c r="L1480" s="22" t="str">
        <f t="shared" si="93"/>
        <v/>
      </c>
      <c r="M1480" s="23" t="str">
        <f t="shared" si="94"/>
        <v/>
      </c>
      <c r="N1480" s="24" t="str">
        <f t="shared" si="95"/>
        <v/>
      </c>
    </row>
    <row r="1481" spans="2:14" x14ac:dyDescent="0.4">
      <c r="B1481" s="11" t="s">
        <v>29</v>
      </c>
      <c r="C1481" s="10" t="s">
        <v>0</v>
      </c>
      <c r="D1481" s="12" t="s">
        <v>36</v>
      </c>
      <c r="F1481" s="22">
        <f>INDEX(【インプット】相関係数!$C$3:$X$24,MATCH(相関係数の組み合わせ!B1481,【インプット】相関係数!$B$3:$B$24,0),MATCH(相関係数の組み合わせ!C1481,【インプット】相関係数!$C$2:$X$2,0))</f>
        <v>4.9962657439122628E-2</v>
      </c>
      <c r="G1481" s="23">
        <f>INDEX(【インプット】相関係数!$C$3:$X$24,MATCH(相関係数の組み合わせ!C1481,【インプット】相関係数!$B$3:$B$24,0),MATCH(相関係数の組み合わせ!D1481,【インプット】相関係数!$C$2:$X$2,0))</f>
        <v>7.5810612005134823E-2</v>
      </c>
      <c r="H1481" s="24">
        <f>INDEX(【インプット】相関係数!$C$3:$X$24,MATCH(相関係数の組み合わせ!D1481,【インプット】相関係数!$B$3:$B$24,0),MATCH(相関係数の組み合わせ!B1481,【インプット】相関係数!$C$2:$X$2,0))</f>
        <v>3.2351759026254444E-2</v>
      </c>
      <c r="J1481" s="30" t="str">
        <f t="shared" ref="J1481:J1544" si="96">IF(AND(F1481*G1481*H1481&lt;0,ABS(F1481)&gt;$K$4,ABS(G1481)&gt;$K$4,ABS(H1481)&gt;$K$4),"Out","Safe")</f>
        <v>Safe</v>
      </c>
      <c r="L1481" s="22" t="str">
        <f t="shared" si="93"/>
        <v/>
      </c>
      <c r="M1481" s="23" t="str">
        <f t="shared" si="94"/>
        <v/>
      </c>
      <c r="N1481" s="24" t="str">
        <f t="shared" si="95"/>
        <v/>
      </c>
    </row>
    <row r="1482" spans="2:14" x14ac:dyDescent="0.4">
      <c r="B1482" s="11" t="s">
        <v>29</v>
      </c>
      <c r="C1482" s="10" t="s">
        <v>32</v>
      </c>
      <c r="D1482" s="12" t="s">
        <v>33</v>
      </c>
      <c r="F1482" s="22">
        <f>INDEX(【インプット】相関係数!$C$3:$X$24,MATCH(相関係数の組み合わせ!B1482,【インプット】相関係数!$B$3:$B$24,0),MATCH(相関係数の組み合わせ!C1482,【インプット】相関係数!$C$2:$X$2,0))</f>
        <v>-5.8311535314923363E-2</v>
      </c>
      <c r="G1482" s="23">
        <f>INDEX(【インプット】相関係数!$C$3:$X$24,MATCH(相関係数の組み合わせ!C1482,【インプット】相関係数!$B$3:$B$24,0),MATCH(相関係数の組み合わせ!D1482,【インプット】相関係数!$C$2:$X$2,0))</f>
        <v>8.8581015674379926E-2</v>
      </c>
      <c r="H1482" s="24">
        <f>INDEX(【インプット】相関係数!$C$3:$X$24,MATCH(相関係数の組み合わせ!D1482,【インプット】相関係数!$B$3:$B$24,0),MATCH(相関係数の組み合わせ!B1482,【インプット】相関係数!$C$2:$X$2,0))</f>
        <v>0.16859381717801963</v>
      </c>
      <c r="J1482" s="30" t="str">
        <f t="shared" si="96"/>
        <v>Safe</v>
      </c>
      <c r="L1482" s="22" t="str">
        <f t="shared" si="93"/>
        <v/>
      </c>
      <c r="M1482" s="23" t="str">
        <f t="shared" si="94"/>
        <v/>
      </c>
      <c r="N1482" s="24" t="str">
        <f t="shared" si="95"/>
        <v/>
      </c>
    </row>
    <row r="1483" spans="2:14" x14ac:dyDescent="0.4">
      <c r="B1483" s="11" t="s">
        <v>29</v>
      </c>
      <c r="C1483" s="10" t="s">
        <v>32</v>
      </c>
      <c r="D1483" s="12" t="s">
        <v>34</v>
      </c>
      <c r="F1483" s="22">
        <f>INDEX(【インプット】相関係数!$C$3:$X$24,MATCH(相関係数の組み合わせ!B1483,【インプット】相関係数!$B$3:$B$24,0),MATCH(相関係数の組み合わせ!C1483,【インプット】相関係数!$C$2:$X$2,0))</f>
        <v>-5.8311535314923363E-2</v>
      </c>
      <c r="G1483" s="23">
        <f>INDEX(【インプット】相関係数!$C$3:$X$24,MATCH(相関係数の組み合わせ!C1483,【インプット】相関係数!$B$3:$B$24,0),MATCH(相関係数の組み合わせ!D1483,【インプット】相関係数!$C$2:$X$2,0))</f>
        <v>-0.11132315217421855</v>
      </c>
      <c r="H1483" s="24">
        <f>INDEX(【インプット】相関係数!$C$3:$X$24,MATCH(相関係数の組み合わせ!D1483,【インプット】相関係数!$B$3:$B$24,0),MATCH(相関係数の組み合わせ!B1483,【インプット】相関係数!$C$2:$X$2,0))</f>
        <v>0.32761255397528821</v>
      </c>
      <c r="J1483" s="30" t="str">
        <f t="shared" si="96"/>
        <v>Safe</v>
      </c>
      <c r="L1483" s="22" t="str">
        <f t="shared" si="93"/>
        <v/>
      </c>
      <c r="M1483" s="23" t="str">
        <f t="shared" si="94"/>
        <v/>
      </c>
      <c r="N1483" s="24" t="str">
        <f t="shared" si="95"/>
        <v/>
      </c>
    </row>
    <row r="1484" spans="2:14" x14ac:dyDescent="0.4">
      <c r="B1484" s="11" t="s">
        <v>29</v>
      </c>
      <c r="C1484" s="10" t="s">
        <v>32</v>
      </c>
      <c r="D1484" s="12" t="s">
        <v>35</v>
      </c>
      <c r="F1484" s="22">
        <f>INDEX(【インプット】相関係数!$C$3:$X$24,MATCH(相関係数の組み合わせ!B1484,【インプット】相関係数!$B$3:$B$24,0),MATCH(相関係数の組み合わせ!C1484,【インプット】相関係数!$C$2:$X$2,0))</f>
        <v>-5.8311535314923363E-2</v>
      </c>
      <c r="G1484" s="23">
        <f>INDEX(【インプット】相関係数!$C$3:$X$24,MATCH(相関係数の組み合わせ!C1484,【インプット】相関係数!$B$3:$B$24,0),MATCH(相関係数の組み合わせ!D1484,【インプット】相関係数!$C$2:$X$2,0))</f>
        <v>0.2533509627485675</v>
      </c>
      <c r="H1484" s="24">
        <f>INDEX(【インプット】相関係数!$C$3:$X$24,MATCH(相関係数の組み合わせ!D1484,【インプット】相関係数!$B$3:$B$24,0),MATCH(相関係数の組み合わせ!B1484,【インプット】相関係数!$C$2:$X$2,0))</f>
        <v>0.56672712529409763</v>
      </c>
      <c r="J1484" s="30" t="str">
        <f t="shared" si="96"/>
        <v>Safe</v>
      </c>
      <c r="L1484" s="22" t="str">
        <f t="shared" si="93"/>
        <v/>
      </c>
      <c r="M1484" s="23" t="str">
        <f t="shared" si="94"/>
        <v/>
      </c>
      <c r="N1484" s="24" t="str">
        <f t="shared" si="95"/>
        <v/>
      </c>
    </row>
    <row r="1485" spans="2:14" x14ac:dyDescent="0.4">
      <c r="B1485" s="11" t="s">
        <v>29</v>
      </c>
      <c r="C1485" s="10" t="s">
        <v>32</v>
      </c>
      <c r="D1485" s="12" t="s">
        <v>36</v>
      </c>
      <c r="F1485" s="22">
        <f>INDEX(【インプット】相関係数!$C$3:$X$24,MATCH(相関係数の組み合わせ!B1485,【インプット】相関係数!$B$3:$B$24,0),MATCH(相関係数の組み合わせ!C1485,【インプット】相関係数!$C$2:$X$2,0))</f>
        <v>-5.8311535314923363E-2</v>
      </c>
      <c r="G1485" s="23">
        <f>INDEX(【インプット】相関係数!$C$3:$X$24,MATCH(相関係数の組み合わせ!C1485,【インプット】相関係数!$B$3:$B$24,0),MATCH(相関係数の組み合わせ!D1485,【インプット】相関係数!$C$2:$X$2,0))</f>
        <v>-8.1117900195278592E-2</v>
      </c>
      <c r="H1485" s="24">
        <f>INDEX(【インプット】相関係数!$C$3:$X$24,MATCH(相関係数の組み合わせ!D1485,【インプット】相関係数!$B$3:$B$24,0),MATCH(相関係数の組み合わせ!B1485,【インプット】相関係数!$C$2:$X$2,0))</f>
        <v>3.2351759026254444E-2</v>
      </c>
      <c r="J1485" s="30" t="str">
        <f t="shared" si="96"/>
        <v>Safe</v>
      </c>
      <c r="L1485" s="22" t="str">
        <f t="shared" si="93"/>
        <v/>
      </c>
      <c r="M1485" s="23" t="str">
        <f t="shared" si="94"/>
        <v/>
      </c>
      <c r="N1485" s="24" t="str">
        <f t="shared" si="95"/>
        <v/>
      </c>
    </row>
    <row r="1486" spans="2:14" x14ac:dyDescent="0.4">
      <c r="B1486" s="11" t="s">
        <v>29</v>
      </c>
      <c r="C1486" s="10" t="s">
        <v>33</v>
      </c>
      <c r="D1486" s="12" t="s">
        <v>34</v>
      </c>
      <c r="F1486" s="22">
        <f>INDEX(【インプット】相関係数!$C$3:$X$24,MATCH(相関係数の組み合わせ!B1486,【インプット】相関係数!$B$3:$B$24,0),MATCH(相関係数の組み合わせ!C1486,【インプット】相関係数!$C$2:$X$2,0))</f>
        <v>0.16859381717801963</v>
      </c>
      <c r="G1486" s="23">
        <f>INDEX(【インプット】相関係数!$C$3:$X$24,MATCH(相関係数の組み合わせ!C1486,【インプット】相関係数!$B$3:$B$24,0),MATCH(相関係数の組み合わせ!D1486,【インプット】相関係数!$C$2:$X$2,0))</f>
        <v>0.30206475665754762</v>
      </c>
      <c r="H1486" s="24">
        <f>INDEX(【インプット】相関係数!$C$3:$X$24,MATCH(相関係数の組み合わせ!D1486,【インプット】相関係数!$B$3:$B$24,0),MATCH(相関係数の組み合わせ!B1486,【インプット】相関係数!$C$2:$X$2,0))</f>
        <v>0.32761255397528821</v>
      </c>
      <c r="J1486" s="30" t="str">
        <f t="shared" si="96"/>
        <v>Safe</v>
      </c>
      <c r="L1486" s="22" t="str">
        <f t="shared" si="93"/>
        <v/>
      </c>
      <c r="M1486" s="23" t="str">
        <f t="shared" si="94"/>
        <v/>
      </c>
      <c r="N1486" s="24" t="str">
        <f t="shared" si="95"/>
        <v/>
      </c>
    </row>
    <row r="1487" spans="2:14" x14ac:dyDescent="0.4">
      <c r="B1487" s="11" t="s">
        <v>29</v>
      </c>
      <c r="C1487" s="10" t="s">
        <v>33</v>
      </c>
      <c r="D1487" s="12" t="s">
        <v>35</v>
      </c>
      <c r="F1487" s="22">
        <f>INDEX(【インプット】相関係数!$C$3:$X$24,MATCH(相関係数の組み合わせ!B1487,【インプット】相関係数!$B$3:$B$24,0),MATCH(相関係数の組み合わせ!C1487,【インプット】相関係数!$C$2:$X$2,0))</f>
        <v>0.16859381717801963</v>
      </c>
      <c r="G1487" s="23">
        <f>INDEX(【インプット】相関係数!$C$3:$X$24,MATCH(相関係数の組み合わせ!C1487,【インプット】相関係数!$B$3:$B$24,0),MATCH(相関係数の組み合わせ!D1487,【インプット】相関係数!$C$2:$X$2,0))</f>
        <v>0.35128513337096534</v>
      </c>
      <c r="H1487" s="24">
        <f>INDEX(【インプット】相関係数!$C$3:$X$24,MATCH(相関係数の組み合わせ!D1487,【インプット】相関係数!$B$3:$B$24,0),MATCH(相関係数の組み合わせ!B1487,【インプット】相関係数!$C$2:$X$2,0))</f>
        <v>0.56672712529409763</v>
      </c>
      <c r="J1487" s="30" t="str">
        <f t="shared" si="96"/>
        <v>Safe</v>
      </c>
      <c r="L1487" s="22" t="str">
        <f t="shared" si="93"/>
        <v/>
      </c>
      <c r="M1487" s="23" t="str">
        <f t="shared" si="94"/>
        <v/>
      </c>
      <c r="N1487" s="24" t="str">
        <f t="shared" si="95"/>
        <v/>
      </c>
    </row>
    <row r="1488" spans="2:14" x14ac:dyDescent="0.4">
      <c r="B1488" s="11" t="s">
        <v>29</v>
      </c>
      <c r="C1488" s="10" t="s">
        <v>33</v>
      </c>
      <c r="D1488" s="12" t="s">
        <v>36</v>
      </c>
      <c r="F1488" s="22">
        <f>INDEX(【インプット】相関係数!$C$3:$X$24,MATCH(相関係数の組み合わせ!B1488,【インプット】相関係数!$B$3:$B$24,0),MATCH(相関係数の組み合わせ!C1488,【インプット】相関係数!$C$2:$X$2,0))</f>
        <v>0.16859381717801963</v>
      </c>
      <c r="G1488" s="23">
        <f>INDEX(【インプット】相関係数!$C$3:$X$24,MATCH(相関係数の組み合わせ!C1488,【インプット】相関係数!$B$3:$B$24,0),MATCH(相関係数の組み合わせ!D1488,【インプット】相関係数!$C$2:$X$2,0))</f>
        <v>0.25907031564863342</v>
      </c>
      <c r="H1488" s="24">
        <f>INDEX(【インプット】相関係数!$C$3:$X$24,MATCH(相関係数の組み合わせ!D1488,【インプット】相関係数!$B$3:$B$24,0),MATCH(相関係数の組み合わせ!B1488,【インプット】相関係数!$C$2:$X$2,0))</f>
        <v>3.2351759026254444E-2</v>
      </c>
      <c r="J1488" s="30" t="str">
        <f t="shared" si="96"/>
        <v>Safe</v>
      </c>
      <c r="L1488" s="22" t="str">
        <f t="shared" si="93"/>
        <v/>
      </c>
      <c r="M1488" s="23" t="str">
        <f t="shared" si="94"/>
        <v/>
      </c>
      <c r="N1488" s="24" t="str">
        <f t="shared" si="95"/>
        <v/>
      </c>
    </row>
    <row r="1489" spans="2:14" x14ac:dyDescent="0.4">
      <c r="B1489" s="11" t="s">
        <v>29</v>
      </c>
      <c r="C1489" s="10" t="s">
        <v>34</v>
      </c>
      <c r="D1489" s="12" t="s">
        <v>35</v>
      </c>
      <c r="F1489" s="22">
        <f>INDEX(【インプット】相関係数!$C$3:$X$24,MATCH(相関係数の組み合わせ!B1489,【インプット】相関係数!$B$3:$B$24,0),MATCH(相関係数の組み合わせ!C1489,【インプット】相関係数!$C$2:$X$2,0))</f>
        <v>0.32761255397528821</v>
      </c>
      <c r="G1489" s="23">
        <f>INDEX(【インプット】相関係数!$C$3:$X$24,MATCH(相関係数の組み合わせ!C1489,【インプット】相関係数!$B$3:$B$24,0),MATCH(相関係数の組み合わせ!D1489,【インプット】相関係数!$C$2:$X$2,0))</f>
        <v>0.450432474902142</v>
      </c>
      <c r="H1489" s="24">
        <f>INDEX(【インプット】相関係数!$C$3:$X$24,MATCH(相関係数の組み合わせ!D1489,【インプット】相関係数!$B$3:$B$24,0),MATCH(相関係数の組み合わせ!B1489,【インプット】相関係数!$C$2:$X$2,0))</f>
        <v>0.56672712529409763</v>
      </c>
      <c r="J1489" s="30" t="str">
        <f t="shared" si="96"/>
        <v>Safe</v>
      </c>
      <c r="L1489" s="22" t="str">
        <f t="shared" si="93"/>
        <v/>
      </c>
      <c r="M1489" s="23" t="str">
        <f t="shared" si="94"/>
        <v/>
      </c>
      <c r="N1489" s="24" t="str">
        <f t="shared" si="95"/>
        <v/>
      </c>
    </row>
    <row r="1490" spans="2:14" x14ac:dyDescent="0.4">
      <c r="B1490" s="11" t="s">
        <v>29</v>
      </c>
      <c r="C1490" s="10" t="s">
        <v>34</v>
      </c>
      <c r="D1490" s="12" t="s">
        <v>36</v>
      </c>
      <c r="F1490" s="22">
        <f>INDEX(【インプット】相関係数!$C$3:$X$24,MATCH(相関係数の組み合わせ!B1490,【インプット】相関係数!$B$3:$B$24,0),MATCH(相関係数の組み合わせ!C1490,【インプット】相関係数!$C$2:$X$2,0))</f>
        <v>0.32761255397528821</v>
      </c>
      <c r="G1490" s="23">
        <f>INDEX(【インプット】相関係数!$C$3:$X$24,MATCH(相関係数の組み合わせ!C1490,【インプット】相関係数!$B$3:$B$24,0),MATCH(相関係数の組み合わせ!D1490,【インプット】相関係数!$C$2:$X$2,0))</f>
        <v>0.27327180551994823</v>
      </c>
      <c r="H1490" s="24">
        <f>INDEX(【インプット】相関係数!$C$3:$X$24,MATCH(相関係数の組み合わせ!D1490,【インプット】相関係数!$B$3:$B$24,0),MATCH(相関係数の組み合わせ!B1490,【インプット】相関係数!$C$2:$X$2,0))</f>
        <v>3.2351759026254444E-2</v>
      </c>
      <c r="J1490" s="30" t="str">
        <f t="shared" si="96"/>
        <v>Safe</v>
      </c>
      <c r="L1490" s="22" t="str">
        <f t="shared" si="93"/>
        <v/>
      </c>
      <c r="M1490" s="23" t="str">
        <f t="shared" si="94"/>
        <v/>
      </c>
      <c r="N1490" s="24" t="str">
        <f t="shared" si="95"/>
        <v/>
      </c>
    </row>
    <row r="1491" spans="2:14" x14ac:dyDescent="0.4">
      <c r="B1491" s="11" t="s">
        <v>29</v>
      </c>
      <c r="C1491" s="10" t="s">
        <v>35</v>
      </c>
      <c r="D1491" s="12" t="s">
        <v>36</v>
      </c>
      <c r="F1491" s="22">
        <f>INDEX(【インプット】相関係数!$C$3:$X$24,MATCH(相関係数の組み合わせ!B1491,【インプット】相関係数!$B$3:$B$24,0),MATCH(相関係数の組み合わせ!C1491,【インプット】相関係数!$C$2:$X$2,0))</f>
        <v>0.56672712529409763</v>
      </c>
      <c r="G1491" s="23">
        <f>INDEX(【インプット】相関係数!$C$3:$X$24,MATCH(相関係数の組み合わせ!C1491,【インプット】相関係数!$B$3:$B$24,0),MATCH(相関係数の組み合わせ!D1491,【インプット】相関係数!$C$2:$X$2,0))</f>
        <v>0.54292931130652244</v>
      </c>
      <c r="H1491" s="24">
        <f>INDEX(【インプット】相関係数!$C$3:$X$24,MATCH(相関係数の組み合わせ!D1491,【インプット】相関係数!$B$3:$B$24,0),MATCH(相関係数の組み合わせ!B1491,【インプット】相関係数!$C$2:$X$2,0))</f>
        <v>3.2351759026254444E-2</v>
      </c>
      <c r="J1491" s="30" t="str">
        <f t="shared" si="96"/>
        <v>Safe</v>
      </c>
      <c r="L1491" s="22" t="str">
        <f t="shared" si="93"/>
        <v/>
      </c>
      <c r="M1491" s="23" t="str">
        <f t="shared" si="94"/>
        <v/>
      </c>
      <c r="N1491" s="24" t="str">
        <f t="shared" si="95"/>
        <v/>
      </c>
    </row>
    <row r="1492" spans="2:14" x14ac:dyDescent="0.4">
      <c r="B1492" s="11" t="s">
        <v>30</v>
      </c>
      <c r="C1492" s="10" t="s">
        <v>31</v>
      </c>
      <c r="D1492" s="12" t="s">
        <v>0</v>
      </c>
      <c r="F1492" s="22">
        <f>INDEX(【インプット】相関係数!$C$3:$X$24,MATCH(相関係数の組み合わせ!B1492,【インプット】相関係数!$B$3:$B$24,0),MATCH(相関係数の組み合わせ!C1492,【インプット】相関係数!$C$2:$X$2,0))</f>
        <v>9.9648401613193535E-2</v>
      </c>
      <c r="G1492" s="23">
        <f>INDEX(【インプット】相関係数!$C$3:$X$24,MATCH(相関係数の組み合わせ!C1492,【インプット】相関係数!$B$3:$B$24,0),MATCH(相関係数の組み合わせ!D1492,【インプット】相関係数!$C$2:$X$2,0))</f>
        <v>9.8276251062207783E-3</v>
      </c>
      <c r="H1492" s="24">
        <f>INDEX(【インプット】相関係数!$C$3:$X$24,MATCH(相関係数の組み合わせ!D1492,【インプット】相関係数!$B$3:$B$24,0),MATCH(相関係数の組み合わせ!B1492,【インプット】相関係数!$C$2:$X$2,0))</f>
        <v>-0.14285929423234181</v>
      </c>
      <c r="J1492" s="30" t="str">
        <f t="shared" si="96"/>
        <v>Safe</v>
      </c>
      <c r="L1492" s="22" t="str">
        <f t="shared" si="93"/>
        <v/>
      </c>
      <c r="M1492" s="23" t="str">
        <f t="shared" si="94"/>
        <v/>
      </c>
      <c r="N1492" s="24" t="str">
        <f t="shared" si="95"/>
        <v/>
      </c>
    </row>
    <row r="1493" spans="2:14" x14ac:dyDescent="0.4">
      <c r="B1493" s="11" t="s">
        <v>30</v>
      </c>
      <c r="C1493" s="10" t="s">
        <v>31</v>
      </c>
      <c r="D1493" s="12" t="s">
        <v>32</v>
      </c>
      <c r="F1493" s="22">
        <f>INDEX(【インプット】相関係数!$C$3:$X$24,MATCH(相関係数の組み合わせ!B1493,【インプット】相関係数!$B$3:$B$24,0),MATCH(相関係数の組み合わせ!C1493,【インプット】相関係数!$C$2:$X$2,0))</f>
        <v>9.9648401613193535E-2</v>
      </c>
      <c r="G1493" s="23">
        <f>INDEX(【インプット】相関係数!$C$3:$X$24,MATCH(相関係数の組み合わせ!C1493,【インプット】相関係数!$B$3:$B$24,0),MATCH(相関係数の組み合わせ!D1493,【インプット】相関係数!$C$2:$X$2,0))</f>
        <v>0.30921062074331579</v>
      </c>
      <c r="H1493" s="24">
        <f>INDEX(【インプット】相関係数!$C$3:$X$24,MATCH(相関係数の組み合わせ!D1493,【インプット】相関係数!$B$3:$B$24,0),MATCH(相関係数の組み合わせ!B1493,【インプット】相関係数!$C$2:$X$2,0))</f>
        <v>8.5275323635790712E-2</v>
      </c>
      <c r="J1493" s="30" t="str">
        <f t="shared" si="96"/>
        <v>Safe</v>
      </c>
      <c r="L1493" s="22" t="str">
        <f t="shared" si="93"/>
        <v/>
      </c>
      <c r="M1493" s="23" t="str">
        <f t="shared" si="94"/>
        <v/>
      </c>
      <c r="N1493" s="24" t="str">
        <f t="shared" si="95"/>
        <v/>
      </c>
    </row>
    <row r="1494" spans="2:14" x14ac:dyDescent="0.4">
      <c r="B1494" s="11" t="s">
        <v>30</v>
      </c>
      <c r="C1494" s="10" t="s">
        <v>31</v>
      </c>
      <c r="D1494" s="12" t="s">
        <v>33</v>
      </c>
      <c r="F1494" s="22">
        <f>INDEX(【インプット】相関係数!$C$3:$X$24,MATCH(相関係数の組み合わせ!B1494,【インプット】相関係数!$B$3:$B$24,0),MATCH(相関係数の組み合わせ!C1494,【インプット】相関係数!$C$2:$X$2,0))</f>
        <v>9.9648401613193535E-2</v>
      </c>
      <c r="G1494" s="23">
        <f>INDEX(【インプット】相関係数!$C$3:$X$24,MATCH(相関係数の組み合わせ!C1494,【インプット】相関係数!$B$3:$B$24,0),MATCH(相関係数の組み合わせ!D1494,【インプット】相関係数!$C$2:$X$2,0))</f>
        <v>-8.8309912384133105E-2</v>
      </c>
      <c r="H1494" s="24">
        <f>INDEX(【インプット】相関係数!$C$3:$X$24,MATCH(相関係数の組み合わせ!D1494,【インプット】相関係数!$B$3:$B$24,0),MATCH(相関係数の組み合わせ!B1494,【インプット】相関係数!$C$2:$X$2,0))</f>
        <v>-5.670591840697909E-2</v>
      </c>
      <c r="J1494" s="30" t="str">
        <f t="shared" si="96"/>
        <v>Safe</v>
      </c>
      <c r="L1494" s="22" t="str">
        <f t="shared" si="93"/>
        <v/>
      </c>
      <c r="M1494" s="23" t="str">
        <f t="shared" si="94"/>
        <v/>
      </c>
      <c r="N1494" s="24" t="str">
        <f t="shared" si="95"/>
        <v/>
      </c>
    </row>
    <row r="1495" spans="2:14" x14ac:dyDescent="0.4">
      <c r="B1495" s="11" t="s">
        <v>30</v>
      </c>
      <c r="C1495" s="10" t="s">
        <v>31</v>
      </c>
      <c r="D1495" s="12" t="s">
        <v>34</v>
      </c>
      <c r="F1495" s="22">
        <f>INDEX(【インプット】相関係数!$C$3:$X$24,MATCH(相関係数の組み合わせ!B1495,【インプット】相関係数!$B$3:$B$24,0),MATCH(相関係数の組み合わせ!C1495,【インプット】相関係数!$C$2:$X$2,0))</f>
        <v>9.9648401613193535E-2</v>
      </c>
      <c r="G1495" s="23">
        <f>INDEX(【インプット】相関係数!$C$3:$X$24,MATCH(相関係数の組み合わせ!C1495,【インプット】相関係数!$B$3:$B$24,0),MATCH(相関係数の組み合わせ!D1495,【インプット】相関係数!$C$2:$X$2,0))</f>
        <v>-0.2227341805685327</v>
      </c>
      <c r="H1495" s="24">
        <f>INDEX(【インプット】相関係数!$C$3:$X$24,MATCH(相関係数の組み合わせ!D1495,【インプット】相関係数!$B$3:$B$24,0),MATCH(相関係数の組み合わせ!B1495,【インプット】相関係数!$C$2:$X$2,0))</f>
        <v>6.4160918561303099E-2</v>
      </c>
      <c r="J1495" s="30" t="str">
        <f t="shared" si="96"/>
        <v>Safe</v>
      </c>
      <c r="L1495" s="22" t="str">
        <f t="shared" si="93"/>
        <v/>
      </c>
      <c r="M1495" s="23" t="str">
        <f t="shared" si="94"/>
        <v/>
      </c>
      <c r="N1495" s="24" t="str">
        <f t="shared" si="95"/>
        <v/>
      </c>
    </row>
    <row r="1496" spans="2:14" x14ac:dyDescent="0.4">
      <c r="B1496" s="11" t="s">
        <v>30</v>
      </c>
      <c r="C1496" s="10" t="s">
        <v>31</v>
      </c>
      <c r="D1496" s="12" t="s">
        <v>35</v>
      </c>
      <c r="F1496" s="22">
        <f>INDEX(【インプット】相関係数!$C$3:$X$24,MATCH(相関係数の組み合わせ!B1496,【インプット】相関係数!$B$3:$B$24,0),MATCH(相関係数の組み合わせ!C1496,【インプット】相関係数!$C$2:$X$2,0))</f>
        <v>9.9648401613193535E-2</v>
      </c>
      <c r="G1496" s="23">
        <f>INDEX(【インプット】相関係数!$C$3:$X$24,MATCH(相関係数の組み合わせ!C1496,【インプット】相関係数!$B$3:$B$24,0),MATCH(相関係数の組み合わせ!D1496,【インプット】相関係数!$C$2:$X$2,0))</f>
        <v>0.492267404098231</v>
      </c>
      <c r="H1496" s="24">
        <f>INDEX(【インプット】相関係数!$C$3:$X$24,MATCH(相関係数の組み合わせ!D1496,【インプット】相関係数!$B$3:$B$24,0),MATCH(相関係数の組み合わせ!B1496,【インプット】相関係数!$C$2:$X$2,0))</f>
        <v>0.48967407619435432</v>
      </c>
      <c r="J1496" s="30" t="str">
        <f t="shared" si="96"/>
        <v>Safe</v>
      </c>
      <c r="L1496" s="22" t="str">
        <f t="shared" si="93"/>
        <v/>
      </c>
      <c r="M1496" s="23" t="str">
        <f t="shared" si="94"/>
        <v/>
      </c>
      <c r="N1496" s="24" t="str">
        <f t="shared" si="95"/>
        <v/>
      </c>
    </row>
    <row r="1497" spans="2:14" x14ac:dyDescent="0.4">
      <c r="B1497" s="11" t="s">
        <v>30</v>
      </c>
      <c r="C1497" s="10" t="s">
        <v>31</v>
      </c>
      <c r="D1497" s="12" t="s">
        <v>36</v>
      </c>
      <c r="F1497" s="22">
        <f>INDEX(【インプット】相関係数!$C$3:$X$24,MATCH(相関係数の組み合わせ!B1497,【インプット】相関係数!$B$3:$B$24,0),MATCH(相関係数の組み合わせ!C1497,【インプット】相関係数!$C$2:$X$2,0))</f>
        <v>9.9648401613193535E-2</v>
      </c>
      <c r="G1497" s="23">
        <f>INDEX(【インプット】相関係数!$C$3:$X$24,MATCH(相関係数の組み合わせ!C1497,【インプット】相関係数!$B$3:$B$24,0),MATCH(相関係数の組み合わせ!D1497,【インプット】相関係数!$C$2:$X$2,0))</f>
        <v>-0.1019638152861915</v>
      </c>
      <c r="H1497" s="24">
        <f>INDEX(【インプット】相関係数!$C$3:$X$24,MATCH(相関係数の組み合わせ!D1497,【インプット】相関係数!$B$3:$B$24,0),MATCH(相関係数の組み合わせ!B1497,【インプット】相関係数!$C$2:$X$2,0))</f>
        <v>-3.7581944636111343E-2</v>
      </c>
      <c r="J1497" s="30" t="str">
        <f t="shared" si="96"/>
        <v>Safe</v>
      </c>
      <c r="L1497" s="22" t="str">
        <f t="shared" si="93"/>
        <v/>
      </c>
      <c r="M1497" s="23" t="str">
        <f t="shared" si="94"/>
        <v/>
      </c>
      <c r="N1497" s="24" t="str">
        <f t="shared" si="95"/>
        <v/>
      </c>
    </row>
    <row r="1498" spans="2:14" x14ac:dyDescent="0.4">
      <c r="B1498" s="11" t="s">
        <v>30</v>
      </c>
      <c r="C1498" s="10" t="s">
        <v>0</v>
      </c>
      <c r="D1498" s="12" t="s">
        <v>32</v>
      </c>
      <c r="F1498" s="22">
        <f>INDEX(【インプット】相関係数!$C$3:$X$24,MATCH(相関係数の組み合わせ!B1498,【インプット】相関係数!$B$3:$B$24,0),MATCH(相関係数の組み合わせ!C1498,【インプット】相関係数!$C$2:$X$2,0))</f>
        <v>-0.14285929423234181</v>
      </c>
      <c r="G1498" s="23">
        <f>INDEX(【インプット】相関係数!$C$3:$X$24,MATCH(相関係数の組み合わせ!C1498,【インプット】相関係数!$B$3:$B$24,0),MATCH(相関係数の組み合わせ!D1498,【インプット】相関係数!$C$2:$X$2,0))</f>
        <v>0.26245584625205198</v>
      </c>
      <c r="H1498" s="24">
        <f>INDEX(【インプット】相関係数!$C$3:$X$24,MATCH(相関係数の組み合わせ!D1498,【インプット】相関係数!$B$3:$B$24,0),MATCH(相関係数の組み合わせ!B1498,【インプット】相関係数!$C$2:$X$2,0))</f>
        <v>8.5275323635790712E-2</v>
      </c>
      <c r="J1498" s="30" t="str">
        <f t="shared" si="96"/>
        <v>Safe</v>
      </c>
      <c r="L1498" s="22" t="str">
        <f t="shared" si="93"/>
        <v/>
      </c>
      <c r="M1498" s="23" t="str">
        <f t="shared" si="94"/>
        <v/>
      </c>
      <c r="N1498" s="24" t="str">
        <f t="shared" si="95"/>
        <v/>
      </c>
    </row>
    <row r="1499" spans="2:14" x14ac:dyDescent="0.4">
      <c r="B1499" s="11" t="s">
        <v>30</v>
      </c>
      <c r="C1499" s="10" t="s">
        <v>0</v>
      </c>
      <c r="D1499" s="12" t="s">
        <v>33</v>
      </c>
      <c r="F1499" s="22">
        <f>INDEX(【インプット】相関係数!$C$3:$X$24,MATCH(相関係数の組み合わせ!B1499,【インプット】相関係数!$B$3:$B$24,0),MATCH(相関係数の組み合わせ!C1499,【インプット】相関係数!$C$2:$X$2,0))</f>
        <v>-0.14285929423234181</v>
      </c>
      <c r="G1499" s="23">
        <f>INDEX(【インプット】相関係数!$C$3:$X$24,MATCH(相関係数の組み合わせ!C1499,【インプット】相関係数!$B$3:$B$24,0),MATCH(相関係数の組み合わせ!D1499,【インプット】相関係数!$C$2:$X$2,0))</f>
        <v>-0.10213384086646682</v>
      </c>
      <c r="H1499" s="24">
        <f>INDEX(【インプット】相関係数!$C$3:$X$24,MATCH(相関係数の組み合わせ!D1499,【インプット】相関係数!$B$3:$B$24,0),MATCH(相関係数の組み合わせ!B1499,【インプット】相関係数!$C$2:$X$2,0))</f>
        <v>-5.670591840697909E-2</v>
      </c>
      <c r="J1499" s="30" t="str">
        <f t="shared" si="96"/>
        <v>Safe</v>
      </c>
      <c r="L1499" s="22" t="str">
        <f t="shared" si="93"/>
        <v/>
      </c>
      <c r="M1499" s="23" t="str">
        <f t="shared" si="94"/>
        <v/>
      </c>
      <c r="N1499" s="24" t="str">
        <f t="shared" si="95"/>
        <v/>
      </c>
    </row>
    <row r="1500" spans="2:14" x14ac:dyDescent="0.4">
      <c r="B1500" s="11" t="s">
        <v>30</v>
      </c>
      <c r="C1500" s="10" t="s">
        <v>0</v>
      </c>
      <c r="D1500" s="12" t="s">
        <v>34</v>
      </c>
      <c r="F1500" s="22">
        <f>INDEX(【インプット】相関係数!$C$3:$X$24,MATCH(相関係数の組み合わせ!B1500,【インプット】相関係数!$B$3:$B$24,0),MATCH(相関係数の組み合わせ!C1500,【インプット】相関係数!$C$2:$X$2,0))</f>
        <v>-0.14285929423234181</v>
      </c>
      <c r="G1500" s="23">
        <f>INDEX(【インプット】相関係数!$C$3:$X$24,MATCH(相関係数の組み合わせ!C1500,【インプット】相関係数!$B$3:$B$24,0),MATCH(相関係数の組み合わせ!D1500,【インプット】相関係数!$C$2:$X$2,0))</f>
        <v>1.9196488389132564E-2</v>
      </c>
      <c r="H1500" s="24">
        <f>INDEX(【インプット】相関係数!$C$3:$X$24,MATCH(相関係数の組み合わせ!D1500,【インプット】相関係数!$B$3:$B$24,0),MATCH(相関係数の組み合わせ!B1500,【インプット】相関係数!$C$2:$X$2,0))</f>
        <v>6.4160918561303099E-2</v>
      </c>
      <c r="J1500" s="30" t="str">
        <f t="shared" si="96"/>
        <v>Safe</v>
      </c>
      <c r="L1500" s="22" t="str">
        <f t="shared" si="93"/>
        <v/>
      </c>
      <c r="M1500" s="23" t="str">
        <f t="shared" si="94"/>
        <v/>
      </c>
      <c r="N1500" s="24" t="str">
        <f t="shared" si="95"/>
        <v/>
      </c>
    </row>
    <row r="1501" spans="2:14" x14ac:dyDescent="0.4">
      <c r="B1501" s="11" t="s">
        <v>30</v>
      </c>
      <c r="C1501" s="10" t="s">
        <v>0</v>
      </c>
      <c r="D1501" s="12" t="s">
        <v>35</v>
      </c>
      <c r="F1501" s="22">
        <f>INDEX(【インプット】相関係数!$C$3:$X$24,MATCH(相関係数の組み合わせ!B1501,【インプット】相関係数!$B$3:$B$24,0),MATCH(相関係数の組み合わせ!C1501,【インプット】相関係数!$C$2:$X$2,0))</f>
        <v>-0.14285929423234181</v>
      </c>
      <c r="G1501" s="23">
        <f>INDEX(【インプット】相関係数!$C$3:$X$24,MATCH(相関係数の組み合わせ!C1501,【インプット】相関係数!$B$3:$B$24,0),MATCH(相関係数の組み合わせ!D1501,【インプット】相関係数!$C$2:$X$2,0))</f>
        <v>3.2103948839848129E-2</v>
      </c>
      <c r="H1501" s="24">
        <f>INDEX(【インプット】相関係数!$C$3:$X$24,MATCH(相関係数の組み合わせ!D1501,【インプット】相関係数!$B$3:$B$24,0),MATCH(相関係数の組み合わせ!B1501,【インプット】相関係数!$C$2:$X$2,0))</f>
        <v>0.48967407619435432</v>
      </c>
      <c r="J1501" s="30" t="str">
        <f t="shared" si="96"/>
        <v>Safe</v>
      </c>
      <c r="L1501" s="22" t="str">
        <f t="shared" si="93"/>
        <v/>
      </c>
      <c r="M1501" s="23" t="str">
        <f t="shared" si="94"/>
        <v/>
      </c>
      <c r="N1501" s="24" t="str">
        <f t="shared" si="95"/>
        <v/>
      </c>
    </row>
    <row r="1502" spans="2:14" x14ac:dyDescent="0.4">
      <c r="B1502" s="11" t="s">
        <v>30</v>
      </c>
      <c r="C1502" s="10" t="s">
        <v>0</v>
      </c>
      <c r="D1502" s="12" t="s">
        <v>36</v>
      </c>
      <c r="F1502" s="22">
        <f>INDEX(【インプット】相関係数!$C$3:$X$24,MATCH(相関係数の組み合わせ!B1502,【インプット】相関係数!$B$3:$B$24,0),MATCH(相関係数の組み合わせ!C1502,【インプット】相関係数!$C$2:$X$2,0))</f>
        <v>-0.14285929423234181</v>
      </c>
      <c r="G1502" s="23">
        <f>INDEX(【インプット】相関係数!$C$3:$X$24,MATCH(相関係数の組み合わせ!C1502,【インプット】相関係数!$B$3:$B$24,0),MATCH(相関係数の組み合わせ!D1502,【インプット】相関係数!$C$2:$X$2,0))</f>
        <v>7.5810612005134823E-2</v>
      </c>
      <c r="H1502" s="24">
        <f>INDEX(【インプット】相関係数!$C$3:$X$24,MATCH(相関係数の組み合わせ!D1502,【インプット】相関係数!$B$3:$B$24,0),MATCH(相関係数の組み合わせ!B1502,【インプット】相関係数!$C$2:$X$2,0))</f>
        <v>-3.7581944636111343E-2</v>
      </c>
      <c r="J1502" s="30" t="str">
        <f t="shared" si="96"/>
        <v>Safe</v>
      </c>
      <c r="L1502" s="22" t="str">
        <f t="shared" si="93"/>
        <v/>
      </c>
      <c r="M1502" s="23" t="str">
        <f t="shared" si="94"/>
        <v/>
      </c>
      <c r="N1502" s="24" t="str">
        <f t="shared" si="95"/>
        <v/>
      </c>
    </row>
    <row r="1503" spans="2:14" x14ac:dyDescent="0.4">
      <c r="B1503" s="11" t="s">
        <v>30</v>
      </c>
      <c r="C1503" s="10" t="s">
        <v>32</v>
      </c>
      <c r="D1503" s="12" t="s">
        <v>33</v>
      </c>
      <c r="F1503" s="22">
        <f>INDEX(【インプット】相関係数!$C$3:$X$24,MATCH(相関係数の組み合わせ!B1503,【インプット】相関係数!$B$3:$B$24,0),MATCH(相関係数の組み合わせ!C1503,【インプット】相関係数!$C$2:$X$2,0))</f>
        <v>8.5275323635790712E-2</v>
      </c>
      <c r="G1503" s="23">
        <f>INDEX(【インプット】相関係数!$C$3:$X$24,MATCH(相関係数の組み合わせ!C1503,【インプット】相関係数!$B$3:$B$24,0),MATCH(相関係数の組み合わせ!D1503,【インプット】相関係数!$C$2:$X$2,0))</f>
        <v>8.8581015674379926E-2</v>
      </c>
      <c r="H1503" s="24">
        <f>INDEX(【インプット】相関係数!$C$3:$X$24,MATCH(相関係数の組み合わせ!D1503,【インプット】相関係数!$B$3:$B$24,0),MATCH(相関係数の組み合わせ!B1503,【インプット】相関係数!$C$2:$X$2,0))</f>
        <v>-5.670591840697909E-2</v>
      </c>
      <c r="J1503" s="30" t="str">
        <f t="shared" si="96"/>
        <v>Safe</v>
      </c>
      <c r="L1503" s="22" t="str">
        <f t="shared" si="93"/>
        <v/>
      </c>
      <c r="M1503" s="23" t="str">
        <f t="shared" si="94"/>
        <v/>
      </c>
      <c r="N1503" s="24" t="str">
        <f t="shared" si="95"/>
        <v/>
      </c>
    </row>
    <row r="1504" spans="2:14" x14ac:dyDescent="0.4">
      <c r="B1504" s="11" t="s">
        <v>30</v>
      </c>
      <c r="C1504" s="10" t="s">
        <v>32</v>
      </c>
      <c r="D1504" s="12" t="s">
        <v>34</v>
      </c>
      <c r="F1504" s="22">
        <f>INDEX(【インプット】相関係数!$C$3:$X$24,MATCH(相関係数の組み合わせ!B1504,【インプット】相関係数!$B$3:$B$24,0),MATCH(相関係数の組み合わせ!C1504,【インプット】相関係数!$C$2:$X$2,0))</f>
        <v>8.5275323635790712E-2</v>
      </c>
      <c r="G1504" s="23">
        <f>INDEX(【インプット】相関係数!$C$3:$X$24,MATCH(相関係数の組み合わせ!C1504,【インプット】相関係数!$B$3:$B$24,0),MATCH(相関係数の組み合わせ!D1504,【インプット】相関係数!$C$2:$X$2,0))</f>
        <v>-0.11132315217421855</v>
      </c>
      <c r="H1504" s="24">
        <f>INDEX(【インプット】相関係数!$C$3:$X$24,MATCH(相関係数の組み合わせ!D1504,【インプット】相関係数!$B$3:$B$24,0),MATCH(相関係数の組み合わせ!B1504,【インプット】相関係数!$C$2:$X$2,0))</f>
        <v>6.4160918561303099E-2</v>
      </c>
      <c r="J1504" s="30" t="str">
        <f t="shared" si="96"/>
        <v>Safe</v>
      </c>
      <c r="L1504" s="22" t="str">
        <f t="shared" si="93"/>
        <v/>
      </c>
      <c r="M1504" s="23" t="str">
        <f t="shared" si="94"/>
        <v/>
      </c>
      <c r="N1504" s="24" t="str">
        <f t="shared" si="95"/>
        <v/>
      </c>
    </row>
    <row r="1505" spans="2:14" x14ac:dyDescent="0.4">
      <c r="B1505" s="11" t="s">
        <v>30</v>
      </c>
      <c r="C1505" s="10" t="s">
        <v>32</v>
      </c>
      <c r="D1505" s="12" t="s">
        <v>35</v>
      </c>
      <c r="F1505" s="22">
        <f>INDEX(【インプット】相関係数!$C$3:$X$24,MATCH(相関係数の組み合わせ!B1505,【インプット】相関係数!$B$3:$B$24,0),MATCH(相関係数の組み合わせ!C1505,【インプット】相関係数!$C$2:$X$2,0))</f>
        <v>8.5275323635790712E-2</v>
      </c>
      <c r="G1505" s="23">
        <f>INDEX(【インプット】相関係数!$C$3:$X$24,MATCH(相関係数の組み合わせ!C1505,【インプット】相関係数!$B$3:$B$24,0),MATCH(相関係数の組み合わせ!D1505,【インプット】相関係数!$C$2:$X$2,0))</f>
        <v>0.2533509627485675</v>
      </c>
      <c r="H1505" s="24">
        <f>INDEX(【インプット】相関係数!$C$3:$X$24,MATCH(相関係数の組み合わせ!D1505,【インプット】相関係数!$B$3:$B$24,0),MATCH(相関係数の組み合わせ!B1505,【インプット】相関係数!$C$2:$X$2,0))</f>
        <v>0.48967407619435432</v>
      </c>
      <c r="J1505" s="30" t="str">
        <f t="shared" si="96"/>
        <v>Safe</v>
      </c>
      <c r="L1505" s="22" t="str">
        <f t="shared" si="93"/>
        <v/>
      </c>
      <c r="M1505" s="23" t="str">
        <f t="shared" si="94"/>
        <v/>
      </c>
      <c r="N1505" s="24" t="str">
        <f t="shared" si="95"/>
        <v/>
      </c>
    </row>
    <row r="1506" spans="2:14" x14ac:dyDescent="0.4">
      <c r="B1506" s="11" t="s">
        <v>30</v>
      </c>
      <c r="C1506" s="10" t="s">
        <v>32</v>
      </c>
      <c r="D1506" s="12" t="s">
        <v>36</v>
      </c>
      <c r="F1506" s="22">
        <f>INDEX(【インプット】相関係数!$C$3:$X$24,MATCH(相関係数の組み合わせ!B1506,【インプット】相関係数!$B$3:$B$24,0),MATCH(相関係数の組み合わせ!C1506,【インプット】相関係数!$C$2:$X$2,0))</f>
        <v>8.5275323635790712E-2</v>
      </c>
      <c r="G1506" s="23">
        <f>INDEX(【インプット】相関係数!$C$3:$X$24,MATCH(相関係数の組み合わせ!C1506,【インプット】相関係数!$B$3:$B$24,0),MATCH(相関係数の組み合わせ!D1506,【インプット】相関係数!$C$2:$X$2,0))</f>
        <v>-8.1117900195278592E-2</v>
      </c>
      <c r="H1506" s="24">
        <f>INDEX(【インプット】相関係数!$C$3:$X$24,MATCH(相関係数の組み合わせ!D1506,【インプット】相関係数!$B$3:$B$24,0),MATCH(相関係数の組み合わせ!B1506,【インプット】相関係数!$C$2:$X$2,0))</f>
        <v>-3.7581944636111343E-2</v>
      </c>
      <c r="J1506" s="30" t="str">
        <f t="shared" si="96"/>
        <v>Safe</v>
      </c>
      <c r="L1506" s="22" t="str">
        <f t="shared" si="93"/>
        <v/>
      </c>
      <c r="M1506" s="23" t="str">
        <f t="shared" si="94"/>
        <v/>
      </c>
      <c r="N1506" s="24" t="str">
        <f t="shared" si="95"/>
        <v/>
      </c>
    </row>
    <row r="1507" spans="2:14" x14ac:dyDescent="0.4">
      <c r="B1507" s="11" t="s">
        <v>30</v>
      </c>
      <c r="C1507" s="10" t="s">
        <v>33</v>
      </c>
      <c r="D1507" s="12" t="s">
        <v>34</v>
      </c>
      <c r="F1507" s="22">
        <f>INDEX(【インプット】相関係数!$C$3:$X$24,MATCH(相関係数の組み合わせ!B1507,【インプット】相関係数!$B$3:$B$24,0),MATCH(相関係数の組み合わせ!C1507,【インプット】相関係数!$C$2:$X$2,0))</f>
        <v>-5.670591840697909E-2</v>
      </c>
      <c r="G1507" s="23">
        <f>INDEX(【インプット】相関係数!$C$3:$X$24,MATCH(相関係数の組み合わせ!C1507,【インプット】相関係数!$B$3:$B$24,0),MATCH(相関係数の組み合わせ!D1507,【インプット】相関係数!$C$2:$X$2,0))</f>
        <v>0.30206475665754762</v>
      </c>
      <c r="H1507" s="24">
        <f>INDEX(【インプット】相関係数!$C$3:$X$24,MATCH(相関係数の組み合わせ!D1507,【インプット】相関係数!$B$3:$B$24,0),MATCH(相関係数の組み合わせ!B1507,【インプット】相関係数!$C$2:$X$2,0))</f>
        <v>6.4160918561303099E-2</v>
      </c>
      <c r="J1507" s="30" t="str">
        <f t="shared" si="96"/>
        <v>Safe</v>
      </c>
      <c r="L1507" s="22" t="str">
        <f t="shared" si="93"/>
        <v/>
      </c>
      <c r="M1507" s="23" t="str">
        <f t="shared" si="94"/>
        <v/>
      </c>
      <c r="N1507" s="24" t="str">
        <f t="shared" si="95"/>
        <v/>
      </c>
    </row>
    <row r="1508" spans="2:14" x14ac:dyDescent="0.4">
      <c r="B1508" s="11" t="s">
        <v>30</v>
      </c>
      <c r="C1508" s="10" t="s">
        <v>33</v>
      </c>
      <c r="D1508" s="12" t="s">
        <v>35</v>
      </c>
      <c r="F1508" s="22">
        <f>INDEX(【インプット】相関係数!$C$3:$X$24,MATCH(相関係数の組み合わせ!B1508,【インプット】相関係数!$B$3:$B$24,0),MATCH(相関係数の組み合わせ!C1508,【インプット】相関係数!$C$2:$X$2,0))</f>
        <v>-5.670591840697909E-2</v>
      </c>
      <c r="G1508" s="23">
        <f>INDEX(【インプット】相関係数!$C$3:$X$24,MATCH(相関係数の組み合わせ!C1508,【インプット】相関係数!$B$3:$B$24,0),MATCH(相関係数の組み合わせ!D1508,【インプット】相関係数!$C$2:$X$2,0))</f>
        <v>0.35128513337096534</v>
      </c>
      <c r="H1508" s="24">
        <f>INDEX(【インプット】相関係数!$C$3:$X$24,MATCH(相関係数の組み合わせ!D1508,【インプット】相関係数!$B$3:$B$24,0),MATCH(相関係数の組み合わせ!B1508,【インプット】相関係数!$C$2:$X$2,0))</f>
        <v>0.48967407619435432</v>
      </c>
      <c r="J1508" s="30" t="str">
        <f t="shared" si="96"/>
        <v>Safe</v>
      </c>
      <c r="L1508" s="22" t="str">
        <f t="shared" si="93"/>
        <v/>
      </c>
      <c r="M1508" s="23" t="str">
        <f t="shared" si="94"/>
        <v/>
      </c>
      <c r="N1508" s="24" t="str">
        <f t="shared" si="95"/>
        <v/>
      </c>
    </row>
    <row r="1509" spans="2:14" x14ac:dyDescent="0.4">
      <c r="B1509" s="11" t="s">
        <v>30</v>
      </c>
      <c r="C1509" s="10" t="s">
        <v>33</v>
      </c>
      <c r="D1509" s="12" t="s">
        <v>36</v>
      </c>
      <c r="F1509" s="22">
        <f>INDEX(【インプット】相関係数!$C$3:$X$24,MATCH(相関係数の組み合わせ!B1509,【インプット】相関係数!$B$3:$B$24,0),MATCH(相関係数の組み合わせ!C1509,【インプット】相関係数!$C$2:$X$2,0))</f>
        <v>-5.670591840697909E-2</v>
      </c>
      <c r="G1509" s="23">
        <f>INDEX(【インプット】相関係数!$C$3:$X$24,MATCH(相関係数の組み合わせ!C1509,【インプット】相関係数!$B$3:$B$24,0),MATCH(相関係数の組み合わせ!D1509,【インプット】相関係数!$C$2:$X$2,0))</f>
        <v>0.25907031564863342</v>
      </c>
      <c r="H1509" s="24">
        <f>INDEX(【インプット】相関係数!$C$3:$X$24,MATCH(相関係数の組み合わせ!D1509,【インプット】相関係数!$B$3:$B$24,0),MATCH(相関係数の組み合わせ!B1509,【インプット】相関係数!$C$2:$X$2,0))</f>
        <v>-3.7581944636111343E-2</v>
      </c>
      <c r="J1509" s="30" t="str">
        <f t="shared" si="96"/>
        <v>Safe</v>
      </c>
      <c r="L1509" s="22" t="str">
        <f t="shared" si="93"/>
        <v/>
      </c>
      <c r="M1509" s="23" t="str">
        <f t="shared" si="94"/>
        <v/>
      </c>
      <c r="N1509" s="24" t="str">
        <f t="shared" si="95"/>
        <v/>
      </c>
    </row>
    <row r="1510" spans="2:14" x14ac:dyDescent="0.4">
      <c r="B1510" s="11" t="s">
        <v>30</v>
      </c>
      <c r="C1510" s="10" t="s">
        <v>34</v>
      </c>
      <c r="D1510" s="12" t="s">
        <v>35</v>
      </c>
      <c r="F1510" s="22">
        <f>INDEX(【インプット】相関係数!$C$3:$X$24,MATCH(相関係数の組み合わせ!B1510,【インプット】相関係数!$B$3:$B$24,0),MATCH(相関係数の組み合わせ!C1510,【インプット】相関係数!$C$2:$X$2,0))</f>
        <v>6.4160918561303099E-2</v>
      </c>
      <c r="G1510" s="23">
        <f>INDEX(【インプット】相関係数!$C$3:$X$24,MATCH(相関係数の組み合わせ!C1510,【インプット】相関係数!$B$3:$B$24,0),MATCH(相関係数の組み合わせ!D1510,【インプット】相関係数!$C$2:$X$2,0))</f>
        <v>0.450432474902142</v>
      </c>
      <c r="H1510" s="24">
        <f>INDEX(【インプット】相関係数!$C$3:$X$24,MATCH(相関係数の組み合わせ!D1510,【インプット】相関係数!$B$3:$B$24,0),MATCH(相関係数の組み合わせ!B1510,【インプット】相関係数!$C$2:$X$2,0))</f>
        <v>0.48967407619435432</v>
      </c>
      <c r="J1510" s="30" t="str">
        <f t="shared" si="96"/>
        <v>Safe</v>
      </c>
      <c r="L1510" s="22" t="str">
        <f t="shared" si="93"/>
        <v/>
      </c>
      <c r="M1510" s="23" t="str">
        <f t="shared" si="94"/>
        <v/>
      </c>
      <c r="N1510" s="24" t="str">
        <f t="shared" si="95"/>
        <v/>
      </c>
    </row>
    <row r="1511" spans="2:14" x14ac:dyDescent="0.4">
      <c r="B1511" s="11" t="s">
        <v>30</v>
      </c>
      <c r="C1511" s="10" t="s">
        <v>34</v>
      </c>
      <c r="D1511" s="12" t="s">
        <v>36</v>
      </c>
      <c r="F1511" s="22">
        <f>INDEX(【インプット】相関係数!$C$3:$X$24,MATCH(相関係数の組み合わせ!B1511,【インプット】相関係数!$B$3:$B$24,0),MATCH(相関係数の組み合わせ!C1511,【インプット】相関係数!$C$2:$X$2,0))</f>
        <v>6.4160918561303099E-2</v>
      </c>
      <c r="G1511" s="23">
        <f>INDEX(【インプット】相関係数!$C$3:$X$24,MATCH(相関係数の組み合わせ!C1511,【インプット】相関係数!$B$3:$B$24,0),MATCH(相関係数の組み合わせ!D1511,【インプット】相関係数!$C$2:$X$2,0))</f>
        <v>0.27327180551994823</v>
      </c>
      <c r="H1511" s="24">
        <f>INDEX(【インプット】相関係数!$C$3:$X$24,MATCH(相関係数の組み合わせ!D1511,【インプット】相関係数!$B$3:$B$24,0),MATCH(相関係数の組み合わせ!B1511,【インプット】相関係数!$C$2:$X$2,0))</f>
        <v>-3.7581944636111343E-2</v>
      </c>
      <c r="J1511" s="30" t="str">
        <f t="shared" si="96"/>
        <v>Safe</v>
      </c>
      <c r="L1511" s="22" t="str">
        <f t="shared" si="93"/>
        <v/>
      </c>
      <c r="M1511" s="23" t="str">
        <f t="shared" si="94"/>
        <v/>
      </c>
      <c r="N1511" s="24" t="str">
        <f t="shared" si="95"/>
        <v/>
      </c>
    </row>
    <row r="1512" spans="2:14" x14ac:dyDescent="0.4">
      <c r="B1512" s="11" t="s">
        <v>30</v>
      </c>
      <c r="C1512" s="10" t="s">
        <v>35</v>
      </c>
      <c r="D1512" s="12" t="s">
        <v>36</v>
      </c>
      <c r="F1512" s="22">
        <f>INDEX(【インプット】相関係数!$C$3:$X$24,MATCH(相関係数の組み合わせ!B1512,【インプット】相関係数!$B$3:$B$24,0),MATCH(相関係数の組み合わせ!C1512,【インプット】相関係数!$C$2:$X$2,0))</f>
        <v>0.48967407619435432</v>
      </c>
      <c r="G1512" s="23">
        <f>INDEX(【インプット】相関係数!$C$3:$X$24,MATCH(相関係数の組み合わせ!C1512,【インプット】相関係数!$B$3:$B$24,0),MATCH(相関係数の組み合わせ!D1512,【インプット】相関係数!$C$2:$X$2,0))</f>
        <v>0.54292931130652244</v>
      </c>
      <c r="H1512" s="24">
        <f>INDEX(【インプット】相関係数!$C$3:$X$24,MATCH(相関係数の組み合わせ!D1512,【インプット】相関係数!$B$3:$B$24,0),MATCH(相関係数の組み合わせ!B1512,【インプット】相関係数!$C$2:$X$2,0))</f>
        <v>-3.7581944636111343E-2</v>
      </c>
      <c r="J1512" s="30" t="str">
        <f t="shared" si="96"/>
        <v>Safe</v>
      </c>
      <c r="L1512" s="22" t="str">
        <f t="shared" si="93"/>
        <v/>
      </c>
      <c r="M1512" s="23" t="str">
        <f t="shared" si="94"/>
        <v/>
      </c>
      <c r="N1512" s="24" t="str">
        <f t="shared" si="95"/>
        <v/>
      </c>
    </row>
    <row r="1513" spans="2:14" x14ac:dyDescent="0.4">
      <c r="B1513" s="11" t="s">
        <v>31</v>
      </c>
      <c r="C1513" s="10" t="s">
        <v>0</v>
      </c>
      <c r="D1513" s="12" t="s">
        <v>32</v>
      </c>
      <c r="F1513" s="22">
        <f>INDEX(【インプット】相関係数!$C$3:$X$24,MATCH(相関係数の組み合わせ!B1513,【インプット】相関係数!$B$3:$B$24,0),MATCH(相関係数の組み合わせ!C1513,【インプット】相関係数!$C$2:$X$2,0))</f>
        <v>9.8276251062207783E-3</v>
      </c>
      <c r="G1513" s="23">
        <f>INDEX(【インプット】相関係数!$C$3:$X$24,MATCH(相関係数の組み合わせ!C1513,【インプット】相関係数!$B$3:$B$24,0),MATCH(相関係数の組み合わせ!D1513,【インプット】相関係数!$C$2:$X$2,0))</f>
        <v>0.26245584625205198</v>
      </c>
      <c r="H1513" s="24">
        <f>INDEX(【インプット】相関係数!$C$3:$X$24,MATCH(相関係数の組み合わせ!D1513,【インプット】相関係数!$B$3:$B$24,0),MATCH(相関係数の組み合わせ!B1513,【インプット】相関係数!$C$2:$X$2,0))</f>
        <v>0.30921062074331579</v>
      </c>
      <c r="J1513" s="30" t="str">
        <f t="shared" si="96"/>
        <v>Safe</v>
      </c>
      <c r="L1513" s="22" t="str">
        <f t="shared" si="93"/>
        <v/>
      </c>
      <c r="M1513" s="23" t="str">
        <f t="shared" si="94"/>
        <v/>
      </c>
      <c r="N1513" s="24" t="str">
        <f t="shared" si="95"/>
        <v/>
      </c>
    </row>
    <row r="1514" spans="2:14" x14ac:dyDescent="0.4">
      <c r="B1514" s="11" t="s">
        <v>31</v>
      </c>
      <c r="C1514" s="10" t="s">
        <v>0</v>
      </c>
      <c r="D1514" s="12" t="s">
        <v>33</v>
      </c>
      <c r="F1514" s="22">
        <f>INDEX(【インプット】相関係数!$C$3:$X$24,MATCH(相関係数の組み合わせ!B1514,【インプット】相関係数!$B$3:$B$24,0),MATCH(相関係数の組み合わせ!C1514,【インプット】相関係数!$C$2:$X$2,0))</f>
        <v>9.8276251062207783E-3</v>
      </c>
      <c r="G1514" s="23">
        <f>INDEX(【インプット】相関係数!$C$3:$X$24,MATCH(相関係数の組み合わせ!C1514,【インプット】相関係数!$B$3:$B$24,0),MATCH(相関係数の組み合わせ!D1514,【インプット】相関係数!$C$2:$X$2,0))</f>
        <v>-0.10213384086646682</v>
      </c>
      <c r="H1514" s="24">
        <f>INDEX(【インプット】相関係数!$C$3:$X$24,MATCH(相関係数の組み合わせ!D1514,【インプット】相関係数!$B$3:$B$24,0),MATCH(相関係数の組み合わせ!B1514,【インプット】相関係数!$C$2:$X$2,0))</f>
        <v>-8.8309912384133105E-2</v>
      </c>
      <c r="J1514" s="30" t="str">
        <f t="shared" si="96"/>
        <v>Safe</v>
      </c>
      <c r="L1514" s="22" t="str">
        <f t="shared" si="93"/>
        <v/>
      </c>
      <c r="M1514" s="23" t="str">
        <f t="shared" si="94"/>
        <v/>
      </c>
      <c r="N1514" s="24" t="str">
        <f t="shared" si="95"/>
        <v/>
      </c>
    </row>
    <row r="1515" spans="2:14" x14ac:dyDescent="0.4">
      <c r="B1515" s="11" t="s">
        <v>31</v>
      </c>
      <c r="C1515" s="10" t="s">
        <v>0</v>
      </c>
      <c r="D1515" s="12" t="s">
        <v>34</v>
      </c>
      <c r="F1515" s="22">
        <f>INDEX(【インプット】相関係数!$C$3:$X$24,MATCH(相関係数の組み合わせ!B1515,【インプット】相関係数!$B$3:$B$24,0),MATCH(相関係数の組み合わせ!C1515,【インプット】相関係数!$C$2:$X$2,0))</f>
        <v>9.8276251062207783E-3</v>
      </c>
      <c r="G1515" s="23">
        <f>INDEX(【インプット】相関係数!$C$3:$X$24,MATCH(相関係数の組み合わせ!C1515,【インプット】相関係数!$B$3:$B$24,0),MATCH(相関係数の組み合わせ!D1515,【インプット】相関係数!$C$2:$X$2,0))</f>
        <v>1.9196488389132564E-2</v>
      </c>
      <c r="H1515" s="24">
        <f>INDEX(【インプット】相関係数!$C$3:$X$24,MATCH(相関係数の組み合わせ!D1515,【インプット】相関係数!$B$3:$B$24,0),MATCH(相関係数の組み合わせ!B1515,【インプット】相関係数!$C$2:$X$2,0))</f>
        <v>-0.2227341805685327</v>
      </c>
      <c r="J1515" s="30" t="str">
        <f t="shared" si="96"/>
        <v>Safe</v>
      </c>
      <c r="L1515" s="22" t="str">
        <f t="shared" si="93"/>
        <v/>
      </c>
      <c r="M1515" s="23" t="str">
        <f t="shared" si="94"/>
        <v/>
      </c>
      <c r="N1515" s="24" t="str">
        <f t="shared" si="95"/>
        <v/>
      </c>
    </row>
    <row r="1516" spans="2:14" x14ac:dyDescent="0.4">
      <c r="B1516" s="11" t="s">
        <v>31</v>
      </c>
      <c r="C1516" s="10" t="s">
        <v>0</v>
      </c>
      <c r="D1516" s="12" t="s">
        <v>35</v>
      </c>
      <c r="F1516" s="22">
        <f>INDEX(【インプット】相関係数!$C$3:$X$24,MATCH(相関係数の組み合わせ!B1516,【インプット】相関係数!$B$3:$B$24,0),MATCH(相関係数の組み合わせ!C1516,【インプット】相関係数!$C$2:$X$2,0))</f>
        <v>9.8276251062207783E-3</v>
      </c>
      <c r="G1516" s="23">
        <f>INDEX(【インプット】相関係数!$C$3:$X$24,MATCH(相関係数の組み合わせ!C1516,【インプット】相関係数!$B$3:$B$24,0),MATCH(相関係数の組み合わせ!D1516,【インプット】相関係数!$C$2:$X$2,0))</f>
        <v>3.2103948839848129E-2</v>
      </c>
      <c r="H1516" s="24">
        <f>INDEX(【インプット】相関係数!$C$3:$X$24,MATCH(相関係数の組み合わせ!D1516,【インプット】相関係数!$B$3:$B$24,0),MATCH(相関係数の組み合わせ!B1516,【インプット】相関係数!$C$2:$X$2,0))</f>
        <v>0.492267404098231</v>
      </c>
      <c r="J1516" s="30" t="str">
        <f t="shared" si="96"/>
        <v>Safe</v>
      </c>
      <c r="L1516" s="22" t="str">
        <f t="shared" si="93"/>
        <v/>
      </c>
      <c r="M1516" s="23" t="str">
        <f t="shared" si="94"/>
        <v/>
      </c>
      <c r="N1516" s="24" t="str">
        <f t="shared" si="95"/>
        <v/>
      </c>
    </row>
    <row r="1517" spans="2:14" x14ac:dyDescent="0.4">
      <c r="B1517" s="11" t="s">
        <v>31</v>
      </c>
      <c r="C1517" s="10" t="s">
        <v>0</v>
      </c>
      <c r="D1517" s="12" t="s">
        <v>36</v>
      </c>
      <c r="F1517" s="22">
        <f>INDEX(【インプット】相関係数!$C$3:$X$24,MATCH(相関係数の組み合わせ!B1517,【インプット】相関係数!$B$3:$B$24,0),MATCH(相関係数の組み合わせ!C1517,【インプット】相関係数!$C$2:$X$2,0))</f>
        <v>9.8276251062207783E-3</v>
      </c>
      <c r="G1517" s="23">
        <f>INDEX(【インプット】相関係数!$C$3:$X$24,MATCH(相関係数の組み合わせ!C1517,【インプット】相関係数!$B$3:$B$24,0),MATCH(相関係数の組み合わせ!D1517,【インプット】相関係数!$C$2:$X$2,0))</f>
        <v>7.5810612005134823E-2</v>
      </c>
      <c r="H1517" s="24">
        <f>INDEX(【インプット】相関係数!$C$3:$X$24,MATCH(相関係数の組み合わせ!D1517,【インプット】相関係数!$B$3:$B$24,0),MATCH(相関係数の組み合わせ!B1517,【インプット】相関係数!$C$2:$X$2,0))</f>
        <v>-0.1019638152861915</v>
      </c>
      <c r="J1517" s="30" t="str">
        <f t="shared" si="96"/>
        <v>Safe</v>
      </c>
      <c r="L1517" s="22" t="str">
        <f t="shared" si="93"/>
        <v/>
      </c>
      <c r="M1517" s="23" t="str">
        <f t="shared" si="94"/>
        <v/>
      </c>
      <c r="N1517" s="24" t="str">
        <f t="shared" si="95"/>
        <v/>
      </c>
    </row>
    <row r="1518" spans="2:14" x14ac:dyDescent="0.4">
      <c r="B1518" s="11" t="s">
        <v>31</v>
      </c>
      <c r="C1518" s="10" t="s">
        <v>32</v>
      </c>
      <c r="D1518" s="12" t="s">
        <v>33</v>
      </c>
      <c r="F1518" s="22">
        <f>INDEX(【インプット】相関係数!$C$3:$X$24,MATCH(相関係数の組み合わせ!B1518,【インプット】相関係数!$B$3:$B$24,0),MATCH(相関係数の組み合わせ!C1518,【インプット】相関係数!$C$2:$X$2,0))</f>
        <v>0.30921062074331579</v>
      </c>
      <c r="G1518" s="23">
        <f>INDEX(【インプット】相関係数!$C$3:$X$24,MATCH(相関係数の組み合わせ!C1518,【インプット】相関係数!$B$3:$B$24,0),MATCH(相関係数の組み合わせ!D1518,【インプット】相関係数!$C$2:$X$2,0))</f>
        <v>8.8581015674379926E-2</v>
      </c>
      <c r="H1518" s="24">
        <f>INDEX(【インプット】相関係数!$C$3:$X$24,MATCH(相関係数の組み合わせ!D1518,【インプット】相関係数!$B$3:$B$24,0),MATCH(相関係数の組み合わせ!B1518,【インプット】相関係数!$C$2:$X$2,0))</f>
        <v>-8.8309912384133105E-2</v>
      </c>
      <c r="J1518" s="30" t="str">
        <f t="shared" si="96"/>
        <v>Safe</v>
      </c>
      <c r="L1518" s="22" t="str">
        <f t="shared" si="93"/>
        <v/>
      </c>
      <c r="M1518" s="23" t="str">
        <f t="shared" si="94"/>
        <v/>
      </c>
      <c r="N1518" s="24" t="str">
        <f t="shared" si="95"/>
        <v/>
      </c>
    </row>
    <row r="1519" spans="2:14" x14ac:dyDescent="0.4">
      <c r="B1519" s="11" t="s">
        <v>31</v>
      </c>
      <c r="C1519" s="10" t="s">
        <v>32</v>
      </c>
      <c r="D1519" s="12" t="s">
        <v>34</v>
      </c>
      <c r="F1519" s="22">
        <f>INDEX(【インプット】相関係数!$C$3:$X$24,MATCH(相関係数の組み合わせ!B1519,【インプット】相関係数!$B$3:$B$24,0),MATCH(相関係数の組み合わせ!C1519,【インプット】相関係数!$C$2:$X$2,0))</f>
        <v>0.30921062074331579</v>
      </c>
      <c r="G1519" s="23">
        <f>INDEX(【インプット】相関係数!$C$3:$X$24,MATCH(相関係数の組み合わせ!C1519,【インプット】相関係数!$B$3:$B$24,0),MATCH(相関係数の組み合わせ!D1519,【インプット】相関係数!$C$2:$X$2,0))</f>
        <v>-0.11132315217421855</v>
      </c>
      <c r="H1519" s="24">
        <f>INDEX(【インプット】相関係数!$C$3:$X$24,MATCH(相関係数の組み合わせ!D1519,【インプット】相関係数!$B$3:$B$24,0),MATCH(相関係数の組み合わせ!B1519,【インプット】相関係数!$C$2:$X$2,0))</f>
        <v>-0.2227341805685327</v>
      </c>
      <c r="J1519" s="30" t="str">
        <f t="shared" si="96"/>
        <v>Safe</v>
      </c>
      <c r="L1519" s="22" t="str">
        <f t="shared" si="93"/>
        <v/>
      </c>
      <c r="M1519" s="23" t="str">
        <f t="shared" si="94"/>
        <v/>
      </c>
      <c r="N1519" s="24" t="str">
        <f t="shared" si="95"/>
        <v/>
      </c>
    </row>
    <row r="1520" spans="2:14" x14ac:dyDescent="0.4">
      <c r="B1520" s="11" t="s">
        <v>31</v>
      </c>
      <c r="C1520" s="10" t="s">
        <v>32</v>
      </c>
      <c r="D1520" s="12" t="s">
        <v>35</v>
      </c>
      <c r="F1520" s="22">
        <f>INDEX(【インプット】相関係数!$C$3:$X$24,MATCH(相関係数の組み合わせ!B1520,【インプット】相関係数!$B$3:$B$24,0),MATCH(相関係数の組み合わせ!C1520,【インプット】相関係数!$C$2:$X$2,0))</f>
        <v>0.30921062074331579</v>
      </c>
      <c r="G1520" s="23">
        <f>INDEX(【インプット】相関係数!$C$3:$X$24,MATCH(相関係数の組み合わせ!C1520,【インプット】相関係数!$B$3:$B$24,0),MATCH(相関係数の組み合わせ!D1520,【インプット】相関係数!$C$2:$X$2,0))</f>
        <v>0.2533509627485675</v>
      </c>
      <c r="H1520" s="24">
        <f>INDEX(【インプット】相関係数!$C$3:$X$24,MATCH(相関係数の組み合わせ!D1520,【インプット】相関係数!$B$3:$B$24,0),MATCH(相関係数の組み合わせ!B1520,【インプット】相関係数!$C$2:$X$2,0))</f>
        <v>0.492267404098231</v>
      </c>
      <c r="J1520" s="30" t="str">
        <f t="shared" si="96"/>
        <v>Safe</v>
      </c>
      <c r="L1520" s="22" t="str">
        <f t="shared" si="93"/>
        <v/>
      </c>
      <c r="M1520" s="23" t="str">
        <f t="shared" si="94"/>
        <v/>
      </c>
      <c r="N1520" s="24" t="str">
        <f t="shared" si="95"/>
        <v/>
      </c>
    </row>
    <row r="1521" spans="2:14" x14ac:dyDescent="0.4">
      <c r="B1521" s="11" t="s">
        <v>31</v>
      </c>
      <c r="C1521" s="10" t="s">
        <v>32</v>
      </c>
      <c r="D1521" s="12" t="s">
        <v>36</v>
      </c>
      <c r="F1521" s="22">
        <f>INDEX(【インプット】相関係数!$C$3:$X$24,MATCH(相関係数の組み合わせ!B1521,【インプット】相関係数!$B$3:$B$24,0),MATCH(相関係数の組み合わせ!C1521,【インプット】相関係数!$C$2:$X$2,0))</f>
        <v>0.30921062074331579</v>
      </c>
      <c r="G1521" s="23">
        <f>INDEX(【インプット】相関係数!$C$3:$X$24,MATCH(相関係数の組み合わせ!C1521,【インプット】相関係数!$B$3:$B$24,0),MATCH(相関係数の組み合わせ!D1521,【インプット】相関係数!$C$2:$X$2,0))</f>
        <v>-8.1117900195278592E-2</v>
      </c>
      <c r="H1521" s="24">
        <f>INDEX(【インプット】相関係数!$C$3:$X$24,MATCH(相関係数の組み合わせ!D1521,【インプット】相関係数!$B$3:$B$24,0),MATCH(相関係数の組み合わせ!B1521,【インプット】相関係数!$C$2:$X$2,0))</f>
        <v>-0.1019638152861915</v>
      </c>
      <c r="J1521" s="30" t="str">
        <f t="shared" si="96"/>
        <v>Safe</v>
      </c>
      <c r="L1521" s="22" t="str">
        <f t="shared" si="93"/>
        <v/>
      </c>
      <c r="M1521" s="23" t="str">
        <f t="shared" si="94"/>
        <v/>
      </c>
      <c r="N1521" s="24" t="str">
        <f t="shared" si="95"/>
        <v/>
      </c>
    </row>
    <row r="1522" spans="2:14" x14ac:dyDescent="0.4">
      <c r="B1522" s="11" t="s">
        <v>31</v>
      </c>
      <c r="C1522" s="10" t="s">
        <v>33</v>
      </c>
      <c r="D1522" s="12" t="s">
        <v>34</v>
      </c>
      <c r="F1522" s="22">
        <f>INDEX(【インプット】相関係数!$C$3:$X$24,MATCH(相関係数の組み合わせ!B1522,【インプット】相関係数!$B$3:$B$24,0),MATCH(相関係数の組み合わせ!C1522,【インプット】相関係数!$C$2:$X$2,0))</f>
        <v>-8.8309912384133105E-2</v>
      </c>
      <c r="G1522" s="23">
        <f>INDEX(【インプット】相関係数!$C$3:$X$24,MATCH(相関係数の組み合わせ!C1522,【インプット】相関係数!$B$3:$B$24,0),MATCH(相関係数の組み合わせ!D1522,【インプット】相関係数!$C$2:$X$2,0))</f>
        <v>0.30206475665754762</v>
      </c>
      <c r="H1522" s="24">
        <f>INDEX(【インプット】相関係数!$C$3:$X$24,MATCH(相関係数の組み合わせ!D1522,【インプット】相関係数!$B$3:$B$24,0),MATCH(相関係数の組み合わせ!B1522,【インプット】相関係数!$C$2:$X$2,0))</f>
        <v>-0.2227341805685327</v>
      </c>
      <c r="J1522" s="30" t="str">
        <f t="shared" si="96"/>
        <v>Safe</v>
      </c>
      <c r="L1522" s="22" t="str">
        <f t="shared" si="93"/>
        <v/>
      </c>
      <c r="M1522" s="23" t="str">
        <f t="shared" si="94"/>
        <v/>
      </c>
      <c r="N1522" s="24" t="str">
        <f t="shared" si="95"/>
        <v/>
      </c>
    </row>
    <row r="1523" spans="2:14" x14ac:dyDescent="0.4">
      <c r="B1523" s="11" t="s">
        <v>31</v>
      </c>
      <c r="C1523" s="10" t="s">
        <v>33</v>
      </c>
      <c r="D1523" s="12" t="s">
        <v>35</v>
      </c>
      <c r="F1523" s="22">
        <f>INDEX(【インプット】相関係数!$C$3:$X$24,MATCH(相関係数の組み合わせ!B1523,【インプット】相関係数!$B$3:$B$24,0),MATCH(相関係数の組み合わせ!C1523,【インプット】相関係数!$C$2:$X$2,0))</f>
        <v>-8.8309912384133105E-2</v>
      </c>
      <c r="G1523" s="23">
        <f>INDEX(【インプット】相関係数!$C$3:$X$24,MATCH(相関係数の組み合わせ!C1523,【インプット】相関係数!$B$3:$B$24,0),MATCH(相関係数の組み合わせ!D1523,【インプット】相関係数!$C$2:$X$2,0))</f>
        <v>0.35128513337096534</v>
      </c>
      <c r="H1523" s="24">
        <f>INDEX(【インプット】相関係数!$C$3:$X$24,MATCH(相関係数の組み合わせ!D1523,【インプット】相関係数!$B$3:$B$24,0),MATCH(相関係数の組み合わせ!B1523,【インプット】相関係数!$C$2:$X$2,0))</f>
        <v>0.492267404098231</v>
      </c>
      <c r="J1523" s="30" t="str">
        <f t="shared" si="96"/>
        <v>Safe</v>
      </c>
      <c r="L1523" s="22" t="str">
        <f t="shared" si="93"/>
        <v/>
      </c>
      <c r="M1523" s="23" t="str">
        <f t="shared" si="94"/>
        <v/>
      </c>
      <c r="N1523" s="24" t="str">
        <f t="shared" si="95"/>
        <v/>
      </c>
    </row>
    <row r="1524" spans="2:14" x14ac:dyDescent="0.4">
      <c r="B1524" s="11" t="s">
        <v>31</v>
      </c>
      <c r="C1524" s="10" t="s">
        <v>33</v>
      </c>
      <c r="D1524" s="12" t="s">
        <v>36</v>
      </c>
      <c r="F1524" s="22">
        <f>INDEX(【インプット】相関係数!$C$3:$X$24,MATCH(相関係数の組み合わせ!B1524,【インプット】相関係数!$B$3:$B$24,0),MATCH(相関係数の組み合わせ!C1524,【インプット】相関係数!$C$2:$X$2,0))</f>
        <v>-8.8309912384133105E-2</v>
      </c>
      <c r="G1524" s="23">
        <f>INDEX(【インプット】相関係数!$C$3:$X$24,MATCH(相関係数の組み合わせ!C1524,【インプット】相関係数!$B$3:$B$24,0),MATCH(相関係数の組み合わせ!D1524,【インプット】相関係数!$C$2:$X$2,0))</f>
        <v>0.25907031564863342</v>
      </c>
      <c r="H1524" s="24">
        <f>INDEX(【インプット】相関係数!$C$3:$X$24,MATCH(相関係数の組み合わせ!D1524,【インプット】相関係数!$B$3:$B$24,0),MATCH(相関係数の組み合わせ!B1524,【インプット】相関係数!$C$2:$X$2,0))</f>
        <v>-0.1019638152861915</v>
      </c>
      <c r="J1524" s="30" t="str">
        <f t="shared" si="96"/>
        <v>Safe</v>
      </c>
      <c r="L1524" s="22" t="str">
        <f t="shared" si="93"/>
        <v/>
      </c>
      <c r="M1524" s="23" t="str">
        <f t="shared" si="94"/>
        <v/>
      </c>
      <c r="N1524" s="24" t="str">
        <f t="shared" si="95"/>
        <v/>
      </c>
    </row>
    <row r="1525" spans="2:14" x14ac:dyDescent="0.4">
      <c r="B1525" s="11" t="s">
        <v>31</v>
      </c>
      <c r="C1525" s="10" t="s">
        <v>34</v>
      </c>
      <c r="D1525" s="12" t="s">
        <v>35</v>
      </c>
      <c r="F1525" s="22">
        <f>INDEX(【インプット】相関係数!$C$3:$X$24,MATCH(相関係数の組み合わせ!B1525,【インプット】相関係数!$B$3:$B$24,0),MATCH(相関係数の組み合わせ!C1525,【インプット】相関係数!$C$2:$X$2,0))</f>
        <v>-0.2227341805685327</v>
      </c>
      <c r="G1525" s="23">
        <f>INDEX(【インプット】相関係数!$C$3:$X$24,MATCH(相関係数の組み合わせ!C1525,【インプット】相関係数!$B$3:$B$24,0),MATCH(相関係数の組み合わせ!D1525,【インプット】相関係数!$C$2:$X$2,0))</f>
        <v>0.450432474902142</v>
      </c>
      <c r="H1525" s="24">
        <f>INDEX(【インプット】相関係数!$C$3:$X$24,MATCH(相関係数の組み合わせ!D1525,【インプット】相関係数!$B$3:$B$24,0),MATCH(相関係数の組み合わせ!B1525,【インプット】相関係数!$C$2:$X$2,0))</f>
        <v>0.492267404098231</v>
      </c>
      <c r="J1525" s="30" t="str">
        <f t="shared" si="96"/>
        <v>Out</v>
      </c>
      <c r="L1525" s="22" t="str">
        <f t="shared" si="93"/>
        <v>債券総合口</v>
      </c>
      <c r="M1525" s="23" t="str">
        <f t="shared" si="94"/>
        <v>一般勘定</v>
      </c>
      <c r="N1525" s="24" t="str">
        <f t="shared" si="95"/>
        <v>モメンタムビルダー戦略指数</v>
      </c>
    </row>
    <row r="1526" spans="2:14" x14ac:dyDescent="0.4">
      <c r="B1526" s="11" t="s">
        <v>31</v>
      </c>
      <c r="C1526" s="10" t="s">
        <v>34</v>
      </c>
      <c r="D1526" s="12" t="s">
        <v>36</v>
      </c>
      <c r="F1526" s="22">
        <f>INDEX(【インプット】相関係数!$C$3:$X$24,MATCH(相関係数の組み合わせ!B1526,【インプット】相関係数!$B$3:$B$24,0),MATCH(相関係数の組み合わせ!C1526,【インプット】相関係数!$C$2:$X$2,0))</f>
        <v>-0.2227341805685327</v>
      </c>
      <c r="G1526" s="23">
        <f>INDEX(【インプット】相関係数!$C$3:$X$24,MATCH(相関係数の組み合わせ!C1526,【インプット】相関係数!$B$3:$B$24,0),MATCH(相関係数の組み合わせ!D1526,【インプット】相関係数!$C$2:$X$2,0))</f>
        <v>0.27327180551994823</v>
      </c>
      <c r="H1526" s="24">
        <f>INDEX(【インプット】相関係数!$C$3:$X$24,MATCH(相関係数の組み合わせ!D1526,【インプット】相関係数!$B$3:$B$24,0),MATCH(相関係数の組み合わせ!B1526,【インプット】相関係数!$C$2:$X$2,0))</f>
        <v>-0.1019638152861915</v>
      </c>
      <c r="J1526" s="30" t="str">
        <f t="shared" si="96"/>
        <v>Safe</v>
      </c>
      <c r="L1526" s="22" t="str">
        <f t="shared" si="93"/>
        <v/>
      </c>
      <c r="M1526" s="23" t="str">
        <f t="shared" si="94"/>
        <v/>
      </c>
      <c r="N1526" s="24" t="str">
        <f t="shared" si="95"/>
        <v/>
      </c>
    </row>
    <row r="1527" spans="2:14" x14ac:dyDescent="0.4">
      <c r="B1527" s="11" t="s">
        <v>31</v>
      </c>
      <c r="C1527" s="10" t="s">
        <v>35</v>
      </c>
      <c r="D1527" s="12" t="s">
        <v>36</v>
      </c>
      <c r="F1527" s="22">
        <f>INDEX(【インプット】相関係数!$C$3:$X$24,MATCH(相関係数の組み合わせ!B1527,【インプット】相関係数!$B$3:$B$24,0),MATCH(相関係数の組み合わせ!C1527,【インプット】相関係数!$C$2:$X$2,0))</f>
        <v>0.492267404098231</v>
      </c>
      <c r="G1527" s="23">
        <f>INDEX(【インプット】相関係数!$C$3:$X$24,MATCH(相関係数の組み合わせ!C1527,【インプット】相関係数!$B$3:$B$24,0),MATCH(相関係数の組み合わせ!D1527,【インプット】相関係数!$C$2:$X$2,0))</f>
        <v>0.54292931130652244</v>
      </c>
      <c r="H1527" s="24">
        <f>INDEX(【インプット】相関係数!$C$3:$X$24,MATCH(相関係数の組み合わせ!D1527,【インプット】相関係数!$B$3:$B$24,0),MATCH(相関係数の組み合わせ!B1527,【インプット】相関係数!$C$2:$X$2,0))</f>
        <v>-0.1019638152861915</v>
      </c>
      <c r="J1527" s="30" t="str">
        <f t="shared" si="96"/>
        <v>Out</v>
      </c>
      <c r="L1527" s="22" t="str">
        <f t="shared" si="93"/>
        <v>債券総合口</v>
      </c>
      <c r="M1527" s="23" t="str">
        <f t="shared" si="94"/>
        <v>モメンタムビルダー戦略指数</v>
      </c>
      <c r="N1527" s="24" t="str">
        <f t="shared" si="95"/>
        <v>為替ボラティリティ</v>
      </c>
    </row>
    <row r="1528" spans="2:14" x14ac:dyDescent="0.4">
      <c r="B1528" s="11" t="s">
        <v>0</v>
      </c>
      <c r="C1528" s="10" t="s">
        <v>32</v>
      </c>
      <c r="D1528" s="12" t="s">
        <v>33</v>
      </c>
      <c r="F1528" s="22">
        <f>INDEX(【インプット】相関係数!$C$3:$X$24,MATCH(相関係数の組み合わせ!B1528,【インプット】相関係数!$B$3:$B$24,0),MATCH(相関係数の組み合わせ!C1528,【インプット】相関係数!$C$2:$X$2,0))</f>
        <v>0.26245584625205198</v>
      </c>
      <c r="G1528" s="23">
        <f>INDEX(【インプット】相関係数!$C$3:$X$24,MATCH(相関係数の組み合わせ!C1528,【インプット】相関係数!$B$3:$B$24,0),MATCH(相関係数の組み合わせ!D1528,【インプット】相関係数!$C$2:$X$2,0))</f>
        <v>8.8581015674379926E-2</v>
      </c>
      <c r="H1528" s="24">
        <f>INDEX(【インプット】相関係数!$C$3:$X$24,MATCH(相関係数の組み合わせ!D1528,【インプット】相関係数!$B$3:$B$24,0),MATCH(相関係数の組み合わせ!B1528,【インプット】相関係数!$C$2:$X$2,0))</f>
        <v>-0.10213384086646682</v>
      </c>
      <c r="J1528" s="30" t="str">
        <f t="shared" si="96"/>
        <v>Safe</v>
      </c>
      <c r="L1528" s="22" t="str">
        <f t="shared" si="93"/>
        <v/>
      </c>
      <c r="M1528" s="23" t="str">
        <f t="shared" si="94"/>
        <v/>
      </c>
      <c r="N1528" s="24" t="str">
        <f t="shared" si="95"/>
        <v/>
      </c>
    </row>
    <row r="1529" spans="2:14" x14ac:dyDescent="0.4">
      <c r="B1529" s="11" t="s">
        <v>0</v>
      </c>
      <c r="C1529" s="10" t="s">
        <v>32</v>
      </c>
      <c r="D1529" s="12" t="s">
        <v>34</v>
      </c>
      <c r="F1529" s="22">
        <f>INDEX(【インプット】相関係数!$C$3:$X$24,MATCH(相関係数の組み合わせ!B1529,【インプット】相関係数!$B$3:$B$24,0),MATCH(相関係数の組み合わせ!C1529,【インプット】相関係数!$C$2:$X$2,0))</f>
        <v>0.26245584625205198</v>
      </c>
      <c r="G1529" s="23">
        <f>INDEX(【インプット】相関係数!$C$3:$X$24,MATCH(相関係数の組み合わせ!C1529,【インプット】相関係数!$B$3:$B$24,0),MATCH(相関係数の組み合わせ!D1529,【インプット】相関係数!$C$2:$X$2,0))</f>
        <v>-0.11132315217421855</v>
      </c>
      <c r="H1529" s="24">
        <f>INDEX(【インプット】相関係数!$C$3:$X$24,MATCH(相関係数の組み合わせ!D1529,【インプット】相関係数!$B$3:$B$24,0),MATCH(相関係数の組み合わせ!B1529,【インプット】相関係数!$C$2:$X$2,0))</f>
        <v>1.9196488389132564E-2</v>
      </c>
      <c r="J1529" s="30" t="str">
        <f t="shared" si="96"/>
        <v>Safe</v>
      </c>
      <c r="L1529" s="22" t="str">
        <f t="shared" ref="L1529:L1547" si="97">IF($J1529="Out",B1529,"")</f>
        <v/>
      </c>
      <c r="M1529" s="23" t="str">
        <f t="shared" ref="M1529:M1547" si="98">IF($J1529="Out",C1529,"")</f>
        <v/>
      </c>
      <c r="N1529" s="24" t="str">
        <f t="shared" ref="N1529:N1547" si="99">IF($J1529="Out",D1529,"")</f>
        <v/>
      </c>
    </row>
    <row r="1530" spans="2:14" x14ac:dyDescent="0.4">
      <c r="B1530" s="11" t="s">
        <v>0</v>
      </c>
      <c r="C1530" s="10" t="s">
        <v>32</v>
      </c>
      <c r="D1530" s="12" t="s">
        <v>35</v>
      </c>
      <c r="F1530" s="22">
        <f>INDEX(【インプット】相関係数!$C$3:$X$24,MATCH(相関係数の組み合わせ!B1530,【インプット】相関係数!$B$3:$B$24,0),MATCH(相関係数の組み合わせ!C1530,【インプット】相関係数!$C$2:$X$2,0))</f>
        <v>0.26245584625205198</v>
      </c>
      <c r="G1530" s="23">
        <f>INDEX(【インプット】相関係数!$C$3:$X$24,MATCH(相関係数の組み合わせ!C1530,【インプット】相関係数!$B$3:$B$24,0),MATCH(相関係数の組み合わせ!D1530,【インプット】相関係数!$C$2:$X$2,0))</f>
        <v>0.2533509627485675</v>
      </c>
      <c r="H1530" s="24">
        <f>INDEX(【インプット】相関係数!$C$3:$X$24,MATCH(相関係数の組み合わせ!D1530,【インプット】相関係数!$B$3:$B$24,0),MATCH(相関係数の組み合わせ!B1530,【インプット】相関係数!$C$2:$X$2,0))</f>
        <v>3.2103948839848129E-2</v>
      </c>
      <c r="J1530" s="30" t="str">
        <f t="shared" si="96"/>
        <v>Safe</v>
      </c>
      <c r="L1530" s="22" t="str">
        <f t="shared" si="97"/>
        <v/>
      </c>
      <c r="M1530" s="23" t="str">
        <f t="shared" si="98"/>
        <v/>
      </c>
      <c r="N1530" s="24" t="str">
        <f t="shared" si="99"/>
        <v/>
      </c>
    </row>
    <row r="1531" spans="2:14" x14ac:dyDescent="0.4">
      <c r="B1531" s="11" t="s">
        <v>0</v>
      </c>
      <c r="C1531" s="10" t="s">
        <v>32</v>
      </c>
      <c r="D1531" s="12" t="s">
        <v>36</v>
      </c>
      <c r="F1531" s="22">
        <f>INDEX(【インプット】相関係数!$C$3:$X$24,MATCH(相関係数の組み合わせ!B1531,【インプット】相関係数!$B$3:$B$24,0),MATCH(相関係数の組み合わせ!C1531,【インプット】相関係数!$C$2:$X$2,0))</f>
        <v>0.26245584625205198</v>
      </c>
      <c r="G1531" s="23">
        <f>INDEX(【インプット】相関係数!$C$3:$X$24,MATCH(相関係数の組み合わせ!C1531,【インプット】相関係数!$B$3:$B$24,0),MATCH(相関係数の組み合わせ!D1531,【インプット】相関係数!$C$2:$X$2,0))</f>
        <v>-8.1117900195278592E-2</v>
      </c>
      <c r="H1531" s="24">
        <f>INDEX(【インプット】相関係数!$C$3:$X$24,MATCH(相関係数の組み合わせ!D1531,【インプット】相関係数!$B$3:$B$24,0),MATCH(相関係数の組み合わせ!B1531,【インプット】相関係数!$C$2:$X$2,0))</f>
        <v>7.5810612005134823E-2</v>
      </c>
      <c r="J1531" s="30" t="str">
        <f t="shared" si="96"/>
        <v>Safe</v>
      </c>
      <c r="L1531" s="22" t="str">
        <f t="shared" si="97"/>
        <v/>
      </c>
      <c r="M1531" s="23" t="str">
        <f t="shared" si="98"/>
        <v/>
      </c>
      <c r="N1531" s="24" t="str">
        <f t="shared" si="99"/>
        <v/>
      </c>
    </row>
    <row r="1532" spans="2:14" x14ac:dyDescent="0.4">
      <c r="B1532" s="11" t="s">
        <v>0</v>
      </c>
      <c r="C1532" s="10" t="s">
        <v>33</v>
      </c>
      <c r="D1532" s="12" t="s">
        <v>34</v>
      </c>
      <c r="F1532" s="22">
        <f>INDEX(【インプット】相関係数!$C$3:$X$24,MATCH(相関係数の組み合わせ!B1532,【インプット】相関係数!$B$3:$B$24,0),MATCH(相関係数の組み合わせ!C1532,【インプット】相関係数!$C$2:$X$2,0))</f>
        <v>-0.10213384086646682</v>
      </c>
      <c r="G1532" s="23">
        <f>INDEX(【インプット】相関係数!$C$3:$X$24,MATCH(相関係数の組み合わせ!C1532,【インプット】相関係数!$B$3:$B$24,0),MATCH(相関係数の組み合わせ!D1532,【インプット】相関係数!$C$2:$X$2,0))</f>
        <v>0.30206475665754762</v>
      </c>
      <c r="H1532" s="24">
        <f>INDEX(【インプット】相関係数!$C$3:$X$24,MATCH(相関係数の組み合わせ!D1532,【インプット】相関係数!$B$3:$B$24,0),MATCH(相関係数の組み合わせ!B1532,【インプット】相関係数!$C$2:$X$2,0))</f>
        <v>1.9196488389132564E-2</v>
      </c>
      <c r="J1532" s="30" t="str">
        <f t="shared" si="96"/>
        <v>Safe</v>
      </c>
      <c r="L1532" s="22" t="str">
        <f t="shared" si="97"/>
        <v/>
      </c>
      <c r="M1532" s="23" t="str">
        <f t="shared" si="98"/>
        <v/>
      </c>
      <c r="N1532" s="24" t="str">
        <f t="shared" si="99"/>
        <v/>
      </c>
    </row>
    <row r="1533" spans="2:14" x14ac:dyDescent="0.4">
      <c r="B1533" s="11" t="s">
        <v>0</v>
      </c>
      <c r="C1533" s="10" t="s">
        <v>33</v>
      </c>
      <c r="D1533" s="12" t="s">
        <v>35</v>
      </c>
      <c r="F1533" s="22">
        <f>INDEX(【インプット】相関係数!$C$3:$X$24,MATCH(相関係数の組み合わせ!B1533,【インプット】相関係数!$B$3:$B$24,0),MATCH(相関係数の組み合わせ!C1533,【インプット】相関係数!$C$2:$X$2,0))</f>
        <v>-0.10213384086646682</v>
      </c>
      <c r="G1533" s="23">
        <f>INDEX(【インプット】相関係数!$C$3:$X$24,MATCH(相関係数の組み合わせ!C1533,【インプット】相関係数!$B$3:$B$24,0),MATCH(相関係数の組み合わせ!D1533,【インプット】相関係数!$C$2:$X$2,0))</f>
        <v>0.35128513337096534</v>
      </c>
      <c r="H1533" s="24">
        <f>INDEX(【インプット】相関係数!$C$3:$X$24,MATCH(相関係数の組み合わせ!D1533,【インプット】相関係数!$B$3:$B$24,0),MATCH(相関係数の組み合わせ!B1533,【インプット】相関係数!$C$2:$X$2,0))</f>
        <v>3.2103948839848129E-2</v>
      </c>
      <c r="J1533" s="30" t="str">
        <f t="shared" si="96"/>
        <v>Safe</v>
      </c>
      <c r="L1533" s="22" t="str">
        <f t="shared" si="97"/>
        <v/>
      </c>
      <c r="M1533" s="23" t="str">
        <f t="shared" si="98"/>
        <v/>
      </c>
      <c r="N1533" s="24" t="str">
        <f t="shared" si="99"/>
        <v/>
      </c>
    </row>
    <row r="1534" spans="2:14" x14ac:dyDescent="0.4">
      <c r="B1534" s="11" t="s">
        <v>0</v>
      </c>
      <c r="C1534" s="10" t="s">
        <v>33</v>
      </c>
      <c r="D1534" s="12" t="s">
        <v>36</v>
      </c>
      <c r="F1534" s="22">
        <f>INDEX(【インプット】相関係数!$C$3:$X$24,MATCH(相関係数の組み合わせ!B1534,【インプット】相関係数!$B$3:$B$24,0),MATCH(相関係数の組み合わせ!C1534,【インプット】相関係数!$C$2:$X$2,0))</f>
        <v>-0.10213384086646682</v>
      </c>
      <c r="G1534" s="23">
        <f>INDEX(【インプット】相関係数!$C$3:$X$24,MATCH(相関係数の組み合わせ!C1534,【インプット】相関係数!$B$3:$B$24,0),MATCH(相関係数の組み合わせ!D1534,【インプット】相関係数!$C$2:$X$2,0))</f>
        <v>0.25907031564863342</v>
      </c>
      <c r="H1534" s="24">
        <f>INDEX(【インプット】相関係数!$C$3:$X$24,MATCH(相関係数の組み合わせ!D1534,【インプット】相関係数!$B$3:$B$24,0),MATCH(相関係数の組み合わせ!B1534,【インプット】相関係数!$C$2:$X$2,0))</f>
        <v>7.5810612005134823E-2</v>
      </c>
      <c r="J1534" s="30" t="str">
        <f t="shared" si="96"/>
        <v>Safe</v>
      </c>
      <c r="L1534" s="22" t="str">
        <f t="shared" si="97"/>
        <v/>
      </c>
      <c r="M1534" s="23" t="str">
        <f t="shared" si="98"/>
        <v/>
      </c>
      <c r="N1534" s="24" t="str">
        <f t="shared" si="99"/>
        <v/>
      </c>
    </row>
    <row r="1535" spans="2:14" x14ac:dyDescent="0.4">
      <c r="B1535" s="11" t="s">
        <v>0</v>
      </c>
      <c r="C1535" s="10" t="s">
        <v>34</v>
      </c>
      <c r="D1535" s="12" t="s">
        <v>35</v>
      </c>
      <c r="F1535" s="22">
        <f>INDEX(【インプット】相関係数!$C$3:$X$24,MATCH(相関係数の組み合わせ!B1535,【インプット】相関係数!$B$3:$B$24,0),MATCH(相関係数の組み合わせ!C1535,【インプット】相関係数!$C$2:$X$2,0))</f>
        <v>1.9196488389132564E-2</v>
      </c>
      <c r="G1535" s="23">
        <f>INDEX(【インプット】相関係数!$C$3:$X$24,MATCH(相関係数の組み合わせ!C1535,【インプット】相関係数!$B$3:$B$24,0),MATCH(相関係数の組み合わせ!D1535,【インプット】相関係数!$C$2:$X$2,0))</f>
        <v>0.450432474902142</v>
      </c>
      <c r="H1535" s="24">
        <f>INDEX(【インプット】相関係数!$C$3:$X$24,MATCH(相関係数の組み合わせ!D1535,【インプット】相関係数!$B$3:$B$24,0),MATCH(相関係数の組み合わせ!B1535,【インプット】相関係数!$C$2:$X$2,0))</f>
        <v>3.2103948839848129E-2</v>
      </c>
      <c r="J1535" s="30" t="str">
        <f t="shared" si="96"/>
        <v>Safe</v>
      </c>
      <c r="L1535" s="22" t="str">
        <f t="shared" si="97"/>
        <v/>
      </c>
      <c r="M1535" s="23" t="str">
        <f t="shared" si="98"/>
        <v/>
      </c>
      <c r="N1535" s="24" t="str">
        <f t="shared" si="99"/>
        <v/>
      </c>
    </row>
    <row r="1536" spans="2:14" x14ac:dyDescent="0.4">
      <c r="B1536" s="11" t="s">
        <v>0</v>
      </c>
      <c r="C1536" s="10" t="s">
        <v>34</v>
      </c>
      <c r="D1536" s="12" t="s">
        <v>36</v>
      </c>
      <c r="F1536" s="22">
        <f>INDEX(【インプット】相関係数!$C$3:$X$24,MATCH(相関係数の組み合わせ!B1536,【インプット】相関係数!$B$3:$B$24,0),MATCH(相関係数の組み合わせ!C1536,【インプット】相関係数!$C$2:$X$2,0))</f>
        <v>1.9196488389132564E-2</v>
      </c>
      <c r="G1536" s="23">
        <f>INDEX(【インプット】相関係数!$C$3:$X$24,MATCH(相関係数の組み合わせ!C1536,【インプット】相関係数!$B$3:$B$24,0),MATCH(相関係数の組み合わせ!D1536,【インプット】相関係数!$C$2:$X$2,0))</f>
        <v>0.27327180551994823</v>
      </c>
      <c r="H1536" s="24">
        <f>INDEX(【インプット】相関係数!$C$3:$X$24,MATCH(相関係数の組み合わせ!D1536,【インプット】相関係数!$B$3:$B$24,0),MATCH(相関係数の組み合わせ!B1536,【インプット】相関係数!$C$2:$X$2,0))</f>
        <v>7.5810612005134823E-2</v>
      </c>
      <c r="J1536" s="30" t="str">
        <f t="shared" si="96"/>
        <v>Safe</v>
      </c>
      <c r="L1536" s="22" t="str">
        <f t="shared" si="97"/>
        <v/>
      </c>
      <c r="M1536" s="23" t="str">
        <f t="shared" si="98"/>
        <v/>
      </c>
      <c r="N1536" s="24" t="str">
        <f t="shared" si="99"/>
        <v/>
      </c>
    </row>
    <row r="1537" spans="2:14" x14ac:dyDescent="0.4">
      <c r="B1537" s="11" t="s">
        <v>0</v>
      </c>
      <c r="C1537" s="10" t="s">
        <v>35</v>
      </c>
      <c r="D1537" s="12" t="s">
        <v>36</v>
      </c>
      <c r="F1537" s="22">
        <f>INDEX(【インプット】相関係数!$C$3:$X$24,MATCH(相関係数の組み合わせ!B1537,【インプット】相関係数!$B$3:$B$24,0),MATCH(相関係数の組み合わせ!C1537,【インプット】相関係数!$C$2:$X$2,0))</f>
        <v>3.2103948839848129E-2</v>
      </c>
      <c r="G1537" s="23">
        <f>INDEX(【インプット】相関係数!$C$3:$X$24,MATCH(相関係数の組み合わせ!C1537,【インプット】相関係数!$B$3:$B$24,0),MATCH(相関係数の組み合わせ!D1537,【インプット】相関係数!$C$2:$X$2,0))</f>
        <v>0.54292931130652244</v>
      </c>
      <c r="H1537" s="24">
        <f>INDEX(【インプット】相関係数!$C$3:$X$24,MATCH(相関係数の組み合わせ!D1537,【インプット】相関係数!$B$3:$B$24,0),MATCH(相関係数の組み合わせ!B1537,【インプット】相関係数!$C$2:$X$2,0))</f>
        <v>7.5810612005134823E-2</v>
      </c>
      <c r="J1537" s="30" t="str">
        <f t="shared" si="96"/>
        <v>Safe</v>
      </c>
      <c r="L1537" s="22" t="str">
        <f t="shared" si="97"/>
        <v/>
      </c>
      <c r="M1537" s="23" t="str">
        <f t="shared" si="98"/>
        <v/>
      </c>
      <c r="N1537" s="24" t="str">
        <f t="shared" si="99"/>
        <v/>
      </c>
    </row>
    <row r="1538" spans="2:14" x14ac:dyDescent="0.4">
      <c r="B1538" s="11" t="s">
        <v>32</v>
      </c>
      <c r="C1538" s="10" t="s">
        <v>33</v>
      </c>
      <c r="D1538" s="12" t="s">
        <v>34</v>
      </c>
      <c r="F1538" s="22">
        <f>INDEX(【インプット】相関係数!$C$3:$X$24,MATCH(相関係数の組み合わせ!B1538,【インプット】相関係数!$B$3:$B$24,0),MATCH(相関係数の組み合わせ!C1538,【インプット】相関係数!$C$2:$X$2,0))</f>
        <v>8.8581015674379926E-2</v>
      </c>
      <c r="G1538" s="23">
        <f>INDEX(【インプット】相関係数!$C$3:$X$24,MATCH(相関係数の組み合わせ!C1538,【インプット】相関係数!$B$3:$B$24,0),MATCH(相関係数の組み合わせ!D1538,【インプット】相関係数!$C$2:$X$2,0))</f>
        <v>0.30206475665754762</v>
      </c>
      <c r="H1538" s="24">
        <f>INDEX(【インプット】相関係数!$C$3:$X$24,MATCH(相関係数の組み合わせ!D1538,【インプット】相関係数!$B$3:$B$24,0),MATCH(相関係数の組み合わせ!B1538,【インプット】相関係数!$C$2:$X$2,0))</f>
        <v>-0.11132315217421855</v>
      </c>
      <c r="J1538" s="30" t="str">
        <f t="shared" si="96"/>
        <v>Safe</v>
      </c>
      <c r="L1538" s="22" t="str">
        <f t="shared" si="97"/>
        <v/>
      </c>
      <c r="M1538" s="23" t="str">
        <f t="shared" si="98"/>
        <v/>
      </c>
      <c r="N1538" s="24" t="str">
        <f t="shared" si="99"/>
        <v/>
      </c>
    </row>
    <row r="1539" spans="2:14" x14ac:dyDescent="0.4">
      <c r="B1539" s="11" t="s">
        <v>32</v>
      </c>
      <c r="C1539" s="10" t="s">
        <v>33</v>
      </c>
      <c r="D1539" s="12" t="s">
        <v>35</v>
      </c>
      <c r="F1539" s="22">
        <f>INDEX(【インプット】相関係数!$C$3:$X$24,MATCH(相関係数の組み合わせ!B1539,【インプット】相関係数!$B$3:$B$24,0),MATCH(相関係数の組み合わせ!C1539,【インプット】相関係数!$C$2:$X$2,0))</f>
        <v>8.8581015674379926E-2</v>
      </c>
      <c r="G1539" s="23">
        <f>INDEX(【インプット】相関係数!$C$3:$X$24,MATCH(相関係数の組み合わせ!C1539,【インプット】相関係数!$B$3:$B$24,0),MATCH(相関係数の組み合わせ!D1539,【インプット】相関係数!$C$2:$X$2,0))</f>
        <v>0.35128513337096534</v>
      </c>
      <c r="H1539" s="24">
        <f>INDEX(【インプット】相関係数!$C$3:$X$24,MATCH(相関係数の組み合わせ!D1539,【インプット】相関係数!$B$3:$B$24,0),MATCH(相関係数の組み合わせ!B1539,【インプット】相関係数!$C$2:$X$2,0))</f>
        <v>0.2533509627485675</v>
      </c>
      <c r="J1539" s="30" t="str">
        <f t="shared" si="96"/>
        <v>Safe</v>
      </c>
      <c r="L1539" s="22" t="str">
        <f t="shared" si="97"/>
        <v/>
      </c>
      <c r="M1539" s="23" t="str">
        <f t="shared" si="98"/>
        <v/>
      </c>
      <c r="N1539" s="24" t="str">
        <f t="shared" si="99"/>
        <v/>
      </c>
    </row>
    <row r="1540" spans="2:14" x14ac:dyDescent="0.4">
      <c r="B1540" s="11" t="s">
        <v>32</v>
      </c>
      <c r="C1540" s="10" t="s">
        <v>33</v>
      </c>
      <c r="D1540" s="12" t="s">
        <v>36</v>
      </c>
      <c r="F1540" s="22">
        <f>INDEX(【インプット】相関係数!$C$3:$X$24,MATCH(相関係数の組み合わせ!B1540,【インプット】相関係数!$B$3:$B$24,0),MATCH(相関係数の組み合わせ!C1540,【インプット】相関係数!$C$2:$X$2,0))</f>
        <v>8.8581015674379926E-2</v>
      </c>
      <c r="G1540" s="23">
        <f>INDEX(【インプット】相関係数!$C$3:$X$24,MATCH(相関係数の組み合わせ!C1540,【インプット】相関係数!$B$3:$B$24,0),MATCH(相関係数の組み合わせ!D1540,【インプット】相関係数!$C$2:$X$2,0))</f>
        <v>0.25907031564863342</v>
      </c>
      <c r="H1540" s="24">
        <f>INDEX(【インプット】相関係数!$C$3:$X$24,MATCH(相関係数の組み合わせ!D1540,【インプット】相関係数!$B$3:$B$24,0),MATCH(相関係数の組み合わせ!B1540,【インプット】相関係数!$C$2:$X$2,0))</f>
        <v>-8.1117900195278592E-2</v>
      </c>
      <c r="J1540" s="30" t="str">
        <f t="shared" si="96"/>
        <v>Safe</v>
      </c>
      <c r="L1540" s="22" t="str">
        <f t="shared" si="97"/>
        <v/>
      </c>
      <c r="M1540" s="23" t="str">
        <f t="shared" si="98"/>
        <v/>
      </c>
      <c r="N1540" s="24" t="str">
        <f t="shared" si="99"/>
        <v/>
      </c>
    </row>
    <row r="1541" spans="2:14" x14ac:dyDescent="0.4">
      <c r="B1541" s="11" t="s">
        <v>32</v>
      </c>
      <c r="C1541" s="10" t="s">
        <v>34</v>
      </c>
      <c r="D1541" s="12" t="s">
        <v>35</v>
      </c>
      <c r="F1541" s="22">
        <f>INDEX(【インプット】相関係数!$C$3:$X$24,MATCH(相関係数の組み合わせ!B1541,【インプット】相関係数!$B$3:$B$24,0),MATCH(相関係数の組み合わせ!C1541,【インプット】相関係数!$C$2:$X$2,0))</f>
        <v>-0.11132315217421855</v>
      </c>
      <c r="G1541" s="23">
        <f>INDEX(【インプット】相関係数!$C$3:$X$24,MATCH(相関係数の組み合わせ!C1541,【インプット】相関係数!$B$3:$B$24,0),MATCH(相関係数の組み合わせ!D1541,【インプット】相関係数!$C$2:$X$2,0))</f>
        <v>0.450432474902142</v>
      </c>
      <c r="H1541" s="24">
        <f>INDEX(【インプット】相関係数!$C$3:$X$24,MATCH(相関係数の組み合わせ!D1541,【インプット】相関係数!$B$3:$B$24,0),MATCH(相関係数の組み合わせ!B1541,【インプット】相関係数!$C$2:$X$2,0))</f>
        <v>0.2533509627485675</v>
      </c>
      <c r="J1541" s="30" t="str">
        <f t="shared" si="96"/>
        <v>Out</v>
      </c>
      <c r="L1541" s="22" t="str">
        <f t="shared" si="97"/>
        <v>オルタナ(インカム系)</v>
      </c>
      <c r="M1541" s="23" t="str">
        <f t="shared" si="98"/>
        <v>一般勘定</v>
      </c>
      <c r="N1541" s="24" t="str">
        <f t="shared" si="99"/>
        <v>モメンタムビルダー戦略指数</v>
      </c>
    </row>
    <row r="1542" spans="2:14" x14ac:dyDescent="0.4">
      <c r="B1542" s="11" t="s">
        <v>32</v>
      </c>
      <c r="C1542" s="10" t="s">
        <v>34</v>
      </c>
      <c r="D1542" s="12" t="s">
        <v>36</v>
      </c>
      <c r="F1542" s="22">
        <f>INDEX(【インプット】相関係数!$C$3:$X$24,MATCH(相関係数の組み合わせ!B1542,【インプット】相関係数!$B$3:$B$24,0),MATCH(相関係数の組み合わせ!C1542,【インプット】相関係数!$C$2:$X$2,0))</f>
        <v>-0.11132315217421855</v>
      </c>
      <c r="G1542" s="23">
        <f>INDEX(【インプット】相関係数!$C$3:$X$24,MATCH(相関係数の組み合わせ!C1542,【インプット】相関係数!$B$3:$B$24,0),MATCH(相関係数の組み合わせ!D1542,【インプット】相関係数!$C$2:$X$2,0))</f>
        <v>0.27327180551994823</v>
      </c>
      <c r="H1542" s="24">
        <f>INDEX(【インプット】相関係数!$C$3:$X$24,MATCH(相関係数の組み合わせ!D1542,【インプット】相関係数!$B$3:$B$24,0),MATCH(相関係数の組み合わせ!B1542,【インプット】相関係数!$C$2:$X$2,0))</f>
        <v>-8.1117900195278592E-2</v>
      </c>
      <c r="J1542" s="30" t="str">
        <f t="shared" si="96"/>
        <v>Safe</v>
      </c>
      <c r="L1542" s="22" t="str">
        <f t="shared" si="97"/>
        <v/>
      </c>
      <c r="M1542" s="23" t="str">
        <f t="shared" si="98"/>
        <v/>
      </c>
      <c r="N1542" s="24" t="str">
        <f t="shared" si="99"/>
        <v/>
      </c>
    </row>
    <row r="1543" spans="2:14" x14ac:dyDescent="0.4">
      <c r="B1543" s="11" t="s">
        <v>32</v>
      </c>
      <c r="C1543" s="10" t="s">
        <v>35</v>
      </c>
      <c r="D1543" s="12" t="s">
        <v>36</v>
      </c>
      <c r="F1543" s="22">
        <f>INDEX(【インプット】相関係数!$C$3:$X$24,MATCH(相関係数の組み合わせ!B1543,【インプット】相関係数!$B$3:$B$24,0),MATCH(相関係数の組み合わせ!C1543,【インプット】相関係数!$C$2:$X$2,0))</f>
        <v>0.2533509627485675</v>
      </c>
      <c r="G1543" s="23">
        <f>INDEX(【インプット】相関係数!$C$3:$X$24,MATCH(相関係数の組み合わせ!C1543,【インプット】相関係数!$B$3:$B$24,0),MATCH(相関係数の組み合わせ!D1543,【インプット】相関係数!$C$2:$X$2,0))</f>
        <v>0.54292931130652244</v>
      </c>
      <c r="H1543" s="24">
        <f>INDEX(【インプット】相関係数!$C$3:$X$24,MATCH(相関係数の組み合わせ!D1543,【インプット】相関係数!$B$3:$B$24,0),MATCH(相関係数の組み合わせ!B1543,【インプット】相関係数!$C$2:$X$2,0))</f>
        <v>-8.1117900195278592E-2</v>
      </c>
      <c r="J1543" s="30" t="str">
        <f t="shared" si="96"/>
        <v>Safe</v>
      </c>
      <c r="L1543" s="22" t="str">
        <f t="shared" si="97"/>
        <v/>
      </c>
      <c r="M1543" s="23" t="str">
        <f t="shared" si="98"/>
        <v/>
      </c>
      <c r="N1543" s="24" t="str">
        <f t="shared" si="99"/>
        <v/>
      </c>
    </row>
    <row r="1544" spans="2:14" x14ac:dyDescent="0.4">
      <c r="B1544" s="11" t="s">
        <v>33</v>
      </c>
      <c r="C1544" s="10" t="s">
        <v>34</v>
      </c>
      <c r="D1544" s="12" t="s">
        <v>35</v>
      </c>
      <c r="F1544" s="22">
        <f>INDEX(【インプット】相関係数!$C$3:$X$24,MATCH(相関係数の組み合わせ!B1544,【インプット】相関係数!$B$3:$B$24,0),MATCH(相関係数の組み合わせ!C1544,【インプット】相関係数!$C$2:$X$2,0))</f>
        <v>0.30206475665754762</v>
      </c>
      <c r="G1544" s="23">
        <f>INDEX(【インプット】相関係数!$C$3:$X$24,MATCH(相関係数の組み合わせ!C1544,【インプット】相関係数!$B$3:$B$24,0),MATCH(相関係数の組み合わせ!D1544,【インプット】相関係数!$C$2:$X$2,0))</f>
        <v>0.450432474902142</v>
      </c>
      <c r="H1544" s="24">
        <f>INDEX(【インプット】相関係数!$C$3:$X$24,MATCH(相関係数の組み合わせ!D1544,【インプット】相関係数!$B$3:$B$24,0),MATCH(相関係数の組み合わせ!B1544,【インプット】相関係数!$C$2:$X$2,0))</f>
        <v>0.35128513337096534</v>
      </c>
      <c r="J1544" s="30" t="str">
        <f t="shared" si="96"/>
        <v>Safe</v>
      </c>
      <c r="L1544" s="22" t="str">
        <f t="shared" si="97"/>
        <v/>
      </c>
      <c r="M1544" s="23" t="str">
        <f t="shared" si="98"/>
        <v/>
      </c>
      <c r="N1544" s="24" t="str">
        <f t="shared" si="99"/>
        <v/>
      </c>
    </row>
    <row r="1545" spans="2:14" x14ac:dyDescent="0.4">
      <c r="B1545" s="11" t="s">
        <v>33</v>
      </c>
      <c r="C1545" s="10" t="s">
        <v>34</v>
      </c>
      <c r="D1545" s="12" t="s">
        <v>36</v>
      </c>
      <c r="F1545" s="22">
        <f>INDEX(【インプット】相関係数!$C$3:$X$24,MATCH(相関係数の組み合わせ!B1545,【インプット】相関係数!$B$3:$B$24,0),MATCH(相関係数の組み合わせ!C1545,【インプット】相関係数!$C$2:$X$2,0))</f>
        <v>0.30206475665754762</v>
      </c>
      <c r="G1545" s="23">
        <f>INDEX(【インプット】相関係数!$C$3:$X$24,MATCH(相関係数の組み合わせ!C1545,【インプット】相関係数!$B$3:$B$24,0),MATCH(相関係数の組み合わせ!D1545,【インプット】相関係数!$C$2:$X$2,0))</f>
        <v>0.27327180551994823</v>
      </c>
      <c r="H1545" s="24">
        <f>INDEX(【インプット】相関係数!$C$3:$X$24,MATCH(相関係数の組み合わせ!D1545,【インプット】相関係数!$B$3:$B$24,0),MATCH(相関係数の組み合わせ!B1545,【インプット】相関係数!$C$2:$X$2,0))</f>
        <v>0.25907031564863342</v>
      </c>
      <c r="J1545" s="30" t="str">
        <f t="shared" ref="J1545:J1547" si="100">IF(AND(F1545*G1545*H1545&lt;0,ABS(F1545)&gt;$K$4,ABS(G1545)&gt;$K$4,ABS(H1545)&gt;$K$4),"Out","Safe")</f>
        <v>Safe</v>
      </c>
      <c r="L1545" s="22" t="str">
        <f t="shared" si="97"/>
        <v/>
      </c>
      <c r="M1545" s="23" t="str">
        <f t="shared" si="98"/>
        <v/>
      </c>
      <c r="N1545" s="24" t="str">
        <f t="shared" si="99"/>
        <v/>
      </c>
    </row>
    <row r="1546" spans="2:14" x14ac:dyDescent="0.4">
      <c r="B1546" s="11" t="s">
        <v>33</v>
      </c>
      <c r="C1546" s="10" t="s">
        <v>35</v>
      </c>
      <c r="D1546" s="12" t="s">
        <v>36</v>
      </c>
      <c r="F1546" s="22">
        <f>INDEX(【インプット】相関係数!$C$3:$X$24,MATCH(相関係数の組み合わせ!B1546,【インプット】相関係数!$B$3:$B$24,0),MATCH(相関係数の組み合わせ!C1546,【インプット】相関係数!$C$2:$X$2,0))</f>
        <v>0.35128513337096534</v>
      </c>
      <c r="G1546" s="23">
        <f>INDEX(【インプット】相関係数!$C$3:$X$24,MATCH(相関係数の組み合わせ!C1546,【インプット】相関係数!$B$3:$B$24,0),MATCH(相関係数の組み合わせ!D1546,【インプット】相関係数!$C$2:$X$2,0))</f>
        <v>0.54292931130652244</v>
      </c>
      <c r="H1546" s="24">
        <f>INDEX(【インプット】相関係数!$C$3:$X$24,MATCH(相関係数の組み合わせ!D1546,【インプット】相関係数!$B$3:$B$24,0),MATCH(相関係数の組み合わせ!B1546,【インプット】相関係数!$C$2:$X$2,0))</f>
        <v>0.25907031564863342</v>
      </c>
      <c r="J1546" s="30" t="str">
        <f t="shared" si="100"/>
        <v>Safe</v>
      </c>
      <c r="L1546" s="22" t="str">
        <f t="shared" si="97"/>
        <v/>
      </c>
      <c r="M1546" s="23" t="str">
        <f t="shared" si="98"/>
        <v/>
      </c>
      <c r="N1546" s="24" t="str">
        <f t="shared" si="99"/>
        <v/>
      </c>
    </row>
    <row r="1547" spans="2:14" ht="19.5" thickBot="1" x14ac:dyDescent="0.45">
      <c r="B1547" s="13" t="s">
        <v>34</v>
      </c>
      <c r="C1547" s="14" t="s">
        <v>35</v>
      </c>
      <c r="D1547" s="15" t="s">
        <v>36</v>
      </c>
      <c r="F1547" s="25">
        <f>INDEX(【インプット】相関係数!$C$3:$X$24,MATCH(相関係数の組み合わせ!B1547,【インプット】相関係数!$B$3:$B$24,0),MATCH(相関係数の組み合わせ!C1547,【インプット】相関係数!$C$2:$X$2,0))</f>
        <v>0.450432474902142</v>
      </c>
      <c r="G1547" s="26">
        <f>INDEX(【インプット】相関係数!$C$3:$X$24,MATCH(相関係数の組み合わせ!C1547,【インプット】相関係数!$B$3:$B$24,0),MATCH(相関係数の組み合わせ!D1547,【インプット】相関係数!$C$2:$X$2,0))</f>
        <v>0.54292931130652244</v>
      </c>
      <c r="H1547" s="27">
        <f>INDEX(【インプット】相関係数!$C$3:$X$24,MATCH(相関係数の組み合わせ!D1547,【インプット】相関係数!$B$3:$B$24,0),MATCH(相関係数の組み合わせ!B1547,【インプット】相関係数!$C$2:$X$2,0))</f>
        <v>0.27327180551994823</v>
      </c>
      <c r="J1547" s="31" t="str">
        <f t="shared" si="100"/>
        <v>Safe</v>
      </c>
      <c r="L1547" s="25" t="str">
        <f t="shared" si="97"/>
        <v/>
      </c>
      <c r="M1547" s="26" t="str">
        <f t="shared" si="98"/>
        <v/>
      </c>
      <c r="N1547" s="27" t="str">
        <f t="shared" si="99"/>
        <v/>
      </c>
    </row>
  </sheetData>
  <mergeCells count="3">
    <mergeCell ref="B6:D6"/>
    <mergeCell ref="F6:H6"/>
    <mergeCell ref="L6:N6"/>
  </mergeCells>
  <phoneticPr fontId="2"/>
  <conditionalFormatting sqref="J8:J1336">
    <cfRule type="cellIs" dxfId="6" priority="2" operator="equal">
      <formula>"Out"</formula>
    </cfRule>
  </conditionalFormatting>
  <conditionalFormatting sqref="J1337:J1547">
    <cfRule type="cellIs" dxfId="5" priority="1" operator="equal">
      <formula>"Out"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5265C-711B-4D41-A651-0BCA073E41A8}">
  <sheetPr>
    <tabColor theme="0" tint="-0.499984740745262"/>
  </sheetPr>
  <dimension ref="A1"/>
  <sheetViews>
    <sheetView workbookViewId="0">
      <selection activeCell="K7" sqref="K7"/>
    </sheetView>
  </sheetViews>
  <sheetFormatPr defaultRowHeight="18.75" x14ac:dyDescent="0.4"/>
  <sheetData/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C24D-BBE6-41A6-BE40-230E293A8B16}">
  <sheetPr>
    <tabColor theme="0" tint="-0.499984740745262"/>
  </sheetPr>
  <dimension ref="B2:BW26"/>
  <sheetViews>
    <sheetView topLeftCell="BB8" zoomScale="80" zoomScaleNormal="80" workbookViewId="0">
      <selection activeCell="BA4" sqref="BA4:BW26"/>
    </sheetView>
  </sheetViews>
  <sheetFormatPr defaultRowHeight="18.75" x14ac:dyDescent="0.4"/>
  <cols>
    <col min="1" max="1" width="2.5" customWidth="1"/>
    <col min="2" max="2" width="2.375" customWidth="1"/>
    <col min="26" max="26" width="3.375" customWidth="1"/>
    <col min="27" max="27" width="3" customWidth="1"/>
    <col min="52" max="52" width="3" customWidth="1"/>
  </cols>
  <sheetData>
    <row r="2" spans="2:75" x14ac:dyDescent="0.4">
      <c r="B2" t="s">
        <v>9</v>
      </c>
      <c r="C2" t="s">
        <v>59</v>
      </c>
      <c r="AA2" t="s">
        <v>9</v>
      </c>
      <c r="AB2" t="s">
        <v>8</v>
      </c>
      <c r="AZ2" t="s">
        <v>9</v>
      </c>
      <c r="BA2" t="s">
        <v>8</v>
      </c>
    </row>
    <row r="3" spans="2:75" ht="7.5" customHeight="1" thickBot="1" x14ac:dyDescent="0.45"/>
    <row r="4" spans="2:75" ht="235.5" x14ac:dyDescent="0.4">
      <c r="C4" s="1"/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26</v>
      </c>
      <c r="O4" s="2" t="s">
        <v>27</v>
      </c>
      <c r="P4" s="2" t="s">
        <v>28</v>
      </c>
      <c r="Q4" s="2" t="s">
        <v>29</v>
      </c>
      <c r="R4" s="2" t="s">
        <v>30</v>
      </c>
      <c r="S4" s="2" t="s">
        <v>31</v>
      </c>
      <c r="T4" s="2" t="s">
        <v>0</v>
      </c>
      <c r="U4" s="2" t="s">
        <v>32</v>
      </c>
      <c r="V4" s="2" t="s">
        <v>33</v>
      </c>
      <c r="W4" s="2" t="s">
        <v>34</v>
      </c>
      <c r="X4" s="47" t="s">
        <v>35</v>
      </c>
      <c r="Y4" s="3" t="s">
        <v>36</v>
      </c>
      <c r="AB4" s="1"/>
      <c r="AC4" s="2" t="s">
        <v>16</v>
      </c>
      <c r="AD4" s="2" t="s">
        <v>17</v>
      </c>
      <c r="AE4" s="2" t="s">
        <v>18</v>
      </c>
      <c r="AF4" s="2" t="s">
        <v>19</v>
      </c>
      <c r="AG4" s="2" t="s">
        <v>20</v>
      </c>
      <c r="AH4" s="2" t="s">
        <v>21</v>
      </c>
      <c r="AI4" s="2" t="s">
        <v>22</v>
      </c>
      <c r="AJ4" s="2" t="s">
        <v>23</v>
      </c>
      <c r="AK4" s="2" t="s">
        <v>24</v>
      </c>
      <c r="AL4" s="2" t="s">
        <v>25</v>
      </c>
      <c r="AM4" s="2" t="s">
        <v>26</v>
      </c>
      <c r="AN4" s="2" t="s">
        <v>27</v>
      </c>
      <c r="AO4" s="2" t="s">
        <v>28</v>
      </c>
      <c r="AP4" s="2" t="s">
        <v>29</v>
      </c>
      <c r="AQ4" s="2" t="s">
        <v>30</v>
      </c>
      <c r="AR4" s="2" t="s">
        <v>31</v>
      </c>
      <c r="AS4" s="2" t="s">
        <v>0</v>
      </c>
      <c r="AT4" s="2" t="s">
        <v>32</v>
      </c>
      <c r="AU4" s="2" t="s">
        <v>33</v>
      </c>
      <c r="AV4" s="2" t="s">
        <v>34</v>
      </c>
      <c r="AW4" s="47" t="s">
        <v>35</v>
      </c>
      <c r="AX4" s="3" t="s">
        <v>36</v>
      </c>
      <c r="BA4" s="1"/>
      <c r="BB4" s="2"/>
      <c r="BC4" s="2" t="s">
        <v>17</v>
      </c>
      <c r="BD4" s="2" t="s">
        <v>18</v>
      </c>
      <c r="BE4" s="2" t="s">
        <v>19</v>
      </c>
      <c r="BF4" s="2" t="s">
        <v>20</v>
      </c>
      <c r="BG4" s="2" t="s">
        <v>21</v>
      </c>
      <c r="BH4" s="2" t="s">
        <v>22</v>
      </c>
      <c r="BI4" s="2" t="s">
        <v>23</v>
      </c>
      <c r="BJ4" s="2" t="s">
        <v>24</v>
      </c>
      <c r="BK4" s="2" t="s">
        <v>25</v>
      </c>
      <c r="BL4" s="2" t="s">
        <v>26</v>
      </c>
      <c r="BM4" s="2" t="s">
        <v>27</v>
      </c>
      <c r="BN4" s="2" t="s">
        <v>28</v>
      </c>
      <c r="BO4" s="2" t="s">
        <v>29</v>
      </c>
      <c r="BP4" s="2" t="s">
        <v>30</v>
      </c>
      <c r="BQ4" s="2" t="s">
        <v>31</v>
      </c>
      <c r="BR4" s="2" t="s">
        <v>0</v>
      </c>
      <c r="BS4" s="2" t="s">
        <v>32</v>
      </c>
      <c r="BT4" s="2" t="s">
        <v>33</v>
      </c>
      <c r="BU4" s="2" t="s">
        <v>34</v>
      </c>
      <c r="BV4" s="47" t="s">
        <v>35</v>
      </c>
      <c r="BW4" s="3" t="s">
        <v>36</v>
      </c>
    </row>
    <row r="5" spans="2:75" x14ac:dyDescent="0.4">
      <c r="C5" s="4" t="s">
        <v>16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48"/>
      <c r="Y5" s="6"/>
      <c r="AB5" s="4" t="s">
        <v>16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48"/>
      <c r="AX5" s="6"/>
      <c r="BA5" s="4" t="s">
        <v>16</v>
      </c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48"/>
      <c r="BW5" s="6"/>
    </row>
    <row r="6" spans="2:75" x14ac:dyDescent="0.4">
      <c r="C6" s="4" t="s">
        <v>17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48"/>
      <c r="Y6" s="6"/>
      <c r="AB6" s="4" t="s">
        <v>17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48"/>
      <c r="AX6" s="6"/>
      <c r="BA6" s="4" t="s">
        <v>17</v>
      </c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48"/>
      <c r="BW6" s="6"/>
    </row>
    <row r="7" spans="2:75" x14ac:dyDescent="0.4">
      <c r="C7" s="4" t="s">
        <v>18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48"/>
      <c r="Y7" s="6"/>
      <c r="AB7" s="4" t="s">
        <v>18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48"/>
      <c r="AX7" s="6"/>
      <c r="BA7" s="4" t="s">
        <v>18</v>
      </c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48"/>
      <c r="BW7" s="6"/>
    </row>
    <row r="8" spans="2:75" x14ac:dyDescent="0.4">
      <c r="C8" s="4" t="s">
        <v>19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48"/>
      <c r="Y8" s="6"/>
      <c r="AB8" s="4" t="s">
        <v>19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48"/>
      <c r="AX8" s="6"/>
      <c r="BA8" s="4" t="s">
        <v>19</v>
      </c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48"/>
      <c r="BW8" s="6"/>
    </row>
    <row r="9" spans="2:75" x14ac:dyDescent="0.4">
      <c r="C9" s="4" t="s">
        <v>20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48"/>
      <c r="Y9" s="6"/>
      <c r="AB9" s="4" t="s">
        <v>20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48"/>
      <c r="AX9" s="6"/>
      <c r="BA9" s="4" t="s">
        <v>20</v>
      </c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48"/>
      <c r="BW9" s="6"/>
    </row>
    <row r="10" spans="2:75" x14ac:dyDescent="0.4">
      <c r="C10" s="4" t="s">
        <v>21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48"/>
      <c r="Y10" s="6"/>
      <c r="AB10" s="4" t="s">
        <v>21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48"/>
      <c r="AX10" s="6"/>
      <c r="BA10" s="4" t="s">
        <v>21</v>
      </c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48"/>
      <c r="BW10" s="6"/>
    </row>
    <row r="11" spans="2:75" x14ac:dyDescent="0.4">
      <c r="C11" s="4" t="s">
        <v>22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48"/>
      <c r="Y11" s="6"/>
      <c r="AB11" s="4" t="s">
        <v>22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48"/>
      <c r="AX11" s="6"/>
      <c r="BA11" s="4" t="s">
        <v>22</v>
      </c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48"/>
      <c r="BW11" s="6"/>
    </row>
    <row r="12" spans="2:75" x14ac:dyDescent="0.4">
      <c r="C12" s="4" t="s">
        <v>23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48"/>
      <c r="Y12" s="6"/>
      <c r="AB12" s="4" t="s">
        <v>23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48"/>
      <c r="AX12" s="6"/>
      <c r="BA12" s="4" t="s">
        <v>23</v>
      </c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48"/>
      <c r="BW12" s="6"/>
    </row>
    <row r="13" spans="2:75" x14ac:dyDescent="0.4">
      <c r="C13" s="4" t="s">
        <v>24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48"/>
      <c r="Y13" s="6"/>
      <c r="AB13" s="4" t="s">
        <v>24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48"/>
      <c r="AX13" s="6"/>
      <c r="BA13" s="4" t="s">
        <v>24</v>
      </c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48"/>
      <c r="BW13" s="6"/>
    </row>
    <row r="14" spans="2:75" x14ac:dyDescent="0.4">
      <c r="C14" s="4" t="s">
        <v>25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48"/>
      <c r="Y14" s="6"/>
      <c r="AB14" s="4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48"/>
      <c r="AX14" s="6"/>
      <c r="BA14" s="4" t="s">
        <v>25</v>
      </c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48"/>
      <c r="BW14" s="6"/>
    </row>
    <row r="15" spans="2:75" x14ac:dyDescent="0.4">
      <c r="C15" s="4" t="s">
        <v>26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48"/>
      <c r="Y15" s="6"/>
      <c r="AB15" s="4" t="s">
        <v>26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48"/>
      <c r="AX15" s="6"/>
      <c r="BA15" s="4" t="s">
        <v>26</v>
      </c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48"/>
      <c r="BW15" s="6"/>
    </row>
    <row r="16" spans="2:75" x14ac:dyDescent="0.4">
      <c r="C16" s="4" t="s">
        <v>27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48"/>
      <c r="Y16" s="6"/>
      <c r="AB16" s="4" t="s">
        <v>27</v>
      </c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48"/>
      <c r="AX16" s="6"/>
      <c r="BA16" s="4" t="s">
        <v>27</v>
      </c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48"/>
      <c r="BW16" s="6"/>
    </row>
    <row r="17" spans="3:75" x14ac:dyDescent="0.4">
      <c r="C17" s="4" t="s">
        <v>28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48"/>
      <c r="Y17" s="6"/>
      <c r="AB17" s="4" t="s">
        <v>28</v>
      </c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48"/>
      <c r="AX17" s="6"/>
      <c r="BA17" s="4" t="s">
        <v>28</v>
      </c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48"/>
      <c r="BW17" s="6"/>
    </row>
    <row r="18" spans="3:75" x14ac:dyDescent="0.4">
      <c r="C18" s="4" t="s">
        <v>29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48"/>
      <c r="Y18" s="6"/>
      <c r="AB18" s="4" t="s">
        <v>29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48"/>
      <c r="AX18" s="6"/>
      <c r="BA18" s="4" t="s">
        <v>29</v>
      </c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48"/>
      <c r="BW18" s="6"/>
    </row>
    <row r="19" spans="3:75" x14ac:dyDescent="0.4">
      <c r="C19" s="4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48"/>
      <c r="Y19" s="6"/>
      <c r="AB19" s="4" t="s">
        <v>30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48"/>
      <c r="AX19" s="6"/>
      <c r="BA19" s="4" t="s">
        <v>30</v>
      </c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48"/>
      <c r="BW19" s="6"/>
    </row>
    <row r="20" spans="3:75" x14ac:dyDescent="0.4">
      <c r="C20" s="4" t="s">
        <v>31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48"/>
      <c r="Y20" s="6"/>
      <c r="AB20" s="4" t="s">
        <v>31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48"/>
      <c r="AX20" s="6"/>
      <c r="BA20" s="4" t="s">
        <v>31</v>
      </c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48"/>
      <c r="BW20" s="6"/>
    </row>
    <row r="21" spans="3:75" x14ac:dyDescent="0.4">
      <c r="C21" s="4" t="s">
        <v>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48"/>
      <c r="Y21" s="6"/>
      <c r="AB21" s="4" t="s">
        <v>0</v>
      </c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48"/>
      <c r="AX21" s="6"/>
      <c r="BA21" s="4" t="s">
        <v>0</v>
      </c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48"/>
      <c r="BW21" s="6"/>
    </row>
    <row r="22" spans="3:75" x14ac:dyDescent="0.4">
      <c r="C22" s="4" t="s">
        <v>32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48"/>
      <c r="Y22" s="6"/>
      <c r="AB22" s="4" t="s">
        <v>32</v>
      </c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48"/>
      <c r="AX22" s="6"/>
      <c r="BA22" s="4" t="s">
        <v>32</v>
      </c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48"/>
      <c r="BW22" s="6"/>
    </row>
    <row r="23" spans="3:75" x14ac:dyDescent="0.4">
      <c r="C23" s="4" t="s">
        <v>33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48"/>
      <c r="Y23" s="6"/>
      <c r="AB23" s="4" t="s">
        <v>33</v>
      </c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48"/>
      <c r="AX23" s="6"/>
      <c r="BA23" s="4" t="s">
        <v>33</v>
      </c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48"/>
      <c r="BW23" s="6"/>
    </row>
    <row r="24" spans="3:75" x14ac:dyDescent="0.4">
      <c r="C24" s="4" t="s">
        <v>34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48"/>
      <c r="Y24" s="6"/>
      <c r="AB24" s="4" t="s">
        <v>34</v>
      </c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48"/>
      <c r="AX24" s="6"/>
      <c r="BA24" s="4" t="s">
        <v>34</v>
      </c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48"/>
      <c r="BW24" s="6"/>
    </row>
    <row r="25" spans="3:75" x14ac:dyDescent="0.4">
      <c r="C25" s="50" t="s">
        <v>35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2"/>
      <c r="Y25" s="53"/>
      <c r="AB25" s="50" t="s">
        <v>35</v>
      </c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2"/>
      <c r="AX25" s="53"/>
      <c r="BA25" s="50" t="s">
        <v>35</v>
      </c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2"/>
      <c r="BW25" s="53"/>
    </row>
    <row r="26" spans="3:75" ht="19.5" thickBot="1" x14ac:dyDescent="0.45">
      <c r="C26" s="7" t="s">
        <v>36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49"/>
      <c r="Y26" s="9"/>
      <c r="AB26" s="7" t="s">
        <v>36</v>
      </c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49"/>
      <c r="AX26" s="9"/>
      <c r="BA26" s="7" t="s">
        <v>36</v>
      </c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49"/>
      <c r="BW26" s="9"/>
    </row>
  </sheetData>
  <phoneticPr fontId="2"/>
  <conditionalFormatting sqref="D5:Y26">
    <cfRule type="cellIs" dxfId="4" priority="3" operator="equal">
      <formula>""</formula>
    </cfRule>
  </conditionalFormatting>
  <conditionalFormatting sqref="AC5:AX26">
    <cfRule type="cellIs" dxfId="3" priority="2" operator="equal">
      <formula>""</formula>
    </cfRule>
  </conditionalFormatting>
  <conditionalFormatting sqref="BB5:BW26">
    <cfRule type="cellIs" dxfId="2" priority="1" operator="equal">
      <formula>""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3変数相関係数の比較</vt:lpstr>
      <vt:lpstr>原点からの距離</vt:lpstr>
      <vt:lpstr>相関係数と重回帰係数</vt:lpstr>
      <vt:lpstr>決定係数及びt値</vt:lpstr>
      <vt:lpstr>相関係数の絶対値の大きさ</vt:lpstr>
      <vt:lpstr>【インプット】相関係数</vt:lpstr>
      <vt:lpstr>【インプット】重回帰係数と被説明変数の相関</vt:lpstr>
      <vt:lpstr>相関係数の組み合わせ</vt:lpstr>
      <vt:lpstr>固有値を強制的に変化</vt:lpstr>
      <vt:lpstr>相関係数，重回帰係数，t値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ai199</dc:creator>
  <cp:lastModifiedBy>Ai Y</cp:lastModifiedBy>
  <dcterms:created xsi:type="dcterms:W3CDTF">2021-02-05T12:38:45Z</dcterms:created>
  <dcterms:modified xsi:type="dcterms:W3CDTF">2021-07-14T06:32:18Z</dcterms:modified>
</cp:coreProperties>
</file>