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199\Desktop\wataru\07_年末年始の作業\almプログラム\相関係数\"/>
    </mc:Choice>
  </mc:AlternateContent>
  <xr:revisionPtr revIDLastSave="0" documentId="8_{B09B1358-8418-464A-9CC6-CA12C81C58A5}" xr6:coauthVersionLast="47" xr6:coauthVersionMax="47" xr10:uidLastSave="{00000000-0000-0000-0000-000000000000}"/>
  <bookViews>
    <workbookView xWindow="-120" yWindow="-120" windowWidth="20730" windowHeight="11160" tabRatio="589" xr2:uid="{9791AF3D-B190-4CB3-A250-129C9D31AA01}"/>
  </bookViews>
  <sheets>
    <sheet name="差分の算出" sheetId="12" r:id="rId1"/>
    <sheet name="新マクロ経済・第３総合口あり" sheetId="8" r:id="rId2"/>
    <sheet name="旧マクロ経済・第３総合口あり" sheetId="9" r:id="rId3"/>
    <sheet name="新マクロ経済・第３総合口なし" sheetId="10" r:id="rId4"/>
    <sheet name="旧マクロ経済・第３総合口なし" sheetId="11" r:id="rId5"/>
    <sheet name="リスト" sheetId="13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2" l="1" a="1"/>
  <c r="X7" i="12" s="1"/>
  <c r="AA2" i="9"/>
  <c r="AA2" i="10"/>
  <c r="AA2" i="11"/>
  <c r="AA2" i="8"/>
  <c r="X24" i="11"/>
  <c r="W24" i="11"/>
  <c r="V24" i="11"/>
  <c r="U24" i="11"/>
  <c r="T24" i="11"/>
  <c r="S24" i="11"/>
  <c r="R24" i="11"/>
  <c r="Q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X23" i="11"/>
  <c r="W23" i="11"/>
  <c r="V23" i="11"/>
  <c r="U23" i="11"/>
  <c r="T23" i="11"/>
  <c r="S23" i="11"/>
  <c r="R23" i="11"/>
  <c r="Q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X22" i="11"/>
  <c r="W22" i="11"/>
  <c r="V22" i="11"/>
  <c r="U22" i="11"/>
  <c r="T22" i="11"/>
  <c r="S22" i="11"/>
  <c r="R22" i="11"/>
  <c r="Q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X21" i="11"/>
  <c r="W21" i="11"/>
  <c r="V21" i="11"/>
  <c r="U21" i="11"/>
  <c r="T21" i="11"/>
  <c r="S21" i="11"/>
  <c r="R21" i="11"/>
  <c r="Q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X20" i="11"/>
  <c r="W20" i="11"/>
  <c r="V20" i="11"/>
  <c r="U20" i="11"/>
  <c r="T20" i="11"/>
  <c r="S20" i="11"/>
  <c r="R20" i="11"/>
  <c r="Q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X19" i="11"/>
  <c r="W19" i="11"/>
  <c r="V19" i="11"/>
  <c r="U19" i="11"/>
  <c r="T19" i="11"/>
  <c r="S19" i="11"/>
  <c r="R19" i="11"/>
  <c r="Q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X18" i="11"/>
  <c r="W18" i="11"/>
  <c r="V18" i="11"/>
  <c r="U18" i="11"/>
  <c r="T18" i="11"/>
  <c r="S18" i="11"/>
  <c r="R18" i="11"/>
  <c r="Q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X17" i="11"/>
  <c r="W17" i="11"/>
  <c r="V17" i="11"/>
  <c r="U17" i="11"/>
  <c r="T17" i="11"/>
  <c r="S17" i="11"/>
  <c r="R17" i="11"/>
  <c r="Q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X15" i="11"/>
  <c r="W15" i="11"/>
  <c r="V15" i="11"/>
  <c r="U15" i="11"/>
  <c r="T15" i="11"/>
  <c r="S15" i="11"/>
  <c r="R15" i="11"/>
  <c r="Q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X14" i="11"/>
  <c r="W14" i="11"/>
  <c r="V14" i="11"/>
  <c r="U14" i="11"/>
  <c r="T14" i="11"/>
  <c r="S14" i="11"/>
  <c r="R14" i="11"/>
  <c r="Q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X13" i="11"/>
  <c r="W13" i="11"/>
  <c r="V13" i="11"/>
  <c r="U13" i="11"/>
  <c r="T13" i="11"/>
  <c r="S13" i="11"/>
  <c r="R13" i="11"/>
  <c r="Q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X12" i="11"/>
  <c r="W12" i="11"/>
  <c r="V12" i="11"/>
  <c r="U12" i="11"/>
  <c r="T12" i="11"/>
  <c r="S12" i="11"/>
  <c r="R12" i="11"/>
  <c r="Q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X11" i="11"/>
  <c r="W11" i="11"/>
  <c r="V11" i="11"/>
  <c r="U11" i="11"/>
  <c r="T11" i="11"/>
  <c r="S11" i="11"/>
  <c r="R11" i="11"/>
  <c r="Q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X10" i="11"/>
  <c r="W10" i="11"/>
  <c r="V10" i="11"/>
  <c r="U10" i="11"/>
  <c r="T10" i="11"/>
  <c r="S10" i="11"/>
  <c r="R10" i="11"/>
  <c r="Q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X9" i="11"/>
  <c r="W9" i="11"/>
  <c r="V9" i="11"/>
  <c r="U9" i="11"/>
  <c r="T9" i="11"/>
  <c r="S9" i="11"/>
  <c r="R9" i="11"/>
  <c r="Q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X8" i="11"/>
  <c r="W8" i="11"/>
  <c r="V8" i="11"/>
  <c r="U8" i="11"/>
  <c r="T8" i="11"/>
  <c r="S8" i="11"/>
  <c r="R8" i="11"/>
  <c r="Q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X7" i="11"/>
  <c r="W7" i="11"/>
  <c r="V7" i="11"/>
  <c r="U7" i="11"/>
  <c r="T7" i="11"/>
  <c r="S7" i="11"/>
  <c r="R7" i="11"/>
  <c r="Q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X6" i="11"/>
  <c r="W6" i="11"/>
  <c r="V6" i="11"/>
  <c r="U6" i="11"/>
  <c r="T6" i="11"/>
  <c r="S6" i="11"/>
  <c r="R6" i="11"/>
  <c r="Q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X5" i="11"/>
  <c r="W5" i="11"/>
  <c r="V5" i="11"/>
  <c r="U5" i="11"/>
  <c r="T5" i="11"/>
  <c r="S5" i="11"/>
  <c r="R5" i="11"/>
  <c r="Q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X4" i="11"/>
  <c r="W4" i="11"/>
  <c r="V4" i="11"/>
  <c r="U4" i="11"/>
  <c r="T4" i="11"/>
  <c r="S4" i="11"/>
  <c r="R4" i="11"/>
  <c r="Q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X3" i="11"/>
  <c r="W3" i="11"/>
  <c r="V3" i="11"/>
  <c r="U3" i="11"/>
  <c r="T3" i="11"/>
  <c r="S3" i="11"/>
  <c r="R3" i="11"/>
  <c r="Q3" i="11"/>
  <c r="O3" i="11"/>
  <c r="N3" i="11"/>
  <c r="M3" i="11"/>
  <c r="L3" i="11"/>
  <c r="K3" i="11"/>
  <c r="J3" i="11"/>
  <c r="I3" i="11"/>
  <c r="H3" i="11"/>
  <c r="G3" i="11"/>
  <c r="F3" i="11"/>
  <c r="E3" i="11"/>
  <c r="D3" i="11"/>
  <c r="X24" i="10"/>
  <c r="W24" i="10"/>
  <c r="V24" i="10"/>
  <c r="U24" i="10"/>
  <c r="T24" i="10"/>
  <c r="S24" i="10"/>
  <c r="R24" i="10"/>
  <c r="Q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X23" i="10"/>
  <c r="W23" i="10"/>
  <c r="V23" i="10"/>
  <c r="U23" i="10"/>
  <c r="T23" i="10"/>
  <c r="S23" i="10"/>
  <c r="R23" i="10"/>
  <c r="Q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X22" i="10"/>
  <c r="W22" i="10"/>
  <c r="V22" i="10"/>
  <c r="U22" i="10"/>
  <c r="T22" i="10"/>
  <c r="S22" i="10"/>
  <c r="R22" i="10"/>
  <c r="Q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X21" i="10"/>
  <c r="W21" i="10"/>
  <c r="V21" i="10"/>
  <c r="U21" i="10"/>
  <c r="T21" i="10"/>
  <c r="S21" i="10"/>
  <c r="R21" i="10"/>
  <c r="Q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X20" i="10"/>
  <c r="W20" i="10"/>
  <c r="V20" i="10"/>
  <c r="U20" i="10"/>
  <c r="T20" i="10"/>
  <c r="S20" i="10"/>
  <c r="R20" i="10"/>
  <c r="Q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X19" i="10"/>
  <c r="W19" i="10"/>
  <c r="V19" i="10"/>
  <c r="U19" i="10"/>
  <c r="T19" i="10"/>
  <c r="S19" i="10"/>
  <c r="R19" i="10"/>
  <c r="Q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X18" i="10"/>
  <c r="W18" i="10"/>
  <c r="V18" i="10"/>
  <c r="U18" i="10"/>
  <c r="T18" i="10"/>
  <c r="S18" i="10"/>
  <c r="R18" i="10"/>
  <c r="Q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X17" i="10"/>
  <c r="W17" i="10"/>
  <c r="V17" i="10"/>
  <c r="U17" i="10"/>
  <c r="T17" i="10"/>
  <c r="S17" i="10"/>
  <c r="R17" i="10"/>
  <c r="Q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X15" i="10"/>
  <c r="W15" i="10"/>
  <c r="V15" i="10"/>
  <c r="U15" i="10"/>
  <c r="T15" i="10"/>
  <c r="S15" i="10"/>
  <c r="R15" i="10"/>
  <c r="Q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X14" i="10"/>
  <c r="W14" i="10"/>
  <c r="V14" i="10"/>
  <c r="U14" i="10"/>
  <c r="T14" i="10"/>
  <c r="S14" i="10"/>
  <c r="R14" i="10"/>
  <c r="Q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X13" i="10"/>
  <c r="W13" i="10"/>
  <c r="V13" i="10"/>
  <c r="U13" i="10"/>
  <c r="T13" i="10"/>
  <c r="S13" i="10"/>
  <c r="R13" i="10"/>
  <c r="Q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X12" i="10"/>
  <c r="W12" i="10"/>
  <c r="V12" i="10"/>
  <c r="U12" i="10"/>
  <c r="T12" i="10"/>
  <c r="S12" i="10"/>
  <c r="R12" i="10"/>
  <c r="Q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X11" i="10"/>
  <c r="W11" i="10"/>
  <c r="V11" i="10"/>
  <c r="U11" i="10"/>
  <c r="T11" i="10"/>
  <c r="S11" i="10"/>
  <c r="R11" i="10"/>
  <c r="Q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X10" i="10"/>
  <c r="W10" i="10"/>
  <c r="V10" i="10"/>
  <c r="U10" i="10"/>
  <c r="T10" i="10"/>
  <c r="S10" i="10"/>
  <c r="R10" i="10"/>
  <c r="Q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X9" i="10"/>
  <c r="W9" i="10"/>
  <c r="V9" i="10"/>
  <c r="U9" i="10"/>
  <c r="T9" i="10"/>
  <c r="S9" i="10"/>
  <c r="R9" i="10"/>
  <c r="Q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X8" i="10"/>
  <c r="W8" i="10"/>
  <c r="V8" i="10"/>
  <c r="U8" i="10"/>
  <c r="T8" i="10"/>
  <c r="S8" i="10"/>
  <c r="R8" i="10"/>
  <c r="Q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X7" i="10"/>
  <c r="W7" i="10"/>
  <c r="V7" i="10"/>
  <c r="U7" i="10"/>
  <c r="T7" i="10"/>
  <c r="S7" i="10"/>
  <c r="R7" i="10"/>
  <c r="Q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X6" i="10"/>
  <c r="W6" i="10"/>
  <c r="V6" i="10"/>
  <c r="U6" i="10"/>
  <c r="T6" i="10"/>
  <c r="S6" i="10"/>
  <c r="R6" i="10"/>
  <c r="Q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X5" i="10"/>
  <c r="W5" i="10"/>
  <c r="V5" i="10"/>
  <c r="U5" i="10"/>
  <c r="T5" i="10"/>
  <c r="S5" i="10"/>
  <c r="R5" i="10"/>
  <c r="Q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X4" i="10"/>
  <c r="W4" i="10"/>
  <c r="V4" i="10"/>
  <c r="U4" i="10"/>
  <c r="T4" i="10"/>
  <c r="S4" i="10"/>
  <c r="R4" i="10"/>
  <c r="Q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X3" i="10"/>
  <c r="W3" i="10"/>
  <c r="V3" i="10"/>
  <c r="U3" i="10"/>
  <c r="T3" i="10"/>
  <c r="S3" i="10"/>
  <c r="R3" i="10"/>
  <c r="Q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1"/>
  <c r="C3" i="10"/>
  <c r="C2" i="9" a="1"/>
  <c r="X2" i="9" s="1"/>
  <c r="C2" i="8" a="1"/>
  <c r="X2" i="8" s="1"/>
  <c r="X29" i="12"/>
  <c r="T29" i="12"/>
  <c r="P29" i="12"/>
  <c r="L29" i="12"/>
  <c r="H29" i="12"/>
  <c r="D29" i="12"/>
  <c r="V28" i="12"/>
  <c r="R28" i="12"/>
  <c r="N28" i="12"/>
  <c r="J28" i="12"/>
  <c r="F28" i="12"/>
  <c r="X27" i="12"/>
  <c r="T27" i="12"/>
  <c r="P27" i="12"/>
  <c r="L27" i="12"/>
  <c r="H27" i="12"/>
  <c r="D27" i="12"/>
  <c r="V26" i="12"/>
  <c r="R26" i="12"/>
  <c r="N26" i="12"/>
  <c r="J26" i="12"/>
  <c r="F26" i="12"/>
  <c r="X25" i="12"/>
  <c r="T25" i="12"/>
  <c r="P25" i="12"/>
  <c r="L25" i="12"/>
  <c r="H25" i="12"/>
  <c r="D25" i="12"/>
  <c r="V24" i="12"/>
  <c r="R24" i="12"/>
  <c r="N24" i="12"/>
  <c r="J24" i="12"/>
  <c r="F24" i="12"/>
  <c r="X23" i="12"/>
  <c r="T23" i="12"/>
  <c r="P23" i="12"/>
  <c r="L23" i="12"/>
  <c r="H23" i="12"/>
  <c r="D23" i="12"/>
  <c r="V22" i="12"/>
  <c r="R22" i="12"/>
  <c r="N22" i="12"/>
  <c r="J22" i="12"/>
  <c r="F22" i="12"/>
  <c r="X21" i="12"/>
  <c r="T21" i="12"/>
  <c r="P21" i="12"/>
  <c r="L21" i="12"/>
  <c r="H21" i="12"/>
  <c r="D21" i="12"/>
  <c r="V20" i="12"/>
  <c r="R20" i="12"/>
  <c r="N20" i="12"/>
  <c r="J20" i="12"/>
  <c r="F20" i="12"/>
  <c r="X19" i="12"/>
  <c r="T19" i="12"/>
  <c r="P19" i="12"/>
  <c r="L19" i="12"/>
  <c r="H19" i="12"/>
  <c r="D19" i="12"/>
  <c r="V18" i="12"/>
  <c r="R18" i="12"/>
  <c r="N18" i="12"/>
  <c r="J18" i="12"/>
  <c r="F18" i="12"/>
  <c r="X17" i="12"/>
  <c r="T17" i="12"/>
  <c r="P17" i="12"/>
  <c r="L17" i="12"/>
  <c r="H17" i="12"/>
  <c r="D17" i="12"/>
  <c r="V16" i="12"/>
  <c r="R16" i="12"/>
  <c r="N16" i="12"/>
  <c r="J16" i="12"/>
  <c r="F16" i="12"/>
  <c r="X15" i="12"/>
  <c r="T15" i="12"/>
  <c r="P15" i="12"/>
  <c r="L15" i="12"/>
  <c r="H15" i="12"/>
  <c r="D15" i="12"/>
  <c r="V14" i="12"/>
  <c r="R14" i="12"/>
  <c r="N14" i="12"/>
  <c r="J14" i="12"/>
  <c r="F14" i="12"/>
  <c r="X13" i="12"/>
  <c r="T13" i="12"/>
  <c r="P13" i="12"/>
  <c r="L13" i="12"/>
  <c r="H13" i="12"/>
  <c r="D13" i="12"/>
  <c r="V12" i="12"/>
  <c r="R12" i="12"/>
  <c r="N12" i="12"/>
  <c r="J12" i="12"/>
  <c r="F12" i="12"/>
  <c r="X11" i="12"/>
  <c r="T11" i="12"/>
  <c r="P11" i="12"/>
  <c r="L11" i="12"/>
  <c r="H11" i="12"/>
  <c r="D11" i="12"/>
  <c r="V10" i="12"/>
  <c r="R10" i="12"/>
  <c r="N10" i="12"/>
  <c r="J10" i="12"/>
  <c r="F10" i="12"/>
  <c r="X9" i="12"/>
  <c r="T9" i="12"/>
  <c r="P9" i="12"/>
  <c r="L9" i="12"/>
  <c r="H9" i="12"/>
  <c r="D9" i="12"/>
  <c r="V8" i="12"/>
  <c r="R8" i="12"/>
  <c r="N8" i="12"/>
  <c r="J8" i="12"/>
  <c r="F8" i="12"/>
  <c r="W29" i="12"/>
  <c r="S29" i="12"/>
  <c r="O29" i="12"/>
  <c r="K29" i="12"/>
  <c r="G29" i="12"/>
  <c r="C29" i="12"/>
  <c r="U28" i="12"/>
  <c r="Q28" i="12"/>
  <c r="M28" i="12"/>
  <c r="I28" i="12"/>
  <c r="E28" i="12"/>
  <c r="W27" i="12"/>
  <c r="S27" i="12"/>
  <c r="O27" i="12"/>
  <c r="K27" i="12"/>
  <c r="G27" i="12"/>
  <c r="C27" i="12"/>
  <c r="U26" i="12"/>
  <c r="Q26" i="12"/>
  <c r="M26" i="12"/>
  <c r="I26" i="12"/>
  <c r="E26" i="12"/>
  <c r="W25" i="12"/>
  <c r="S25" i="12"/>
  <c r="O25" i="12"/>
  <c r="K25" i="12"/>
  <c r="G25" i="12"/>
  <c r="C25" i="12"/>
  <c r="U24" i="12"/>
  <c r="Q24" i="12"/>
  <c r="M24" i="12"/>
  <c r="I24" i="12"/>
  <c r="E24" i="12"/>
  <c r="W23" i="12"/>
  <c r="S23" i="12"/>
  <c r="O23" i="12"/>
  <c r="K23" i="12"/>
  <c r="G23" i="12"/>
  <c r="C23" i="12"/>
  <c r="U22" i="12"/>
  <c r="Q22" i="12"/>
  <c r="M22" i="12"/>
  <c r="I22" i="12"/>
  <c r="E22" i="12"/>
  <c r="W21" i="12"/>
  <c r="S21" i="12"/>
  <c r="O21" i="12"/>
  <c r="K21" i="12"/>
  <c r="G21" i="12"/>
  <c r="C21" i="12"/>
  <c r="U20" i="12"/>
  <c r="Q20" i="12"/>
  <c r="M20" i="12"/>
  <c r="I20" i="12"/>
  <c r="E20" i="12"/>
  <c r="W19" i="12"/>
  <c r="S19" i="12"/>
  <c r="O19" i="12"/>
  <c r="K19" i="12"/>
  <c r="G19" i="12"/>
  <c r="C19" i="12"/>
  <c r="U18" i="12"/>
  <c r="Q18" i="12"/>
  <c r="M18" i="12"/>
  <c r="I18" i="12"/>
  <c r="E18" i="12"/>
  <c r="W17" i="12"/>
  <c r="S17" i="12"/>
  <c r="O17" i="12"/>
  <c r="K17" i="12"/>
  <c r="G17" i="12"/>
  <c r="C17" i="12"/>
  <c r="U16" i="12"/>
  <c r="Q16" i="12"/>
  <c r="M16" i="12"/>
  <c r="I16" i="12"/>
  <c r="E16" i="12"/>
  <c r="W15" i="12"/>
  <c r="S15" i="12"/>
  <c r="O15" i="12"/>
  <c r="K15" i="12"/>
  <c r="G15" i="12"/>
  <c r="C15" i="12"/>
  <c r="U14" i="12"/>
  <c r="Q14" i="12"/>
  <c r="M14" i="12"/>
  <c r="I14" i="12"/>
  <c r="E14" i="12"/>
  <c r="W13" i="12"/>
  <c r="S13" i="12"/>
  <c r="O13" i="12"/>
  <c r="K13" i="12"/>
  <c r="G13" i="12"/>
  <c r="C13" i="12"/>
  <c r="U12" i="12"/>
  <c r="Q12" i="12"/>
  <c r="M12" i="12"/>
  <c r="I12" i="12"/>
  <c r="E12" i="12"/>
  <c r="W11" i="12"/>
  <c r="S11" i="12"/>
  <c r="O11" i="12"/>
  <c r="K11" i="12"/>
  <c r="G11" i="12"/>
  <c r="C11" i="12"/>
  <c r="U10" i="12"/>
  <c r="Q10" i="12"/>
  <c r="M10" i="12"/>
  <c r="I10" i="12"/>
  <c r="E10" i="12"/>
  <c r="W9" i="12"/>
  <c r="S9" i="12"/>
  <c r="O9" i="12"/>
  <c r="K9" i="12"/>
  <c r="G9" i="12"/>
  <c r="C9" i="12"/>
  <c r="U8" i="12"/>
  <c r="Q8" i="12"/>
  <c r="M8" i="12"/>
  <c r="I8" i="12"/>
  <c r="E8" i="12"/>
  <c r="V29" i="12"/>
  <c r="R29" i="12"/>
  <c r="N29" i="12"/>
  <c r="J29" i="12"/>
  <c r="F29" i="12"/>
  <c r="X28" i="12"/>
  <c r="T28" i="12"/>
  <c r="P28" i="12"/>
  <c r="L28" i="12"/>
  <c r="H28" i="12"/>
  <c r="D28" i="12"/>
  <c r="V27" i="12"/>
  <c r="R27" i="12"/>
  <c r="N27" i="12"/>
  <c r="J27" i="12"/>
  <c r="F27" i="12"/>
  <c r="X26" i="12"/>
  <c r="T26" i="12"/>
  <c r="P26" i="12"/>
  <c r="L26" i="12"/>
  <c r="H26" i="12"/>
  <c r="D26" i="12"/>
  <c r="V25" i="12"/>
  <c r="R25" i="12"/>
  <c r="N25" i="12"/>
  <c r="J25" i="12"/>
  <c r="F25" i="12"/>
  <c r="X24" i="12"/>
  <c r="T24" i="12"/>
  <c r="P24" i="12"/>
  <c r="L24" i="12"/>
  <c r="H24" i="12"/>
  <c r="D24" i="12"/>
  <c r="V23" i="12"/>
  <c r="R23" i="12"/>
  <c r="N23" i="12"/>
  <c r="J23" i="12"/>
  <c r="F23" i="12"/>
  <c r="X22" i="12"/>
  <c r="T22" i="12"/>
  <c r="P22" i="12"/>
  <c r="L22" i="12"/>
  <c r="H22" i="12"/>
  <c r="D22" i="12"/>
  <c r="V21" i="12"/>
  <c r="R21" i="12"/>
  <c r="N21" i="12"/>
  <c r="J21" i="12"/>
  <c r="F21" i="12"/>
  <c r="X20" i="12"/>
  <c r="T20" i="12"/>
  <c r="P20" i="12"/>
  <c r="L20" i="12"/>
  <c r="H20" i="12"/>
  <c r="D20" i="12"/>
  <c r="V19" i="12"/>
  <c r="R19" i="12"/>
  <c r="N19" i="12"/>
  <c r="J19" i="12"/>
  <c r="F19" i="12"/>
  <c r="X18" i="12"/>
  <c r="T18" i="12"/>
  <c r="P18" i="12"/>
  <c r="L18" i="12"/>
  <c r="H18" i="12"/>
  <c r="D18" i="12"/>
  <c r="V17" i="12"/>
  <c r="R17" i="12"/>
  <c r="N17" i="12"/>
  <c r="J17" i="12"/>
  <c r="F17" i="12"/>
  <c r="X16" i="12"/>
  <c r="T16" i="12"/>
  <c r="P16" i="12"/>
  <c r="L16" i="12"/>
  <c r="H16" i="12"/>
  <c r="D16" i="12"/>
  <c r="V15" i="12"/>
  <c r="R15" i="12"/>
  <c r="N15" i="12"/>
  <c r="J15" i="12"/>
  <c r="F15" i="12"/>
  <c r="X14" i="12"/>
  <c r="T14" i="12"/>
  <c r="P14" i="12"/>
  <c r="L14" i="12"/>
  <c r="H14" i="12"/>
  <c r="D14" i="12"/>
  <c r="V13" i="12"/>
  <c r="R13" i="12"/>
  <c r="N13" i="12"/>
  <c r="J13" i="12"/>
  <c r="F13" i="12"/>
  <c r="X12" i="12"/>
  <c r="T12" i="12"/>
  <c r="P12" i="12"/>
  <c r="L12" i="12"/>
  <c r="H12" i="12"/>
  <c r="D12" i="12"/>
  <c r="V11" i="12"/>
  <c r="R11" i="12"/>
  <c r="N11" i="12"/>
  <c r="J11" i="12"/>
  <c r="F11" i="12"/>
  <c r="X10" i="12"/>
  <c r="T10" i="12"/>
  <c r="P10" i="12"/>
  <c r="L10" i="12"/>
  <c r="H10" i="12"/>
  <c r="D10" i="12"/>
  <c r="V9" i="12"/>
  <c r="R9" i="12"/>
  <c r="N9" i="12"/>
  <c r="J9" i="12"/>
  <c r="F9" i="12"/>
  <c r="X8" i="12"/>
  <c r="T8" i="12"/>
  <c r="P8" i="12"/>
  <c r="L8" i="12"/>
  <c r="H8" i="12"/>
  <c r="D8" i="12"/>
  <c r="U29" i="12"/>
  <c r="Q29" i="12"/>
  <c r="M29" i="12"/>
  <c r="I29" i="12"/>
  <c r="E29" i="12"/>
  <c r="W28" i="12"/>
  <c r="S28" i="12"/>
  <c r="O28" i="12"/>
  <c r="K28" i="12"/>
  <c r="G28" i="12"/>
  <c r="C28" i="12"/>
  <c r="U27" i="12"/>
  <c r="Q27" i="12"/>
  <c r="M27" i="12"/>
  <c r="I27" i="12"/>
  <c r="E27" i="12"/>
  <c r="W26" i="12"/>
  <c r="S26" i="12"/>
  <c r="O26" i="12"/>
  <c r="K26" i="12"/>
  <c r="G26" i="12"/>
  <c r="C26" i="12"/>
  <c r="U25" i="12"/>
  <c r="Q25" i="12"/>
  <c r="M25" i="12"/>
  <c r="I25" i="12"/>
  <c r="E25" i="12"/>
  <c r="W24" i="12"/>
  <c r="S24" i="12"/>
  <c r="O24" i="12"/>
  <c r="K24" i="12"/>
  <c r="G24" i="12"/>
  <c r="C24" i="12"/>
  <c r="U23" i="12"/>
  <c r="Q23" i="12"/>
  <c r="M23" i="12"/>
  <c r="I23" i="12"/>
  <c r="E23" i="12"/>
  <c r="W22" i="12"/>
  <c r="S22" i="12"/>
  <c r="O22" i="12"/>
  <c r="K22" i="12"/>
  <c r="G22" i="12"/>
  <c r="C22" i="12"/>
  <c r="U21" i="12"/>
  <c r="Q21" i="12"/>
  <c r="M21" i="12"/>
  <c r="I21" i="12"/>
  <c r="E21" i="12"/>
  <c r="W20" i="12"/>
  <c r="S20" i="12"/>
  <c r="O20" i="12"/>
  <c r="K20" i="12"/>
  <c r="G20" i="12"/>
  <c r="C20" i="12"/>
  <c r="U19" i="12"/>
  <c r="Q19" i="12"/>
  <c r="M19" i="12"/>
  <c r="I19" i="12"/>
  <c r="E19" i="12"/>
  <c r="W18" i="12"/>
  <c r="S18" i="12"/>
  <c r="O18" i="12"/>
  <c r="K18" i="12"/>
  <c r="G18" i="12"/>
  <c r="C18" i="12"/>
  <c r="U17" i="12"/>
  <c r="Q17" i="12"/>
  <c r="M17" i="12"/>
  <c r="I17" i="12"/>
  <c r="E17" i="12"/>
  <c r="W16" i="12"/>
  <c r="S16" i="12"/>
  <c r="O16" i="12"/>
  <c r="K16" i="12"/>
  <c r="G16" i="12"/>
  <c r="C16" i="12"/>
  <c r="U15" i="12"/>
  <c r="Q15" i="12"/>
  <c r="M15" i="12"/>
  <c r="I15" i="12"/>
  <c r="E15" i="12"/>
  <c r="W14" i="12"/>
  <c r="S14" i="12"/>
  <c r="O14" i="12"/>
  <c r="K14" i="12"/>
  <c r="G14" i="12"/>
  <c r="C14" i="12"/>
  <c r="U13" i="12"/>
  <c r="Q13" i="12"/>
  <c r="M13" i="12"/>
  <c r="I13" i="12"/>
  <c r="E13" i="12"/>
  <c r="W12" i="12"/>
  <c r="S12" i="12"/>
  <c r="O12" i="12"/>
  <c r="K12" i="12"/>
  <c r="G12" i="12"/>
  <c r="C12" i="12"/>
  <c r="U11" i="12"/>
  <c r="Q11" i="12"/>
  <c r="M11" i="12"/>
  <c r="I11" i="12"/>
  <c r="E11" i="12"/>
  <c r="W10" i="12"/>
  <c r="S10" i="12"/>
  <c r="O10" i="12"/>
  <c r="K10" i="12"/>
  <c r="G10" i="12"/>
  <c r="C10" i="12"/>
  <c r="U9" i="12"/>
  <c r="Q9" i="12"/>
  <c r="M9" i="12"/>
  <c r="I9" i="12"/>
  <c r="E9" i="12"/>
  <c r="W8" i="12"/>
  <c r="S8" i="12"/>
  <c r="O8" i="12"/>
  <c r="K8" i="12"/>
  <c r="G8" i="12"/>
  <c r="C8" i="12"/>
  <c r="H5" i="12"/>
  <c r="D5" i="12"/>
  <c r="I7" i="12" l="1"/>
  <c r="M7" i="12"/>
  <c r="Q7" i="12"/>
  <c r="E7" i="12"/>
  <c r="U7" i="12"/>
  <c r="F7" i="12"/>
  <c r="J7" i="12"/>
  <c r="N7" i="12"/>
  <c r="R7" i="12"/>
  <c r="V7" i="12"/>
  <c r="C7" i="12"/>
  <c r="G7" i="12"/>
  <c r="K7" i="12"/>
  <c r="O7" i="12"/>
  <c r="S7" i="12"/>
  <c r="W7" i="12"/>
  <c r="D7" i="12"/>
  <c r="H7" i="12"/>
  <c r="L7" i="12"/>
  <c r="P7" i="12"/>
  <c r="T7" i="12"/>
  <c r="F2" i="9"/>
  <c r="J2" i="9"/>
  <c r="N2" i="9"/>
  <c r="R2" i="9"/>
  <c r="V2" i="9"/>
  <c r="Q2" i="9"/>
  <c r="C2" i="9"/>
  <c r="G2" i="9"/>
  <c r="K2" i="9"/>
  <c r="O2" i="9"/>
  <c r="S2" i="9"/>
  <c r="W2" i="9"/>
  <c r="E2" i="9"/>
  <c r="I2" i="9"/>
  <c r="M2" i="9"/>
  <c r="U2" i="9"/>
  <c r="D2" i="9"/>
  <c r="H2" i="9"/>
  <c r="L2" i="9"/>
  <c r="P2" i="9"/>
  <c r="T2" i="9"/>
  <c r="F2" i="8"/>
  <c r="J2" i="8"/>
  <c r="N2" i="8"/>
  <c r="R2" i="8"/>
  <c r="V2" i="8"/>
  <c r="E2" i="8"/>
  <c r="M2" i="8"/>
  <c r="U2" i="8"/>
  <c r="C2" i="8"/>
  <c r="G2" i="8"/>
  <c r="K2" i="8"/>
  <c r="O2" i="8"/>
  <c r="S2" i="8"/>
  <c r="W2" i="8"/>
  <c r="I2" i="8"/>
  <c r="Q2" i="8"/>
  <c r="D2" i="8"/>
  <c r="H2" i="8"/>
  <c r="L2" i="8"/>
  <c r="P2" i="8"/>
  <c r="T2" i="8"/>
</calcChain>
</file>

<file path=xl/sharedStrings.xml><?xml version="1.0" encoding="utf-8"?>
<sst xmlns="http://schemas.openxmlformats.org/spreadsheetml/2006/main" count="166" uniqueCount="30">
  <si>
    <t>日本L</t>
  </si>
  <si>
    <t>日本S</t>
  </si>
  <si>
    <t>日本C</t>
  </si>
  <si>
    <t>日本CPI変化率</t>
  </si>
  <si>
    <t>日本GDPGAP</t>
  </si>
  <si>
    <t>米国L</t>
  </si>
  <si>
    <t>米国S</t>
  </si>
  <si>
    <t>米国C</t>
  </si>
  <si>
    <t>米国CPI変化率</t>
  </si>
  <si>
    <t>米国GDPGAP</t>
  </si>
  <si>
    <t>国内株式</t>
  </si>
  <si>
    <t>外国株式</t>
  </si>
  <si>
    <t>為替</t>
  </si>
  <si>
    <t>第３総合口</t>
  </si>
  <si>
    <t>第2総合口</t>
  </si>
  <si>
    <t>債券総合口</t>
  </si>
  <si>
    <t>オルタナティブ</t>
  </si>
  <si>
    <t>オルタナ(インカム系)</t>
  </si>
  <si>
    <t>オルタナ(低相関系)</t>
  </si>
  <si>
    <t>一般勘定</t>
  </si>
  <si>
    <t>モメンタムビルダー戦略指数</t>
  </si>
  <si>
    <t>為替ボラティリティ</t>
  </si>
  <si>
    <t>固有値</t>
    <rPh sb="0" eb="3">
      <t>コユウチ</t>
    </rPh>
    <phoneticPr fontId="2"/>
  </si>
  <si>
    <t>新マクロ経済・第３総合口あり</t>
    <rPh sb="0" eb="1">
      <t>シン</t>
    </rPh>
    <rPh sb="4" eb="6">
      <t>ケイザイ</t>
    </rPh>
    <rPh sb="7" eb="8">
      <t>ダイ</t>
    </rPh>
    <rPh sb="9" eb="11">
      <t>ソウゴウ</t>
    </rPh>
    <rPh sb="11" eb="12">
      <t>クチ</t>
    </rPh>
    <phoneticPr fontId="2"/>
  </si>
  <si>
    <t>旧マクロ経済・第３総合口あり</t>
  </si>
  <si>
    <t>旧マクロ経済・第３総合口あり</t>
    <rPh sb="0" eb="1">
      <t>キュウ</t>
    </rPh>
    <rPh sb="4" eb="6">
      <t>ケイザイ</t>
    </rPh>
    <rPh sb="7" eb="8">
      <t>ダイ</t>
    </rPh>
    <rPh sb="9" eb="11">
      <t>ソウゴウ</t>
    </rPh>
    <rPh sb="11" eb="12">
      <t>クチ</t>
    </rPh>
    <phoneticPr fontId="2"/>
  </si>
  <si>
    <t>新マクロ経済・第３総合口なし</t>
    <rPh sb="0" eb="1">
      <t>シン</t>
    </rPh>
    <rPh sb="4" eb="6">
      <t>ケイザイ</t>
    </rPh>
    <rPh sb="7" eb="8">
      <t>ダイ</t>
    </rPh>
    <rPh sb="9" eb="11">
      <t>ソウゴウ</t>
    </rPh>
    <rPh sb="11" eb="12">
      <t>クチ</t>
    </rPh>
    <phoneticPr fontId="2"/>
  </si>
  <si>
    <t>旧マクロ経済・第３総合口なし</t>
    <rPh sb="0" eb="1">
      <t>キュウ</t>
    </rPh>
    <rPh sb="4" eb="6">
      <t>ケイザイ</t>
    </rPh>
    <rPh sb="7" eb="8">
      <t>ダイ</t>
    </rPh>
    <rPh sb="9" eb="11">
      <t>ソウゴウ</t>
    </rPh>
    <rPh sb="11" eb="12">
      <t>クチ</t>
    </rPh>
    <phoneticPr fontId="2"/>
  </si>
  <si>
    <t>ー</t>
    <phoneticPr fontId="2"/>
  </si>
  <si>
    <t>比較対象</t>
    <rPh sb="0" eb="2">
      <t>ヒカク</t>
    </rPh>
    <rPh sb="2" eb="4">
      <t>タイショウ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</si>
</sst>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49998474074526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2" borderId="1" xfId="1" applyFont="1" applyBorder="1">
      <alignment vertical="center"/>
    </xf>
    <xf numFmtId="0" fontId="3" fillId="2" borderId="2" xfId="1" applyFont="1" applyBorder="1" applyAlignment="1">
      <alignment vertical="center" textRotation="255"/>
    </xf>
    <xf numFmtId="0" fontId="3" fillId="2" borderId="3" xfId="1" applyFont="1" applyBorder="1" applyAlignment="1">
      <alignment vertical="center" textRotation="255"/>
    </xf>
    <xf numFmtId="0" fontId="3" fillId="2" borderId="4" xfId="1" applyFont="1" applyBorder="1" applyAlignment="1">
      <alignment vertical="center" textRotation="255"/>
    </xf>
    <xf numFmtId="0" fontId="3" fillId="2" borderId="5" xfId="1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2" borderId="9" xfId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3" fillId="2" borderId="13" xfId="1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3" fillId="2" borderId="17" xfId="1" applyFont="1" applyBorder="1" applyAlignment="1">
      <alignment vertical="center" textRotation="255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3" fillId="3" borderId="2" xfId="1" applyFont="1" applyFill="1" applyBorder="1" applyAlignment="1">
      <alignment vertical="center" textRotation="255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4" xfId="0" applyFill="1" applyBorder="1">
      <alignment vertical="center"/>
    </xf>
    <xf numFmtId="0" fontId="3" fillId="3" borderId="5" xfId="1" applyFont="1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4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</cellXfs>
  <cellStyles count="2">
    <cellStyle name="アクセント 1" xfId="1" builtinId="29"/>
    <cellStyle name="標準" xfId="0" builtinId="0"/>
  </cellStyles>
  <dxfs count="1"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77-5D01-490A-861A-DCECD153DF97}">
  <sheetPr>
    <tabColor rgb="FFFF0000"/>
  </sheetPr>
  <dimension ref="B1:X29"/>
  <sheetViews>
    <sheetView showGridLines="0" tabSelected="1" topLeftCell="A6" zoomScale="70" zoomScaleNormal="70" workbookViewId="0">
      <selection activeCell="G4" sqref="G4"/>
    </sheetView>
  </sheetViews>
  <sheetFormatPr defaultRowHeight="18.75" x14ac:dyDescent="0.4"/>
  <cols>
    <col min="1" max="1" width="2.75" customWidth="1"/>
  </cols>
  <sheetData>
    <row r="1" spans="2:24" ht="19.5" thickBot="1" x14ac:dyDescent="0.45"/>
    <row r="2" spans="2:24" x14ac:dyDescent="0.4">
      <c r="B2" s="27" t="s">
        <v>29</v>
      </c>
      <c r="C2" s="28"/>
      <c r="D2" s="28"/>
      <c r="E2" s="28"/>
      <c r="F2" s="28"/>
      <c r="G2" s="28"/>
      <c r="H2" s="28"/>
      <c r="I2" s="29"/>
    </row>
    <row r="3" spans="2:24" ht="7.5" customHeight="1" x14ac:dyDescent="0.4">
      <c r="B3" s="30"/>
      <c r="C3" s="31"/>
      <c r="D3" s="31"/>
      <c r="E3" s="31"/>
      <c r="F3" s="31"/>
      <c r="G3" s="31"/>
      <c r="H3" s="31"/>
      <c r="I3" s="32"/>
    </row>
    <row r="4" spans="2:24" x14ac:dyDescent="0.4">
      <c r="B4" s="30"/>
      <c r="C4" s="31" t="s">
        <v>25</v>
      </c>
      <c r="D4" s="31"/>
      <c r="E4" s="31"/>
      <c r="F4" s="33" t="s">
        <v>28</v>
      </c>
      <c r="G4" s="31" t="s">
        <v>24</v>
      </c>
      <c r="H4" s="31"/>
      <c r="I4" s="32"/>
    </row>
    <row r="5" spans="2:24" ht="17.25" customHeight="1" thickBot="1" x14ac:dyDescent="0.45">
      <c r="B5" s="34"/>
      <c r="C5" s="35"/>
      <c r="D5" s="35" t="str">
        <f ca="1">INDIRECT(C4&amp;"!AA2")</f>
        <v>エラー</v>
      </c>
      <c r="E5" s="35"/>
      <c r="F5" s="35"/>
      <c r="G5" s="35"/>
      <c r="H5" s="35" t="str">
        <f ca="1">INDIRECT(G4&amp;"!AA2")</f>
        <v>エラー</v>
      </c>
      <c r="I5" s="36"/>
    </row>
    <row r="6" spans="2:24" ht="19.5" thickBot="1" x14ac:dyDescent="0.45"/>
    <row r="7" spans="2:24" ht="235.5" x14ac:dyDescent="0.4">
      <c r="B7" s="1"/>
      <c r="C7" s="2" t="str">
        <f t="array" ref="C7:X7">TRANSPOSE(B8:B29)</f>
        <v>日本L</v>
      </c>
      <c r="D7" s="2" t="str">
        <v>日本S</v>
      </c>
      <c r="E7" s="2" t="str">
        <v>日本C</v>
      </c>
      <c r="F7" s="2" t="str">
        <v>日本CPI変化率</v>
      </c>
      <c r="G7" s="2" t="str">
        <v>日本GDPGAP</v>
      </c>
      <c r="H7" s="2" t="str">
        <v>米国L</v>
      </c>
      <c r="I7" s="2" t="str">
        <v>米国S</v>
      </c>
      <c r="J7" s="2" t="str">
        <v>米国C</v>
      </c>
      <c r="K7" s="2" t="str">
        <v>米国CPI変化率</v>
      </c>
      <c r="L7" s="2" t="str">
        <v>米国GDPGAP</v>
      </c>
      <c r="M7" s="2" t="str">
        <v>国内株式</v>
      </c>
      <c r="N7" s="2" t="str">
        <v>外国株式</v>
      </c>
      <c r="O7" s="2" t="str">
        <v>為替</v>
      </c>
      <c r="P7" s="2" t="str">
        <v>第３総合口</v>
      </c>
      <c r="Q7" s="2" t="str">
        <v>第2総合口</v>
      </c>
      <c r="R7" s="2" t="str">
        <v>債券総合口</v>
      </c>
      <c r="S7" s="2" t="str">
        <v>オルタナティブ</v>
      </c>
      <c r="T7" s="2" t="str">
        <v>オルタナ(インカム系)</v>
      </c>
      <c r="U7" s="2" t="str">
        <v>オルタナ(低相関系)</v>
      </c>
      <c r="V7" s="2" t="str">
        <v>一般勘定</v>
      </c>
      <c r="W7" s="4" t="str">
        <v>モメンタムビルダー戦略指数</v>
      </c>
      <c r="X7" s="3" t="str">
        <v>為替ボラティリティ</v>
      </c>
    </row>
    <row r="8" spans="2:24" x14ac:dyDescent="0.4">
      <c r="B8" s="5" t="s">
        <v>0</v>
      </c>
      <c r="C8" s="6">
        <f ca="1">OFFSET(INDIRECT($C$4&amp;"!B2"),MATCH(差分の算出!$B8,差分の算出!$B$8:$B$29,0),MATCH(差分の算出!C$7,$C$7:$X$7,0))-OFFSET(INDIRECT($G$4&amp;"!B2"),MATCH(差分の算出!$B8,差分の算出!$B$8:$B$29,0),MATCH(差分の算出!C$7,$C$7:$X$7,0))</f>
        <v>0</v>
      </c>
      <c r="D8" s="6">
        <f ca="1">OFFSET(INDIRECT($C$4&amp;"!B2"),MATCH(差分の算出!$B8,差分の算出!$B$8:$B$29,0),MATCH(差分の算出!D$7,$C$7:$X$7,0))-OFFSET(INDIRECT($G$4&amp;"!B2"),MATCH(差分の算出!$B8,差分の算出!$B$8:$B$29,0),MATCH(差分の算出!D$7,$C$7:$X$7,0))</f>
        <v>0</v>
      </c>
      <c r="E8" s="6">
        <f ca="1">OFFSET(INDIRECT($C$4&amp;"!B2"),MATCH(差分の算出!$B8,差分の算出!$B$8:$B$29,0),MATCH(差分の算出!E$7,$C$7:$X$7,0))-OFFSET(INDIRECT($G$4&amp;"!B2"),MATCH(差分の算出!$B8,差分の算出!$B$8:$B$29,0),MATCH(差分の算出!E$7,$C$7:$X$7,0))</f>
        <v>0</v>
      </c>
      <c r="F8" s="6">
        <f ca="1">OFFSET(INDIRECT($C$4&amp;"!B2"),MATCH(差分の算出!$B8,差分の算出!$B$8:$B$29,0),MATCH(差分の算出!F$7,$C$7:$X$7,0))-OFFSET(INDIRECT($G$4&amp;"!B2"),MATCH(差分の算出!$B8,差分の算出!$B$8:$B$29,0),MATCH(差分の算出!F$7,$C$7:$X$7,0))</f>
        <v>0</v>
      </c>
      <c r="G8" s="6">
        <f ca="1">OFFSET(INDIRECT($C$4&amp;"!B2"),MATCH(差分の算出!$B8,差分の算出!$B$8:$B$29,0),MATCH(差分の算出!G$7,$C$7:$X$7,0))-OFFSET(INDIRECT($G$4&amp;"!B2"),MATCH(差分の算出!$B8,差分の算出!$B$8:$B$29,0),MATCH(差分の算出!G$7,$C$7:$X$7,0))</f>
        <v>0</v>
      </c>
      <c r="H8" s="6">
        <f ca="1">OFFSET(INDIRECT($C$4&amp;"!B2"),MATCH(差分の算出!$B8,差分の算出!$B$8:$B$29,0),MATCH(差分の算出!H$7,$C$7:$X$7,0))-OFFSET(INDIRECT($G$4&amp;"!B2"),MATCH(差分の算出!$B8,差分の算出!$B$8:$B$29,0),MATCH(差分の算出!H$7,$C$7:$X$7,0))</f>
        <v>0</v>
      </c>
      <c r="I8" s="6">
        <f ca="1">OFFSET(INDIRECT($C$4&amp;"!B2"),MATCH(差分の算出!$B8,差分の算出!$B$8:$B$29,0),MATCH(差分の算出!I$7,$C$7:$X$7,0))-OFFSET(INDIRECT($G$4&amp;"!B2"),MATCH(差分の算出!$B8,差分の算出!$B$8:$B$29,0),MATCH(差分の算出!I$7,$C$7:$X$7,0))</f>
        <v>0</v>
      </c>
      <c r="J8" s="6">
        <f ca="1">OFFSET(INDIRECT($C$4&amp;"!B2"),MATCH(差分の算出!$B8,差分の算出!$B$8:$B$29,0),MATCH(差分の算出!J$7,$C$7:$X$7,0))-OFFSET(INDIRECT($G$4&amp;"!B2"),MATCH(差分の算出!$B8,差分の算出!$B$8:$B$29,0),MATCH(差分の算出!J$7,$C$7:$X$7,0))</f>
        <v>0</v>
      </c>
      <c r="K8" s="6">
        <f ca="1">OFFSET(INDIRECT($C$4&amp;"!B2"),MATCH(差分の算出!$B8,差分の算出!$B$8:$B$29,0),MATCH(差分の算出!K$7,$C$7:$X$7,0))-OFFSET(INDIRECT($G$4&amp;"!B2"),MATCH(差分の算出!$B8,差分の算出!$B$8:$B$29,0),MATCH(差分の算出!K$7,$C$7:$X$7,0))</f>
        <v>0</v>
      </c>
      <c r="L8" s="6">
        <f ca="1">OFFSET(INDIRECT($C$4&amp;"!B2"),MATCH(差分の算出!$B8,差分の算出!$B$8:$B$29,0),MATCH(差分の算出!L$7,$C$7:$X$7,0))-OFFSET(INDIRECT($G$4&amp;"!B2"),MATCH(差分の算出!$B8,差分の算出!$B$8:$B$29,0),MATCH(差分の算出!L$7,$C$7:$X$7,0))</f>
        <v>0</v>
      </c>
      <c r="M8" s="6">
        <f ca="1">OFFSET(INDIRECT($C$4&amp;"!B2"),MATCH(差分の算出!$B8,差分の算出!$B$8:$B$29,0),MATCH(差分の算出!M$7,$C$7:$X$7,0))-OFFSET(INDIRECT($G$4&amp;"!B2"),MATCH(差分の算出!$B8,差分の算出!$B$8:$B$29,0),MATCH(差分の算出!M$7,$C$7:$X$7,0))</f>
        <v>0</v>
      </c>
      <c r="N8" s="6">
        <f ca="1">OFFSET(INDIRECT($C$4&amp;"!B2"),MATCH(差分の算出!$B8,差分の算出!$B$8:$B$29,0),MATCH(差分の算出!N$7,$C$7:$X$7,0))-OFFSET(INDIRECT($G$4&amp;"!B2"),MATCH(差分の算出!$B8,差分の算出!$B$8:$B$29,0),MATCH(差分の算出!N$7,$C$7:$X$7,0))</f>
        <v>0</v>
      </c>
      <c r="O8" s="6">
        <f ca="1">OFFSET(INDIRECT($C$4&amp;"!B2"),MATCH(差分の算出!$B8,差分の算出!$B$8:$B$29,0),MATCH(差分の算出!O$7,$C$7:$X$7,0))-OFFSET(INDIRECT($G$4&amp;"!B2"),MATCH(差分の算出!$B8,差分の算出!$B$8:$B$29,0),MATCH(差分の算出!O$7,$C$7:$X$7,0))</f>
        <v>0</v>
      </c>
      <c r="P8" s="6">
        <f ca="1">OFFSET(INDIRECT($C$4&amp;"!B2"),MATCH(差分の算出!$B8,差分の算出!$B$8:$B$29,0),MATCH(差分の算出!P$7,$C$7:$X$7,0))-OFFSET(INDIRECT($G$4&amp;"!B2"),MATCH(差分の算出!$B8,差分の算出!$B$8:$B$29,0),MATCH(差分の算出!P$7,$C$7:$X$7,0))</f>
        <v>0</v>
      </c>
      <c r="Q8" s="6">
        <f ca="1">OFFSET(INDIRECT($C$4&amp;"!B2"),MATCH(差分の算出!$B8,差分の算出!$B$8:$B$29,0),MATCH(差分の算出!Q$7,$C$7:$X$7,0))-OFFSET(INDIRECT($G$4&amp;"!B2"),MATCH(差分の算出!$B8,差分の算出!$B$8:$B$29,0),MATCH(差分の算出!Q$7,$C$7:$X$7,0))</f>
        <v>0</v>
      </c>
      <c r="R8" s="6">
        <f ca="1">OFFSET(INDIRECT($C$4&amp;"!B2"),MATCH(差分の算出!$B8,差分の算出!$B$8:$B$29,0),MATCH(差分の算出!R$7,$C$7:$X$7,0))-OFFSET(INDIRECT($G$4&amp;"!B2"),MATCH(差分の算出!$B8,差分の算出!$B$8:$B$29,0),MATCH(差分の算出!R$7,$C$7:$X$7,0))</f>
        <v>0</v>
      </c>
      <c r="S8" s="6">
        <f ca="1">OFFSET(INDIRECT($C$4&amp;"!B2"),MATCH(差分の算出!$B8,差分の算出!$B$8:$B$29,0),MATCH(差分の算出!S$7,$C$7:$X$7,0))-OFFSET(INDIRECT($G$4&amp;"!B2"),MATCH(差分の算出!$B8,差分の算出!$B$8:$B$29,0),MATCH(差分の算出!S$7,$C$7:$X$7,0))</f>
        <v>0</v>
      </c>
      <c r="T8" s="6">
        <f ca="1">OFFSET(INDIRECT($C$4&amp;"!B2"),MATCH(差分の算出!$B8,差分の算出!$B$8:$B$29,0),MATCH(差分の算出!T$7,$C$7:$X$7,0))-OFFSET(INDIRECT($G$4&amp;"!B2"),MATCH(差分の算出!$B8,差分の算出!$B$8:$B$29,0),MATCH(差分の算出!T$7,$C$7:$X$7,0))</f>
        <v>0</v>
      </c>
      <c r="U8" s="6">
        <f ca="1">OFFSET(INDIRECT($C$4&amp;"!B2"),MATCH(差分の算出!$B8,差分の算出!$B$8:$B$29,0),MATCH(差分の算出!U$7,$C$7:$X$7,0))-OFFSET(INDIRECT($G$4&amp;"!B2"),MATCH(差分の算出!$B8,差分の算出!$B$8:$B$29,0),MATCH(差分の算出!U$7,$C$7:$X$7,0))</f>
        <v>0</v>
      </c>
      <c r="V8" s="6">
        <f ca="1">OFFSET(INDIRECT($C$4&amp;"!B2"),MATCH(差分の算出!$B8,差分の算出!$B$8:$B$29,0),MATCH(差分の算出!V$7,$C$7:$X$7,0))-OFFSET(INDIRECT($G$4&amp;"!B2"),MATCH(差分の算出!$B8,差分の算出!$B$8:$B$29,0),MATCH(差分の算出!V$7,$C$7:$X$7,0))</f>
        <v>0</v>
      </c>
      <c r="W8" s="7">
        <f ca="1">OFFSET(INDIRECT($C$4&amp;"!B2"),MATCH(差分の算出!$B8,差分の算出!$B$8:$B$29,0),MATCH(差分の算出!W$7,$C$7:$X$7,0))-OFFSET(INDIRECT($G$4&amp;"!B2"),MATCH(差分の算出!$B8,差分の算出!$B$8:$B$29,0),MATCH(差分の算出!W$7,$C$7:$X$7,0))</f>
        <v>0</v>
      </c>
      <c r="X8" s="8">
        <f ca="1">OFFSET(INDIRECT($C$4&amp;"!B2"),MATCH(差分の算出!$B8,差分の算出!$B$8:$B$29,0),MATCH(差分の算出!X$7,$C$7:$X$7,0))-OFFSET(INDIRECT($G$4&amp;"!B2"),MATCH(差分の算出!$B8,差分の算出!$B$8:$B$29,0),MATCH(差分の算出!X$7,$C$7:$X$7,0))</f>
        <v>0</v>
      </c>
    </row>
    <row r="9" spans="2:24" x14ac:dyDescent="0.4">
      <c r="B9" s="5" t="s">
        <v>1</v>
      </c>
      <c r="C9" s="6">
        <f ca="1">OFFSET(INDIRECT($C$4&amp;"!B2"),MATCH(差分の算出!$B9,差分の算出!$B$8:$B$29,0),MATCH(差分の算出!C$7,$C$7:$X$7,0))-OFFSET(INDIRECT($G$4&amp;"!B2"),MATCH(差分の算出!$B9,差分の算出!$B$8:$B$29,0),MATCH(差分の算出!C$7,$C$7:$X$7,0))</f>
        <v>0</v>
      </c>
      <c r="D9" s="6">
        <f ca="1">OFFSET(INDIRECT($C$4&amp;"!B2"),MATCH(差分の算出!$B9,差分の算出!$B$8:$B$29,0),MATCH(差分の算出!D$7,$C$7:$X$7,0))-OFFSET(INDIRECT($G$4&amp;"!B2"),MATCH(差分の算出!$B9,差分の算出!$B$8:$B$29,0),MATCH(差分の算出!D$7,$C$7:$X$7,0))</f>
        <v>0</v>
      </c>
      <c r="E9" s="6">
        <f ca="1">OFFSET(INDIRECT($C$4&amp;"!B2"),MATCH(差分の算出!$B9,差分の算出!$B$8:$B$29,0),MATCH(差分の算出!E$7,$C$7:$X$7,0))-OFFSET(INDIRECT($G$4&amp;"!B2"),MATCH(差分の算出!$B9,差分の算出!$B$8:$B$29,0),MATCH(差分の算出!E$7,$C$7:$X$7,0))</f>
        <v>0</v>
      </c>
      <c r="F9" s="6">
        <f ca="1">OFFSET(INDIRECT($C$4&amp;"!B2"),MATCH(差分の算出!$B9,差分の算出!$B$8:$B$29,0),MATCH(差分の算出!F$7,$C$7:$X$7,0))-OFFSET(INDIRECT($G$4&amp;"!B2"),MATCH(差分の算出!$B9,差分の算出!$B$8:$B$29,0),MATCH(差分の算出!F$7,$C$7:$X$7,0))</f>
        <v>0</v>
      </c>
      <c r="G9" s="6">
        <f ca="1">OFFSET(INDIRECT($C$4&amp;"!B2"),MATCH(差分の算出!$B9,差分の算出!$B$8:$B$29,0),MATCH(差分の算出!G$7,$C$7:$X$7,0))-OFFSET(INDIRECT($G$4&amp;"!B2"),MATCH(差分の算出!$B9,差分の算出!$B$8:$B$29,0),MATCH(差分の算出!G$7,$C$7:$X$7,0))</f>
        <v>0</v>
      </c>
      <c r="H9" s="6">
        <f ca="1">OFFSET(INDIRECT($C$4&amp;"!B2"),MATCH(差分の算出!$B9,差分の算出!$B$8:$B$29,0),MATCH(差分の算出!H$7,$C$7:$X$7,0))-OFFSET(INDIRECT($G$4&amp;"!B2"),MATCH(差分の算出!$B9,差分の算出!$B$8:$B$29,0),MATCH(差分の算出!H$7,$C$7:$X$7,0))</f>
        <v>0</v>
      </c>
      <c r="I9" s="6">
        <f ca="1">OFFSET(INDIRECT($C$4&amp;"!B2"),MATCH(差分の算出!$B9,差分の算出!$B$8:$B$29,0),MATCH(差分の算出!I$7,$C$7:$X$7,0))-OFFSET(INDIRECT($G$4&amp;"!B2"),MATCH(差分の算出!$B9,差分の算出!$B$8:$B$29,0),MATCH(差分の算出!I$7,$C$7:$X$7,0))</f>
        <v>0</v>
      </c>
      <c r="J9" s="6">
        <f ca="1">OFFSET(INDIRECT($C$4&amp;"!B2"),MATCH(差分の算出!$B9,差分の算出!$B$8:$B$29,0),MATCH(差分の算出!J$7,$C$7:$X$7,0))-OFFSET(INDIRECT($G$4&amp;"!B2"),MATCH(差分の算出!$B9,差分の算出!$B$8:$B$29,0),MATCH(差分の算出!J$7,$C$7:$X$7,0))</f>
        <v>0</v>
      </c>
      <c r="K9" s="6">
        <f ca="1">OFFSET(INDIRECT($C$4&amp;"!B2"),MATCH(差分の算出!$B9,差分の算出!$B$8:$B$29,0),MATCH(差分の算出!K$7,$C$7:$X$7,0))-OFFSET(INDIRECT($G$4&amp;"!B2"),MATCH(差分の算出!$B9,差分の算出!$B$8:$B$29,0),MATCH(差分の算出!K$7,$C$7:$X$7,0))</f>
        <v>0</v>
      </c>
      <c r="L9" s="6">
        <f ca="1">OFFSET(INDIRECT($C$4&amp;"!B2"),MATCH(差分の算出!$B9,差分の算出!$B$8:$B$29,0),MATCH(差分の算出!L$7,$C$7:$X$7,0))-OFFSET(INDIRECT($G$4&amp;"!B2"),MATCH(差分の算出!$B9,差分の算出!$B$8:$B$29,0),MATCH(差分の算出!L$7,$C$7:$X$7,0))</f>
        <v>0</v>
      </c>
      <c r="M9" s="6">
        <f ca="1">OFFSET(INDIRECT($C$4&amp;"!B2"),MATCH(差分の算出!$B9,差分の算出!$B$8:$B$29,0),MATCH(差分の算出!M$7,$C$7:$X$7,0))-OFFSET(INDIRECT($G$4&amp;"!B2"),MATCH(差分の算出!$B9,差分の算出!$B$8:$B$29,0),MATCH(差分の算出!M$7,$C$7:$X$7,0))</f>
        <v>0</v>
      </c>
      <c r="N9" s="6">
        <f ca="1">OFFSET(INDIRECT($C$4&amp;"!B2"),MATCH(差分の算出!$B9,差分の算出!$B$8:$B$29,0),MATCH(差分の算出!N$7,$C$7:$X$7,0))-OFFSET(INDIRECT($G$4&amp;"!B2"),MATCH(差分の算出!$B9,差分の算出!$B$8:$B$29,0),MATCH(差分の算出!N$7,$C$7:$X$7,0))</f>
        <v>0</v>
      </c>
      <c r="O9" s="6">
        <f ca="1">OFFSET(INDIRECT($C$4&amp;"!B2"),MATCH(差分の算出!$B9,差分の算出!$B$8:$B$29,0),MATCH(差分の算出!O$7,$C$7:$X$7,0))-OFFSET(INDIRECT($G$4&amp;"!B2"),MATCH(差分の算出!$B9,差分の算出!$B$8:$B$29,0),MATCH(差分の算出!O$7,$C$7:$X$7,0))</f>
        <v>0</v>
      </c>
      <c r="P9" s="6">
        <f ca="1">OFFSET(INDIRECT($C$4&amp;"!B2"),MATCH(差分の算出!$B9,差分の算出!$B$8:$B$29,0),MATCH(差分の算出!P$7,$C$7:$X$7,0))-OFFSET(INDIRECT($G$4&amp;"!B2"),MATCH(差分の算出!$B9,差分の算出!$B$8:$B$29,0),MATCH(差分の算出!P$7,$C$7:$X$7,0))</f>
        <v>0</v>
      </c>
      <c r="Q9" s="6">
        <f ca="1">OFFSET(INDIRECT($C$4&amp;"!B2"),MATCH(差分の算出!$B9,差分の算出!$B$8:$B$29,0),MATCH(差分の算出!Q$7,$C$7:$X$7,0))-OFFSET(INDIRECT($G$4&amp;"!B2"),MATCH(差分の算出!$B9,差分の算出!$B$8:$B$29,0),MATCH(差分の算出!Q$7,$C$7:$X$7,0))</f>
        <v>0</v>
      </c>
      <c r="R9" s="6">
        <f ca="1">OFFSET(INDIRECT($C$4&amp;"!B2"),MATCH(差分の算出!$B9,差分の算出!$B$8:$B$29,0),MATCH(差分の算出!R$7,$C$7:$X$7,0))-OFFSET(INDIRECT($G$4&amp;"!B2"),MATCH(差分の算出!$B9,差分の算出!$B$8:$B$29,0),MATCH(差分の算出!R$7,$C$7:$X$7,0))</f>
        <v>0</v>
      </c>
      <c r="S9" s="6">
        <f ca="1">OFFSET(INDIRECT($C$4&amp;"!B2"),MATCH(差分の算出!$B9,差分の算出!$B$8:$B$29,0),MATCH(差分の算出!S$7,$C$7:$X$7,0))-OFFSET(INDIRECT($G$4&amp;"!B2"),MATCH(差分の算出!$B9,差分の算出!$B$8:$B$29,0),MATCH(差分の算出!S$7,$C$7:$X$7,0))</f>
        <v>0</v>
      </c>
      <c r="T9" s="6">
        <f ca="1">OFFSET(INDIRECT($C$4&amp;"!B2"),MATCH(差分の算出!$B9,差分の算出!$B$8:$B$29,0),MATCH(差分の算出!T$7,$C$7:$X$7,0))-OFFSET(INDIRECT($G$4&amp;"!B2"),MATCH(差分の算出!$B9,差分の算出!$B$8:$B$29,0),MATCH(差分の算出!T$7,$C$7:$X$7,0))</f>
        <v>0</v>
      </c>
      <c r="U9" s="6">
        <f ca="1">OFFSET(INDIRECT($C$4&amp;"!B2"),MATCH(差分の算出!$B9,差分の算出!$B$8:$B$29,0),MATCH(差分の算出!U$7,$C$7:$X$7,0))-OFFSET(INDIRECT($G$4&amp;"!B2"),MATCH(差分の算出!$B9,差分の算出!$B$8:$B$29,0),MATCH(差分の算出!U$7,$C$7:$X$7,0))</f>
        <v>0</v>
      </c>
      <c r="V9" s="6">
        <f ca="1">OFFSET(INDIRECT($C$4&amp;"!B2"),MATCH(差分の算出!$B9,差分の算出!$B$8:$B$29,0),MATCH(差分の算出!V$7,$C$7:$X$7,0))-OFFSET(INDIRECT($G$4&amp;"!B2"),MATCH(差分の算出!$B9,差分の算出!$B$8:$B$29,0),MATCH(差分の算出!V$7,$C$7:$X$7,0))</f>
        <v>0</v>
      </c>
      <c r="W9" s="7">
        <f ca="1">OFFSET(INDIRECT($C$4&amp;"!B2"),MATCH(差分の算出!$B9,差分の算出!$B$8:$B$29,0),MATCH(差分の算出!W$7,$C$7:$X$7,0))-OFFSET(INDIRECT($G$4&amp;"!B2"),MATCH(差分の算出!$B9,差分の算出!$B$8:$B$29,0),MATCH(差分の算出!W$7,$C$7:$X$7,0))</f>
        <v>0</v>
      </c>
      <c r="X9" s="8">
        <f ca="1">OFFSET(INDIRECT($C$4&amp;"!B2"),MATCH(差分の算出!$B9,差分の算出!$B$8:$B$29,0),MATCH(差分の算出!X$7,$C$7:$X$7,0))-OFFSET(INDIRECT($G$4&amp;"!B2"),MATCH(差分の算出!$B9,差分の算出!$B$8:$B$29,0),MATCH(差分の算出!X$7,$C$7:$X$7,0))</f>
        <v>0</v>
      </c>
    </row>
    <row r="10" spans="2:24" x14ac:dyDescent="0.4">
      <c r="B10" s="5" t="s">
        <v>2</v>
      </c>
      <c r="C10" s="6">
        <f ca="1">OFFSET(INDIRECT($C$4&amp;"!B2"),MATCH(差分の算出!$B10,差分の算出!$B$8:$B$29,0),MATCH(差分の算出!C$7,$C$7:$X$7,0))-OFFSET(INDIRECT($G$4&amp;"!B2"),MATCH(差分の算出!$B10,差分の算出!$B$8:$B$29,0),MATCH(差分の算出!C$7,$C$7:$X$7,0))</f>
        <v>0</v>
      </c>
      <c r="D10" s="6">
        <f ca="1">OFFSET(INDIRECT($C$4&amp;"!B2"),MATCH(差分の算出!$B10,差分の算出!$B$8:$B$29,0),MATCH(差分の算出!D$7,$C$7:$X$7,0))-OFFSET(INDIRECT($G$4&amp;"!B2"),MATCH(差分の算出!$B10,差分の算出!$B$8:$B$29,0),MATCH(差分の算出!D$7,$C$7:$X$7,0))</f>
        <v>0</v>
      </c>
      <c r="E10" s="6">
        <f ca="1">OFFSET(INDIRECT($C$4&amp;"!B2"),MATCH(差分の算出!$B10,差分の算出!$B$8:$B$29,0),MATCH(差分の算出!E$7,$C$7:$X$7,0))-OFFSET(INDIRECT($G$4&amp;"!B2"),MATCH(差分の算出!$B10,差分の算出!$B$8:$B$29,0),MATCH(差分の算出!E$7,$C$7:$X$7,0))</f>
        <v>0</v>
      </c>
      <c r="F10" s="6">
        <f ca="1">OFFSET(INDIRECT($C$4&amp;"!B2"),MATCH(差分の算出!$B10,差分の算出!$B$8:$B$29,0),MATCH(差分の算出!F$7,$C$7:$X$7,0))-OFFSET(INDIRECT($G$4&amp;"!B2"),MATCH(差分の算出!$B10,差分の算出!$B$8:$B$29,0),MATCH(差分の算出!F$7,$C$7:$X$7,0))</f>
        <v>0</v>
      </c>
      <c r="G10" s="6">
        <f ca="1">OFFSET(INDIRECT($C$4&amp;"!B2"),MATCH(差分の算出!$B10,差分の算出!$B$8:$B$29,0),MATCH(差分の算出!G$7,$C$7:$X$7,0))-OFFSET(INDIRECT($G$4&amp;"!B2"),MATCH(差分の算出!$B10,差分の算出!$B$8:$B$29,0),MATCH(差分の算出!G$7,$C$7:$X$7,0))</f>
        <v>0</v>
      </c>
      <c r="H10" s="6">
        <f ca="1">OFFSET(INDIRECT($C$4&amp;"!B2"),MATCH(差分の算出!$B10,差分の算出!$B$8:$B$29,0),MATCH(差分の算出!H$7,$C$7:$X$7,0))-OFFSET(INDIRECT($G$4&amp;"!B2"),MATCH(差分の算出!$B10,差分の算出!$B$8:$B$29,0),MATCH(差分の算出!H$7,$C$7:$X$7,0))</f>
        <v>0</v>
      </c>
      <c r="I10" s="6">
        <f ca="1">OFFSET(INDIRECT($C$4&amp;"!B2"),MATCH(差分の算出!$B10,差分の算出!$B$8:$B$29,0),MATCH(差分の算出!I$7,$C$7:$X$7,0))-OFFSET(INDIRECT($G$4&amp;"!B2"),MATCH(差分の算出!$B10,差分の算出!$B$8:$B$29,0),MATCH(差分の算出!I$7,$C$7:$X$7,0))</f>
        <v>0</v>
      </c>
      <c r="J10" s="6">
        <f ca="1">OFFSET(INDIRECT($C$4&amp;"!B2"),MATCH(差分の算出!$B10,差分の算出!$B$8:$B$29,0),MATCH(差分の算出!J$7,$C$7:$X$7,0))-OFFSET(INDIRECT($G$4&amp;"!B2"),MATCH(差分の算出!$B10,差分の算出!$B$8:$B$29,0),MATCH(差分の算出!J$7,$C$7:$X$7,0))</f>
        <v>0</v>
      </c>
      <c r="K10" s="6">
        <f ca="1">OFFSET(INDIRECT($C$4&amp;"!B2"),MATCH(差分の算出!$B10,差分の算出!$B$8:$B$29,0),MATCH(差分の算出!K$7,$C$7:$X$7,0))-OFFSET(INDIRECT($G$4&amp;"!B2"),MATCH(差分の算出!$B10,差分の算出!$B$8:$B$29,0),MATCH(差分の算出!K$7,$C$7:$X$7,0))</f>
        <v>0</v>
      </c>
      <c r="L10" s="6">
        <f ca="1">OFFSET(INDIRECT($C$4&amp;"!B2"),MATCH(差分の算出!$B10,差分の算出!$B$8:$B$29,0),MATCH(差分の算出!L$7,$C$7:$X$7,0))-OFFSET(INDIRECT($G$4&amp;"!B2"),MATCH(差分の算出!$B10,差分の算出!$B$8:$B$29,0),MATCH(差分の算出!L$7,$C$7:$X$7,0))</f>
        <v>0</v>
      </c>
      <c r="M10" s="6">
        <f ca="1">OFFSET(INDIRECT($C$4&amp;"!B2"),MATCH(差分の算出!$B10,差分の算出!$B$8:$B$29,0),MATCH(差分の算出!M$7,$C$7:$X$7,0))-OFFSET(INDIRECT($G$4&amp;"!B2"),MATCH(差分の算出!$B10,差分の算出!$B$8:$B$29,0),MATCH(差分の算出!M$7,$C$7:$X$7,0))</f>
        <v>0</v>
      </c>
      <c r="N10" s="6">
        <f ca="1">OFFSET(INDIRECT($C$4&amp;"!B2"),MATCH(差分の算出!$B10,差分の算出!$B$8:$B$29,0),MATCH(差分の算出!N$7,$C$7:$X$7,0))-OFFSET(INDIRECT($G$4&amp;"!B2"),MATCH(差分の算出!$B10,差分の算出!$B$8:$B$29,0),MATCH(差分の算出!N$7,$C$7:$X$7,0))</f>
        <v>0</v>
      </c>
      <c r="O10" s="6">
        <f ca="1">OFFSET(INDIRECT($C$4&amp;"!B2"),MATCH(差分の算出!$B10,差分の算出!$B$8:$B$29,0),MATCH(差分の算出!O$7,$C$7:$X$7,0))-OFFSET(INDIRECT($G$4&amp;"!B2"),MATCH(差分の算出!$B10,差分の算出!$B$8:$B$29,0),MATCH(差分の算出!O$7,$C$7:$X$7,0))</f>
        <v>0</v>
      </c>
      <c r="P10" s="6">
        <f ca="1">OFFSET(INDIRECT($C$4&amp;"!B2"),MATCH(差分の算出!$B10,差分の算出!$B$8:$B$29,0),MATCH(差分の算出!P$7,$C$7:$X$7,0))-OFFSET(INDIRECT($G$4&amp;"!B2"),MATCH(差分の算出!$B10,差分の算出!$B$8:$B$29,0),MATCH(差分の算出!P$7,$C$7:$X$7,0))</f>
        <v>0</v>
      </c>
      <c r="Q10" s="6">
        <f ca="1">OFFSET(INDIRECT($C$4&amp;"!B2"),MATCH(差分の算出!$B10,差分の算出!$B$8:$B$29,0),MATCH(差分の算出!Q$7,$C$7:$X$7,0))-OFFSET(INDIRECT($G$4&amp;"!B2"),MATCH(差分の算出!$B10,差分の算出!$B$8:$B$29,0),MATCH(差分の算出!Q$7,$C$7:$X$7,0))</f>
        <v>0</v>
      </c>
      <c r="R10" s="6">
        <f ca="1">OFFSET(INDIRECT($C$4&amp;"!B2"),MATCH(差分の算出!$B10,差分の算出!$B$8:$B$29,0),MATCH(差分の算出!R$7,$C$7:$X$7,0))-OFFSET(INDIRECT($G$4&amp;"!B2"),MATCH(差分の算出!$B10,差分の算出!$B$8:$B$29,0),MATCH(差分の算出!R$7,$C$7:$X$7,0))</f>
        <v>0</v>
      </c>
      <c r="S10" s="6">
        <f ca="1">OFFSET(INDIRECT($C$4&amp;"!B2"),MATCH(差分の算出!$B10,差分の算出!$B$8:$B$29,0),MATCH(差分の算出!S$7,$C$7:$X$7,0))-OFFSET(INDIRECT($G$4&amp;"!B2"),MATCH(差分の算出!$B10,差分の算出!$B$8:$B$29,0),MATCH(差分の算出!S$7,$C$7:$X$7,0))</f>
        <v>0</v>
      </c>
      <c r="T10" s="6">
        <f ca="1">OFFSET(INDIRECT($C$4&amp;"!B2"),MATCH(差分の算出!$B10,差分の算出!$B$8:$B$29,0),MATCH(差分の算出!T$7,$C$7:$X$7,0))-OFFSET(INDIRECT($G$4&amp;"!B2"),MATCH(差分の算出!$B10,差分の算出!$B$8:$B$29,0),MATCH(差分の算出!T$7,$C$7:$X$7,0))</f>
        <v>0</v>
      </c>
      <c r="U10" s="6">
        <f ca="1">OFFSET(INDIRECT($C$4&amp;"!B2"),MATCH(差分の算出!$B10,差分の算出!$B$8:$B$29,0),MATCH(差分の算出!U$7,$C$7:$X$7,0))-OFFSET(INDIRECT($G$4&amp;"!B2"),MATCH(差分の算出!$B10,差分の算出!$B$8:$B$29,0),MATCH(差分の算出!U$7,$C$7:$X$7,0))</f>
        <v>0</v>
      </c>
      <c r="V10" s="6">
        <f ca="1">OFFSET(INDIRECT($C$4&amp;"!B2"),MATCH(差分の算出!$B10,差分の算出!$B$8:$B$29,0),MATCH(差分の算出!V$7,$C$7:$X$7,0))-OFFSET(INDIRECT($G$4&amp;"!B2"),MATCH(差分の算出!$B10,差分の算出!$B$8:$B$29,0),MATCH(差分の算出!V$7,$C$7:$X$7,0))</f>
        <v>0</v>
      </c>
      <c r="W10" s="7">
        <f ca="1">OFFSET(INDIRECT($C$4&amp;"!B2"),MATCH(差分の算出!$B10,差分の算出!$B$8:$B$29,0),MATCH(差分の算出!W$7,$C$7:$X$7,0))-OFFSET(INDIRECT($G$4&amp;"!B2"),MATCH(差分の算出!$B10,差分の算出!$B$8:$B$29,0),MATCH(差分の算出!W$7,$C$7:$X$7,0))</f>
        <v>0</v>
      </c>
      <c r="X10" s="8">
        <f ca="1">OFFSET(INDIRECT($C$4&amp;"!B2"),MATCH(差分の算出!$B10,差分の算出!$B$8:$B$29,0),MATCH(差分の算出!X$7,$C$7:$X$7,0))-OFFSET(INDIRECT($G$4&amp;"!B2"),MATCH(差分の算出!$B10,差分の算出!$B$8:$B$29,0),MATCH(差分の算出!X$7,$C$7:$X$7,0))</f>
        <v>0</v>
      </c>
    </row>
    <row r="11" spans="2:24" x14ac:dyDescent="0.4">
      <c r="B11" s="5" t="s">
        <v>3</v>
      </c>
      <c r="C11" s="6">
        <f ca="1">OFFSET(INDIRECT($C$4&amp;"!B2"),MATCH(差分の算出!$B11,差分の算出!$B$8:$B$29,0),MATCH(差分の算出!C$7,$C$7:$X$7,0))-OFFSET(INDIRECT($G$4&amp;"!B2"),MATCH(差分の算出!$B11,差分の算出!$B$8:$B$29,0),MATCH(差分の算出!C$7,$C$7:$X$7,0))</f>
        <v>0</v>
      </c>
      <c r="D11" s="6">
        <f ca="1">OFFSET(INDIRECT($C$4&amp;"!B2"),MATCH(差分の算出!$B11,差分の算出!$B$8:$B$29,0),MATCH(差分の算出!D$7,$C$7:$X$7,0))-OFFSET(INDIRECT($G$4&amp;"!B2"),MATCH(差分の算出!$B11,差分の算出!$B$8:$B$29,0),MATCH(差分の算出!D$7,$C$7:$X$7,0))</f>
        <v>0</v>
      </c>
      <c r="E11" s="6">
        <f ca="1">OFFSET(INDIRECT($C$4&amp;"!B2"),MATCH(差分の算出!$B11,差分の算出!$B$8:$B$29,0),MATCH(差分の算出!E$7,$C$7:$X$7,0))-OFFSET(INDIRECT($G$4&amp;"!B2"),MATCH(差分の算出!$B11,差分の算出!$B$8:$B$29,0),MATCH(差分の算出!E$7,$C$7:$X$7,0))</f>
        <v>0</v>
      </c>
      <c r="F11" s="6">
        <f ca="1">OFFSET(INDIRECT($C$4&amp;"!B2"),MATCH(差分の算出!$B11,差分の算出!$B$8:$B$29,0),MATCH(差分の算出!F$7,$C$7:$X$7,0))-OFFSET(INDIRECT($G$4&amp;"!B2"),MATCH(差分の算出!$B11,差分の算出!$B$8:$B$29,0),MATCH(差分の算出!F$7,$C$7:$X$7,0))</f>
        <v>0</v>
      </c>
      <c r="G11" s="6">
        <f ca="1">OFFSET(INDIRECT($C$4&amp;"!B2"),MATCH(差分の算出!$B11,差分の算出!$B$8:$B$29,0),MATCH(差分の算出!G$7,$C$7:$X$7,0))-OFFSET(INDIRECT($G$4&amp;"!B2"),MATCH(差分の算出!$B11,差分の算出!$B$8:$B$29,0),MATCH(差分の算出!G$7,$C$7:$X$7,0))</f>
        <v>0</v>
      </c>
      <c r="H11" s="6">
        <f ca="1">OFFSET(INDIRECT($C$4&amp;"!B2"),MATCH(差分の算出!$B11,差分の算出!$B$8:$B$29,0),MATCH(差分の算出!H$7,$C$7:$X$7,0))-OFFSET(INDIRECT($G$4&amp;"!B2"),MATCH(差分の算出!$B11,差分の算出!$B$8:$B$29,0),MATCH(差分の算出!H$7,$C$7:$X$7,0))</f>
        <v>0</v>
      </c>
      <c r="I11" s="6">
        <f ca="1">OFFSET(INDIRECT($C$4&amp;"!B2"),MATCH(差分の算出!$B11,差分の算出!$B$8:$B$29,0),MATCH(差分の算出!I$7,$C$7:$X$7,0))-OFFSET(INDIRECT($G$4&amp;"!B2"),MATCH(差分の算出!$B11,差分の算出!$B$8:$B$29,0),MATCH(差分の算出!I$7,$C$7:$X$7,0))</f>
        <v>0</v>
      </c>
      <c r="J11" s="6">
        <f ca="1">OFFSET(INDIRECT($C$4&amp;"!B2"),MATCH(差分の算出!$B11,差分の算出!$B$8:$B$29,0),MATCH(差分の算出!J$7,$C$7:$X$7,0))-OFFSET(INDIRECT($G$4&amp;"!B2"),MATCH(差分の算出!$B11,差分の算出!$B$8:$B$29,0),MATCH(差分の算出!J$7,$C$7:$X$7,0))</f>
        <v>0</v>
      </c>
      <c r="K11" s="6">
        <f ca="1">OFFSET(INDIRECT($C$4&amp;"!B2"),MATCH(差分の算出!$B11,差分の算出!$B$8:$B$29,0),MATCH(差分の算出!K$7,$C$7:$X$7,0))-OFFSET(INDIRECT($G$4&amp;"!B2"),MATCH(差分の算出!$B11,差分の算出!$B$8:$B$29,0),MATCH(差分の算出!K$7,$C$7:$X$7,0))</f>
        <v>0</v>
      </c>
      <c r="L11" s="6">
        <f ca="1">OFFSET(INDIRECT($C$4&amp;"!B2"),MATCH(差分の算出!$B11,差分の算出!$B$8:$B$29,0),MATCH(差分の算出!L$7,$C$7:$X$7,0))-OFFSET(INDIRECT($G$4&amp;"!B2"),MATCH(差分の算出!$B11,差分の算出!$B$8:$B$29,0),MATCH(差分の算出!L$7,$C$7:$X$7,0))</f>
        <v>0</v>
      </c>
      <c r="M11" s="6">
        <f ca="1">OFFSET(INDIRECT($C$4&amp;"!B2"),MATCH(差分の算出!$B11,差分の算出!$B$8:$B$29,0),MATCH(差分の算出!M$7,$C$7:$X$7,0))-OFFSET(INDIRECT($G$4&amp;"!B2"),MATCH(差分の算出!$B11,差分の算出!$B$8:$B$29,0),MATCH(差分の算出!M$7,$C$7:$X$7,0))</f>
        <v>0</v>
      </c>
      <c r="N11" s="6">
        <f ca="1">OFFSET(INDIRECT($C$4&amp;"!B2"),MATCH(差分の算出!$B11,差分の算出!$B$8:$B$29,0),MATCH(差分の算出!N$7,$C$7:$X$7,0))-OFFSET(INDIRECT($G$4&amp;"!B2"),MATCH(差分の算出!$B11,差分の算出!$B$8:$B$29,0),MATCH(差分の算出!N$7,$C$7:$X$7,0))</f>
        <v>0</v>
      </c>
      <c r="O11" s="6">
        <f ca="1">OFFSET(INDIRECT($C$4&amp;"!B2"),MATCH(差分の算出!$B11,差分の算出!$B$8:$B$29,0),MATCH(差分の算出!O$7,$C$7:$X$7,0))-OFFSET(INDIRECT($G$4&amp;"!B2"),MATCH(差分の算出!$B11,差分の算出!$B$8:$B$29,0),MATCH(差分の算出!O$7,$C$7:$X$7,0))</f>
        <v>0</v>
      </c>
      <c r="P11" s="6">
        <f ca="1">OFFSET(INDIRECT($C$4&amp;"!B2"),MATCH(差分の算出!$B11,差分の算出!$B$8:$B$29,0),MATCH(差分の算出!P$7,$C$7:$X$7,0))-OFFSET(INDIRECT($G$4&amp;"!B2"),MATCH(差分の算出!$B11,差分の算出!$B$8:$B$29,0),MATCH(差分の算出!P$7,$C$7:$X$7,0))</f>
        <v>0</v>
      </c>
      <c r="Q11" s="6">
        <f ca="1">OFFSET(INDIRECT($C$4&amp;"!B2"),MATCH(差分の算出!$B11,差分の算出!$B$8:$B$29,0),MATCH(差分の算出!Q$7,$C$7:$X$7,0))-OFFSET(INDIRECT($G$4&amp;"!B2"),MATCH(差分の算出!$B11,差分の算出!$B$8:$B$29,0),MATCH(差分の算出!Q$7,$C$7:$X$7,0))</f>
        <v>0</v>
      </c>
      <c r="R11" s="6">
        <f ca="1">OFFSET(INDIRECT($C$4&amp;"!B2"),MATCH(差分の算出!$B11,差分の算出!$B$8:$B$29,0),MATCH(差分の算出!R$7,$C$7:$X$7,0))-OFFSET(INDIRECT($G$4&amp;"!B2"),MATCH(差分の算出!$B11,差分の算出!$B$8:$B$29,0),MATCH(差分の算出!R$7,$C$7:$X$7,0))</f>
        <v>0</v>
      </c>
      <c r="S11" s="6">
        <f ca="1">OFFSET(INDIRECT($C$4&amp;"!B2"),MATCH(差分の算出!$B11,差分の算出!$B$8:$B$29,0),MATCH(差分の算出!S$7,$C$7:$X$7,0))-OFFSET(INDIRECT($G$4&amp;"!B2"),MATCH(差分の算出!$B11,差分の算出!$B$8:$B$29,0),MATCH(差分の算出!S$7,$C$7:$X$7,0))</f>
        <v>0</v>
      </c>
      <c r="T11" s="6">
        <f ca="1">OFFSET(INDIRECT($C$4&amp;"!B2"),MATCH(差分の算出!$B11,差分の算出!$B$8:$B$29,0),MATCH(差分の算出!T$7,$C$7:$X$7,0))-OFFSET(INDIRECT($G$4&amp;"!B2"),MATCH(差分の算出!$B11,差分の算出!$B$8:$B$29,0),MATCH(差分の算出!T$7,$C$7:$X$7,0))</f>
        <v>0</v>
      </c>
      <c r="U11" s="6">
        <f ca="1">OFFSET(INDIRECT($C$4&amp;"!B2"),MATCH(差分の算出!$B11,差分の算出!$B$8:$B$29,0),MATCH(差分の算出!U$7,$C$7:$X$7,0))-OFFSET(INDIRECT($G$4&amp;"!B2"),MATCH(差分の算出!$B11,差分の算出!$B$8:$B$29,0),MATCH(差分の算出!U$7,$C$7:$X$7,0))</f>
        <v>0</v>
      </c>
      <c r="V11" s="6">
        <f ca="1">OFFSET(INDIRECT($C$4&amp;"!B2"),MATCH(差分の算出!$B11,差分の算出!$B$8:$B$29,0),MATCH(差分の算出!V$7,$C$7:$X$7,0))-OFFSET(INDIRECT($G$4&amp;"!B2"),MATCH(差分の算出!$B11,差分の算出!$B$8:$B$29,0),MATCH(差分の算出!V$7,$C$7:$X$7,0))</f>
        <v>0</v>
      </c>
      <c r="W11" s="7">
        <f ca="1">OFFSET(INDIRECT($C$4&amp;"!B2"),MATCH(差分の算出!$B11,差分の算出!$B$8:$B$29,0),MATCH(差分の算出!W$7,$C$7:$X$7,0))-OFFSET(INDIRECT($G$4&amp;"!B2"),MATCH(差分の算出!$B11,差分の算出!$B$8:$B$29,0),MATCH(差分の算出!W$7,$C$7:$X$7,0))</f>
        <v>0</v>
      </c>
      <c r="X11" s="8">
        <f ca="1">OFFSET(INDIRECT($C$4&amp;"!B2"),MATCH(差分の算出!$B11,差分の算出!$B$8:$B$29,0),MATCH(差分の算出!X$7,$C$7:$X$7,0))-OFFSET(INDIRECT($G$4&amp;"!B2"),MATCH(差分の算出!$B11,差分の算出!$B$8:$B$29,0),MATCH(差分の算出!X$7,$C$7:$X$7,0))</f>
        <v>0</v>
      </c>
    </row>
    <row r="12" spans="2:24" x14ac:dyDescent="0.4">
      <c r="B12" s="5" t="s">
        <v>4</v>
      </c>
      <c r="C12" s="6">
        <f ca="1">OFFSET(INDIRECT($C$4&amp;"!B2"),MATCH(差分の算出!$B12,差分の算出!$B$8:$B$29,0),MATCH(差分の算出!C$7,$C$7:$X$7,0))-OFFSET(INDIRECT($G$4&amp;"!B2"),MATCH(差分の算出!$B12,差分の算出!$B$8:$B$29,0),MATCH(差分の算出!C$7,$C$7:$X$7,0))</f>
        <v>0</v>
      </c>
      <c r="D12" s="6">
        <f ca="1">OFFSET(INDIRECT($C$4&amp;"!B2"),MATCH(差分の算出!$B12,差分の算出!$B$8:$B$29,0),MATCH(差分の算出!D$7,$C$7:$X$7,0))-OFFSET(INDIRECT($G$4&amp;"!B2"),MATCH(差分の算出!$B12,差分の算出!$B$8:$B$29,0),MATCH(差分の算出!D$7,$C$7:$X$7,0))</f>
        <v>0</v>
      </c>
      <c r="E12" s="6">
        <f ca="1">OFFSET(INDIRECT($C$4&amp;"!B2"),MATCH(差分の算出!$B12,差分の算出!$B$8:$B$29,0),MATCH(差分の算出!E$7,$C$7:$X$7,0))-OFFSET(INDIRECT($G$4&amp;"!B2"),MATCH(差分の算出!$B12,差分の算出!$B$8:$B$29,0),MATCH(差分の算出!E$7,$C$7:$X$7,0))</f>
        <v>0</v>
      </c>
      <c r="F12" s="6">
        <f ca="1">OFFSET(INDIRECT($C$4&amp;"!B2"),MATCH(差分の算出!$B12,差分の算出!$B$8:$B$29,0),MATCH(差分の算出!F$7,$C$7:$X$7,0))-OFFSET(INDIRECT($G$4&amp;"!B2"),MATCH(差分の算出!$B12,差分の算出!$B$8:$B$29,0),MATCH(差分の算出!F$7,$C$7:$X$7,0))</f>
        <v>0</v>
      </c>
      <c r="G12" s="6">
        <f ca="1">OFFSET(INDIRECT($C$4&amp;"!B2"),MATCH(差分の算出!$B12,差分の算出!$B$8:$B$29,0),MATCH(差分の算出!G$7,$C$7:$X$7,0))-OFFSET(INDIRECT($G$4&amp;"!B2"),MATCH(差分の算出!$B12,差分の算出!$B$8:$B$29,0),MATCH(差分の算出!G$7,$C$7:$X$7,0))</f>
        <v>0</v>
      </c>
      <c r="H12" s="6">
        <f ca="1">OFFSET(INDIRECT($C$4&amp;"!B2"),MATCH(差分の算出!$B12,差分の算出!$B$8:$B$29,0),MATCH(差分の算出!H$7,$C$7:$X$7,0))-OFFSET(INDIRECT($G$4&amp;"!B2"),MATCH(差分の算出!$B12,差分の算出!$B$8:$B$29,0),MATCH(差分の算出!H$7,$C$7:$X$7,0))</f>
        <v>0</v>
      </c>
      <c r="I12" s="6">
        <f ca="1">OFFSET(INDIRECT($C$4&amp;"!B2"),MATCH(差分の算出!$B12,差分の算出!$B$8:$B$29,0),MATCH(差分の算出!I$7,$C$7:$X$7,0))-OFFSET(INDIRECT($G$4&amp;"!B2"),MATCH(差分の算出!$B12,差分の算出!$B$8:$B$29,0),MATCH(差分の算出!I$7,$C$7:$X$7,0))</f>
        <v>0</v>
      </c>
      <c r="J12" s="6">
        <f ca="1">OFFSET(INDIRECT($C$4&amp;"!B2"),MATCH(差分の算出!$B12,差分の算出!$B$8:$B$29,0),MATCH(差分の算出!J$7,$C$7:$X$7,0))-OFFSET(INDIRECT($G$4&amp;"!B2"),MATCH(差分の算出!$B12,差分の算出!$B$8:$B$29,0),MATCH(差分の算出!J$7,$C$7:$X$7,0))</f>
        <v>0</v>
      </c>
      <c r="K12" s="6">
        <f ca="1">OFFSET(INDIRECT($C$4&amp;"!B2"),MATCH(差分の算出!$B12,差分の算出!$B$8:$B$29,0),MATCH(差分の算出!K$7,$C$7:$X$7,0))-OFFSET(INDIRECT($G$4&amp;"!B2"),MATCH(差分の算出!$B12,差分の算出!$B$8:$B$29,0),MATCH(差分の算出!K$7,$C$7:$X$7,0))</f>
        <v>0</v>
      </c>
      <c r="L12" s="6">
        <f ca="1">OFFSET(INDIRECT($C$4&amp;"!B2"),MATCH(差分の算出!$B12,差分の算出!$B$8:$B$29,0),MATCH(差分の算出!L$7,$C$7:$X$7,0))-OFFSET(INDIRECT($G$4&amp;"!B2"),MATCH(差分の算出!$B12,差分の算出!$B$8:$B$29,0),MATCH(差分の算出!L$7,$C$7:$X$7,0))</f>
        <v>0</v>
      </c>
      <c r="M12" s="6">
        <f ca="1">OFFSET(INDIRECT($C$4&amp;"!B2"),MATCH(差分の算出!$B12,差分の算出!$B$8:$B$29,0),MATCH(差分の算出!M$7,$C$7:$X$7,0))-OFFSET(INDIRECT($G$4&amp;"!B2"),MATCH(差分の算出!$B12,差分の算出!$B$8:$B$29,0),MATCH(差分の算出!M$7,$C$7:$X$7,0))</f>
        <v>0</v>
      </c>
      <c r="N12" s="6">
        <f ca="1">OFFSET(INDIRECT($C$4&amp;"!B2"),MATCH(差分の算出!$B12,差分の算出!$B$8:$B$29,0),MATCH(差分の算出!N$7,$C$7:$X$7,0))-OFFSET(INDIRECT($G$4&amp;"!B2"),MATCH(差分の算出!$B12,差分の算出!$B$8:$B$29,0),MATCH(差分の算出!N$7,$C$7:$X$7,0))</f>
        <v>0</v>
      </c>
      <c r="O12" s="6">
        <f ca="1">OFFSET(INDIRECT($C$4&amp;"!B2"),MATCH(差分の算出!$B12,差分の算出!$B$8:$B$29,0),MATCH(差分の算出!O$7,$C$7:$X$7,0))-OFFSET(INDIRECT($G$4&amp;"!B2"),MATCH(差分の算出!$B12,差分の算出!$B$8:$B$29,0),MATCH(差分の算出!O$7,$C$7:$X$7,0))</f>
        <v>0</v>
      </c>
      <c r="P12" s="6">
        <f ca="1">OFFSET(INDIRECT($C$4&amp;"!B2"),MATCH(差分の算出!$B12,差分の算出!$B$8:$B$29,0),MATCH(差分の算出!P$7,$C$7:$X$7,0))-OFFSET(INDIRECT($G$4&amp;"!B2"),MATCH(差分の算出!$B12,差分の算出!$B$8:$B$29,0),MATCH(差分の算出!P$7,$C$7:$X$7,0))</f>
        <v>0</v>
      </c>
      <c r="Q12" s="6">
        <f ca="1">OFFSET(INDIRECT($C$4&amp;"!B2"),MATCH(差分の算出!$B12,差分の算出!$B$8:$B$29,0),MATCH(差分の算出!Q$7,$C$7:$X$7,0))-OFFSET(INDIRECT($G$4&amp;"!B2"),MATCH(差分の算出!$B12,差分の算出!$B$8:$B$29,0),MATCH(差分の算出!Q$7,$C$7:$X$7,0))</f>
        <v>0</v>
      </c>
      <c r="R12" s="6">
        <f ca="1">OFFSET(INDIRECT($C$4&amp;"!B2"),MATCH(差分の算出!$B12,差分の算出!$B$8:$B$29,0),MATCH(差分の算出!R$7,$C$7:$X$7,0))-OFFSET(INDIRECT($G$4&amp;"!B2"),MATCH(差分の算出!$B12,差分の算出!$B$8:$B$29,0),MATCH(差分の算出!R$7,$C$7:$X$7,0))</f>
        <v>0</v>
      </c>
      <c r="S12" s="6">
        <f ca="1">OFFSET(INDIRECT($C$4&amp;"!B2"),MATCH(差分の算出!$B12,差分の算出!$B$8:$B$29,0),MATCH(差分の算出!S$7,$C$7:$X$7,0))-OFFSET(INDIRECT($G$4&amp;"!B2"),MATCH(差分の算出!$B12,差分の算出!$B$8:$B$29,0),MATCH(差分の算出!S$7,$C$7:$X$7,0))</f>
        <v>0</v>
      </c>
      <c r="T12" s="6">
        <f ca="1">OFFSET(INDIRECT($C$4&amp;"!B2"),MATCH(差分の算出!$B12,差分の算出!$B$8:$B$29,0),MATCH(差分の算出!T$7,$C$7:$X$7,0))-OFFSET(INDIRECT($G$4&amp;"!B2"),MATCH(差分の算出!$B12,差分の算出!$B$8:$B$29,0),MATCH(差分の算出!T$7,$C$7:$X$7,0))</f>
        <v>0</v>
      </c>
      <c r="U12" s="6">
        <f ca="1">OFFSET(INDIRECT($C$4&amp;"!B2"),MATCH(差分の算出!$B12,差分の算出!$B$8:$B$29,0),MATCH(差分の算出!U$7,$C$7:$X$7,0))-OFFSET(INDIRECT($G$4&amp;"!B2"),MATCH(差分の算出!$B12,差分の算出!$B$8:$B$29,0),MATCH(差分の算出!U$7,$C$7:$X$7,0))</f>
        <v>0</v>
      </c>
      <c r="V12" s="6">
        <f ca="1">OFFSET(INDIRECT($C$4&amp;"!B2"),MATCH(差分の算出!$B12,差分の算出!$B$8:$B$29,0),MATCH(差分の算出!V$7,$C$7:$X$7,0))-OFFSET(INDIRECT($G$4&amp;"!B2"),MATCH(差分の算出!$B12,差分の算出!$B$8:$B$29,0),MATCH(差分の算出!V$7,$C$7:$X$7,0))</f>
        <v>0</v>
      </c>
      <c r="W12" s="7">
        <f ca="1">OFFSET(INDIRECT($C$4&amp;"!B2"),MATCH(差分の算出!$B12,差分の算出!$B$8:$B$29,0),MATCH(差分の算出!W$7,$C$7:$X$7,0))-OFFSET(INDIRECT($G$4&amp;"!B2"),MATCH(差分の算出!$B12,差分の算出!$B$8:$B$29,0),MATCH(差分の算出!W$7,$C$7:$X$7,0))</f>
        <v>0</v>
      </c>
      <c r="X12" s="8">
        <f ca="1">OFFSET(INDIRECT($C$4&amp;"!B2"),MATCH(差分の算出!$B12,差分の算出!$B$8:$B$29,0),MATCH(差分の算出!X$7,$C$7:$X$7,0))-OFFSET(INDIRECT($G$4&amp;"!B2"),MATCH(差分の算出!$B12,差分の算出!$B$8:$B$29,0),MATCH(差分の算出!X$7,$C$7:$X$7,0))</f>
        <v>0</v>
      </c>
    </row>
    <row r="13" spans="2:24" x14ac:dyDescent="0.4">
      <c r="B13" s="5" t="s">
        <v>5</v>
      </c>
      <c r="C13" s="6">
        <f ca="1">OFFSET(INDIRECT($C$4&amp;"!B2"),MATCH(差分の算出!$B13,差分の算出!$B$8:$B$29,0),MATCH(差分の算出!C$7,$C$7:$X$7,0))-OFFSET(INDIRECT($G$4&amp;"!B2"),MATCH(差分の算出!$B13,差分の算出!$B$8:$B$29,0),MATCH(差分の算出!C$7,$C$7:$X$7,0))</f>
        <v>0</v>
      </c>
      <c r="D13" s="6">
        <f ca="1">OFFSET(INDIRECT($C$4&amp;"!B2"),MATCH(差分の算出!$B13,差分の算出!$B$8:$B$29,0),MATCH(差分の算出!D$7,$C$7:$X$7,0))-OFFSET(INDIRECT($G$4&amp;"!B2"),MATCH(差分の算出!$B13,差分の算出!$B$8:$B$29,0),MATCH(差分の算出!D$7,$C$7:$X$7,0))</f>
        <v>0</v>
      </c>
      <c r="E13" s="6">
        <f ca="1">OFFSET(INDIRECT($C$4&amp;"!B2"),MATCH(差分の算出!$B13,差分の算出!$B$8:$B$29,0),MATCH(差分の算出!E$7,$C$7:$X$7,0))-OFFSET(INDIRECT($G$4&amp;"!B2"),MATCH(差分の算出!$B13,差分の算出!$B$8:$B$29,0),MATCH(差分の算出!E$7,$C$7:$X$7,0))</f>
        <v>0</v>
      </c>
      <c r="F13" s="6">
        <f ca="1">OFFSET(INDIRECT($C$4&amp;"!B2"),MATCH(差分の算出!$B13,差分の算出!$B$8:$B$29,0),MATCH(差分の算出!F$7,$C$7:$X$7,0))-OFFSET(INDIRECT($G$4&amp;"!B2"),MATCH(差分の算出!$B13,差分の算出!$B$8:$B$29,0),MATCH(差分の算出!F$7,$C$7:$X$7,0))</f>
        <v>0</v>
      </c>
      <c r="G13" s="6">
        <f ca="1">OFFSET(INDIRECT($C$4&amp;"!B2"),MATCH(差分の算出!$B13,差分の算出!$B$8:$B$29,0),MATCH(差分の算出!G$7,$C$7:$X$7,0))-OFFSET(INDIRECT($G$4&amp;"!B2"),MATCH(差分の算出!$B13,差分の算出!$B$8:$B$29,0),MATCH(差分の算出!G$7,$C$7:$X$7,0))</f>
        <v>0</v>
      </c>
      <c r="H13" s="6">
        <f ca="1">OFFSET(INDIRECT($C$4&amp;"!B2"),MATCH(差分の算出!$B13,差分の算出!$B$8:$B$29,0),MATCH(差分の算出!H$7,$C$7:$X$7,0))-OFFSET(INDIRECT($G$4&amp;"!B2"),MATCH(差分の算出!$B13,差分の算出!$B$8:$B$29,0),MATCH(差分の算出!H$7,$C$7:$X$7,0))</f>
        <v>0</v>
      </c>
      <c r="I13" s="6">
        <f ca="1">OFFSET(INDIRECT($C$4&amp;"!B2"),MATCH(差分の算出!$B13,差分の算出!$B$8:$B$29,0),MATCH(差分の算出!I$7,$C$7:$X$7,0))-OFFSET(INDIRECT($G$4&amp;"!B2"),MATCH(差分の算出!$B13,差分の算出!$B$8:$B$29,0),MATCH(差分の算出!I$7,$C$7:$X$7,0))</f>
        <v>0</v>
      </c>
      <c r="J13" s="6">
        <f ca="1">OFFSET(INDIRECT($C$4&amp;"!B2"),MATCH(差分の算出!$B13,差分の算出!$B$8:$B$29,0),MATCH(差分の算出!J$7,$C$7:$X$7,0))-OFFSET(INDIRECT($G$4&amp;"!B2"),MATCH(差分の算出!$B13,差分の算出!$B$8:$B$29,0),MATCH(差分の算出!J$7,$C$7:$X$7,0))</f>
        <v>0</v>
      </c>
      <c r="K13" s="6">
        <f ca="1">OFFSET(INDIRECT($C$4&amp;"!B2"),MATCH(差分の算出!$B13,差分の算出!$B$8:$B$29,0),MATCH(差分の算出!K$7,$C$7:$X$7,0))-OFFSET(INDIRECT($G$4&amp;"!B2"),MATCH(差分の算出!$B13,差分の算出!$B$8:$B$29,0),MATCH(差分の算出!K$7,$C$7:$X$7,0))</f>
        <v>0</v>
      </c>
      <c r="L13" s="6">
        <f ca="1">OFFSET(INDIRECT($C$4&amp;"!B2"),MATCH(差分の算出!$B13,差分の算出!$B$8:$B$29,0),MATCH(差分の算出!L$7,$C$7:$X$7,0))-OFFSET(INDIRECT($G$4&amp;"!B2"),MATCH(差分の算出!$B13,差分の算出!$B$8:$B$29,0),MATCH(差分の算出!L$7,$C$7:$X$7,0))</f>
        <v>0</v>
      </c>
      <c r="M13" s="6">
        <f ca="1">OFFSET(INDIRECT($C$4&amp;"!B2"),MATCH(差分の算出!$B13,差分の算出!$B$8:$B$29,0),MATCH(差分の算出!M$7,$C$7:$X$7,0))-OFFSET(INDIRECT($G$4&amp;"!B2"),MATCH(差分の算出!$B13,差分の算出!$B$8:$B$29,0),MATCH(差分の算出!M$7,$C$7:$X$7,0))</f>
        <v>0</v>
      </c>
      <c r="N13" s="6">
        <f ca="1">OFFSET(INDIRECT($C$4&amp;"!B2"),MATCH(差分の算出!$B13,差分の算出!$B$8:$B$29,0),MATCH(差分の算出!N$7,$C$7:$X$7,0))-OFFSET(INDIRECT($G$4&amp;"!B2"),MATCH(差分の算出!$B13,差分の算出!$B$8:$B$29,0),MATCH(差分の算出!N$7,$C$7:$X$7,0))</f>
        <v>0</v>
      </c>
      <c r="O13" s="6">
        <f ca="1">OFFSET(INDIRECT($C$4&amp;"!B2"),MATCH(差分の算出!$B13,差分の算出!$B$8:$B$29,0),MATCH(差分の算出!O$7,$C$7:$X$7,0))-OFFSET(INDIRECT($G$4&amp;"!B2"),MATCH(差分の算出!$B13,差分の算出!$B$8:$B$29,0),MATCH(差分の算出!O$7,$C$7:$X$7,0))</f>
        <v>0</v>
      </c>
      <c r="P13" s="6">
        <f ca="1">OFFSET(INDIRECT($C$4&amp;"!B2"),MATCH(差分の算出!$B13,差分の算出!$B$8:$B$29,0),MATCH(差分の算出!P$7,$C$7:$X$7,0))-OFFSET(INDIRECT($G$4&amp;"!B2"),MATCH(差分の算出!$B13,差分の算出!$B$8:$B$29,0),MATCH(差分の算出!P$7,$C$7:$X$7,0))</f>
        <v>0</v>
      </c>
      <c r="Q13" s="6">
        <f ca="1">OFFSET(INDIRECT($C$4&amp;"!B2"),MATCH(差分の算出!$B13,差分の算出!$B$8:$B$29,0),MATCH(差分の算出!Q$7,$C$7:$X$7,0))-OFFSET(INDIRECT($G$4&amp;"!B2"),MATCH(差分の算出!$B13,差分の算出!$B$8:$B$29,0),MATCH(差分の算出!Q$7,$C$7:$X$7,0))</f>
        <v>0</v>
      </c>
      <c r="R13" s="6">
        <f ca="1">OFFSET(INDIRECT($C$4&amp;"!B2"),MATCH(差分の算出!$B13,差分の算出!$B$8:$B$29,0),MATCH(差分の算出!R$7,$C$7:$X$7,0))-OFFSET(INDIRECT($G$4&amp;"!B2"),MATCH(差分の算出!$B13,差分の算出!$B$8:$B$29,0),MATCH(差分の算出!R$7,$C$7:$X$7,0))</f>
        <v>0</v>
      </c>
      <c r="S13" s="6">
        <f ca="1">OFFSET(INDIRECT($C$4&amp;"!B2"),MATCH(差分の算出!$B13,差分の算出!$B$8:$B$29,0),MATCH(差分の算出!S$7,$C$7:$X$7,0))-OFFSET(INDIRECT($G$4&amp;"!B2"),MATCH(差分の算出!$B13,差分の算出!$B$8:$B$29,0),MATCH(差分の算出!S$7,$C$7:$X$7,0))</f>
        <v>0</v>
      </c>
      <c r="T13" s="6">
        <f ca="1">OFFSET(INDIRECT($C$4&amp;"!B2"),MATCH(差分の算出!$B13,差分の算出!$B$8:$B$29,0),MATCH(差分の算出!T$7,$C$7:$X$7,0))-OFFSET(INDIRECT($G$4&amp;"!B2"),MATCH(差分の算出!$B13,差分の算出!$B$8:$B$29,0),MATCH(差分の算出!T$7,$C$7:$X$7,0))</f>
        <v>0</v>
      </c>
      <c r="U13" s="6">
        <f ca="1">OFFSET(INDIRECT($C$4&amp;"!B2"),MATCH(差分の算出!$B13,差分の算出!$B$8:$B$29,0),MATCH(差分の算出!U$7,$C$7:$X$7,0))-OFFSET(INDIRECT($G$4&amp;"!B2"),MATCH(差分の算出!$B13,差分の算出!$B$8:$B$29,0),MATCH(差分の算出!U$7,$C$7:$X$7,0))</f>
        <v>0</v>
      </c>
      <c r="V13" s="6">
        <f ca="1">OFFSET(INDIRECT($C$4&amp;"!B2"),MATCH(差分の算出!$B13,差分の算出!$B$8:$B$29,0),MATCH(差分の算出!V$7,$C$7:$X$7,0))-OFFSET(INDIRECT($G$4&amp;"!B2"),MATCH(差分の算出!$B13,差分の算出!$B$8:$B$29,0),MATCH(差分の算出!V$7,$C$7:$X$7,0))</f>
        <v>0</v>
      </c>
      <c r="W13" s="7">
        <f ca="1">OFFSET(INDIRECT($C$4&amp;"!B2"),MATCH(差分の算出!$B13,差分の算出!$B$8:$B$29,0),MATCH(差分の算出!W$7,$C$7:$X$7,0))-OFFSET(INDIRECT($G$4&amp;"!B2"),MATCH(差分の算出!$B13,差分の算出!$B$8:$B$29,0),MATCH(差分の算出!W$7,$C$7:$X$7,0))</f>
        <v>0</v>
      </c>
      <c r="X13" s="8">
        <f ca="1">OFFSET(INDIRECT($C$4&amp;"!B2"),MATCH(差分の算出!$B13,差分の算出!$B$8:$B$29,0),MATCH(差分の算出!X$7,$C$7:$X$7,0))-OFFSET(INDIRECT($G$4&amp;"!B2"),MATCH(差分の算出!$B13,差分の算出!$B$8:$B$29,0),MATCH(差分の算出!X$7,$C$7:$X$7,0))</f>
        <v>0</v>
      </c>
    </row>
    <row r="14" spans="2:24" x14ac:dyDescent="0.4">
      <c r="B14" s="5" t="s">
        <v>6</v>
      </c>
      <c r="C14" s="6">
        <f ca="1">OFFSET(INDIRECT($C$4&amp;"!B2"),MATCH(差分の算出!$B14,差分の算出!$B$8:$B$29,0),MATCH(差分の算出!C$7,$C$7:$X$7,0))-OFFSET(INDIRECT($G$4&amp;"!B2"),MATCH(差分の算出!$B14,差分の算出!$B$8:$B$29,0),MATCH(差分の算出!C$7,$C$7:$X$7,0))</f>
        <v>0</v>
      </c>
      <c r="D14" s="6">
        <f ca="1">OFFSET(INDIRECT($C$4&amp;"!B2"),MATCH(差分の算出!$B14,差分の算出!$B$8:$B$29,0),MATCH(差分の算出!D$7,$C$7:$X$7,0))-OFFSET(INDIRECT($G$4&amp;"!B2"),MATCH(差分の算出!$B14,差分の算出!$B$8:$B$29,0),MATCH(差分の算出!D$7,$C$7:$X$7,0))</f>
        <v>0</v>
      </c>
      <c r="E14" s="6">
        <f ca="1">OFFSET(INDIRECT($C$4&amp;"!B2"),MATCH(差分の算出!$B14,差分の算出!$B$8:$B$29,0),MATCH(差分の算出!E$7,$C$7:$X$7,0))-OFFSET(INDIRECT($G$4&amp;"!B2"),MATCH(差分の算出!$B14,差分の算出!$B$8:$B$29,0),MATCH(差分の算出!E$7,$C$7:$X$7,0))</f>
        <v>0</v>
      </c>
      <c r="F14" s="6">
        <f ca="1">OFFSET(INDIRECT($C$4&amp;"!B2"),MATCH(差分の算出!$B14,差分の算出!$B$8:$B$29,0),MATCH(差分の算出!F$7,$C$7:$X$7,0))-OFFSET(INDIRECT($G$4&amp;"!B2"),MATCH(差分の算出!$B14,差分の算出!$B$8:$B$29,0),MATCH(差分の算出!F$7,$C$7:$X$7,0))</f>
        <v>0</v>
      </c>
      <c r="G14" s="6">
        <f ca="1">OFFSET(INDIRECT($C$4&amp;"!B2"),MATCH(差分の算出!$B14,差分の算出!$B$8:$B$29,0),MATCH(差分の算出!G$7,$C$7:$X$7,0))-OFFSET(INDIRECT($G$4&amp;"!B2"),MATCH(差分の算出!$B14,差分の算出!$B$8:$B$29,0),MATCH(差分の算出!G$7,$C$7:$X$7,0))</f>
        <v>0</v>
      </c>
      <c r="H14" s="6">
        <f ca="1">OFFSET(INDIRECT($C$4&amp;"!B2"),MATCH(差分の算出!$B14,差分の算出!$B$8:$B$29,0),MATCH(差分の算出!H$7,$C$7:$X$7,0))-OFFSET(INDIRECT($G$4&amp;"!B2"),MATCH(差分の算出!$B14,差分の算出!$B$8:$B$29,0),MATCH(差分の算出!H$7,$C$7:$X$7,0))</f>
        <v>0</v>
      </c>
      <c r="I14" s="6">
        <f ca="1">OFFSET(INDIRECT($C$4&amp;"!B2"),MATCH(差分の算出!$B14,差分の算出!$B$8:$B$29,0),MATCH(差分の算出!I$7,$C$7:$X$7,0))-OFFSET(INDIRECT($G$4&amp;"!B2"),MATCH(差分の算出!$B14,差分の算出!$B$8:$B$29,0),MATCH(差分の算出!I$7,$C$7:$X$7,0))</f>
        <v>0</v>
      </c>
      <c r="J14" s="6">
        <f ca="1">OFFSET(INDIRECT($C$4&amp;"!B2"),MATCH(差分の算出!$B14,差分の算出!$B$8:$B$29,0),MATCH(差分の算出!J$7,$C$7:$X$7,0))-OFFSET(INDIRECT($G$4&amp;"!B2"),MATCH(差分の算出!$B14,差分の算出!$B$8:$B$29,0),MATCH(差分の算出!J$7,$C$7:$X$7,0))</f>
        <v>0</v>
      </c>
      <c r="K14" s="6">
        <f ca="1">OFFSET(INDIRECT($C$4&amp;"!B2"),MATCH(差分の算出!$B14,差分の算出!$B$8:$B$29,0),MATCH(差分の算出!K$7,$C$7:$X$7,0))-OFFSET(INDIRECT($G$4&amp;"!B2"),MATCH(差分の算出!$B14,差分の算出!$B$8:$B$29,0),MATCH(差分の算出!K$7,$C$7:$X$7,0))</f>
        <v>0</v>
      </c>
      <c r="L14" s="6">
        <f ca="1">OFFSET(INDIRECT($C$4&amp;"!B2"),MATCH(差分の算出!$B14,差分の算出!$B$8:$B$29,0),MATCH(差分の算出!L$7,$C$7:$X$7,0))-OFFSET(INDIRECT($G$4&amp;"!B2"),MATCH(差分の算出!$B14,差分の算出!$B$8:$B$29,0),MATCH(差分の算出!L$7,$C$7:$X$7,0))</f>
        <v>0</v>
      </c>
      <c r="M14" s="6">
        <f ca="1">OFFSET(INDIRECT($C$4&amp;"!B2"),MATCH(差分の算出!$B14,差分の算出!$B$8:$B$29,0),MATCH(差分の算出!M$7,$C$7:$X$7,0))-OFFSET(INDIRECT($G$4&amp;"!B2"),MATCH(差分の算出!$B14,差分の算出!$B$8:$B$29,0),MATCH(差分の算出!M$7,$C$7:$X$7,0))</f>
        <v>0</v>
      </c>
      <c r="N14" s="6">
        <f ca="1">OFFSET(INDIRECT($C$4&amp;"!B2"),MATCH(差分の算出!$B14,差分の算出!$B$8:$B$29,0),MATCH(差分の算出!N$7,$C$7:$X$7,0))-OFFSET(INDIRECT($G$4&amp;"!B2"),MATCH(差分の算出!$B14,差分の算出!$B$8:$B$29,0),MATCH(差分の算出!N$7,$C$7:$X$7,0))</f>
        <v>0</v>
      </c>
      <c r="O14" s="6">
        <f ca="1">OFFSET(INDIRECT($C$4&amp;"!B2"),MATCH(差分の算出!$B14,差分の算出!$B$8:$B$29,0),MATCH(差分の算出!O$7,$C$7:$X$7,0))-OFFSET(INDIRECT($G$4&amp;"!B2"),MATCH(差分の算出!$B14,差分の算出!$B$8:$B$29,0),MATCH(差分の算出!O$7,$C$7:$X$7,0))</f>
        <v>0</v>
      </c>
      <c r="P14" s="6">
        <f ca="1">OFFSET(INDIRECT($C$4&amp;"!B2"),MATCH(差分の算出!$B14,差分の算出!$B$8:$B$29,0),MATCH(差分の算出!P$7,$C$7:$X$7,0))-OFFSET(INDIRECT($G$4&amp;"!B2"),MATCH(差分の算出!$B14,差分の算出!$B$8:$B$29,0),MATCH(差分の算出!P$7,$C$7:$X$7,0))</f>
        <v>0</v>
      </c>
      <c r="Q14" s="6">
        <f ca="1">OFFSET(INDIRECT($C$4&amp;"!B2"),MATCH(差分の算出!$B14,差分の算出!$B$8:$B$29,0),MATCH(差分の算出!Q$7,$C$7:$X$7,0))-OFFSET(INDIRECT($G$4&amp;"!B2"),MATCH(差分の算出!$B14,差分の算出!$B$8:$B$29,0),MATCH(差分の算出!Q$7,$C$7:$X$7,0))</f>
        <v>0</v>
      </c>
      <c r="R14" s="6">
        <f ca="1">OFFSET(INDIRECT($C$4&amp;"!B2"),MATCH(差分の算出!$B14,差分の算出!$B$8:$B$29,0),MATCH(差分の算出!R$7,$C$7:$X$7,0))-OFFSET(INDIRECT($G$4&amp;"!B2"),MATCH(差分の算出!$B14,差分の算出!$B$8:$B$29,0),MATCH(差分の算出!R$7,$C$7:$X$7,0))</f>
        <v>0</v>
      </c>
      <c r="S14" s="6">
        <f ca="1">OFFSET(INDIRECT($C$4&amp;"!B2"),MATCH(差分の算出!$B14,差分の算出!$B$8:$B$29,0),MATCH(差分の算出!S$7,$C$7:$X$7,0))-OFFSET(INDIRECT($G$4&amp;"!B2"),MATCH(差分の算出!$B14,差分の算出!$B$8:$B$29,0),MATCH(差分の算出!S$7,$C$7:$X$7,0))</f>
        <v>0</v>
      </c>
      <c r="T14" s="6">
        <f ca="1">OFFSET(INDIRECT($C$4&amp;"!B2"),MATCH(差分の算出!$B14,差分の算出!$B$8:$B$29,0),MATCH(差分の算出!T$7,$C$7:$X$7,0))-OFFSET(INDIRECT($G$4&amp;"!B2"),MATCH(差分の算出!$B14,差分の算出!$B$8:$B$29,0),MATCH(差分の算出!T$7,$C$7:$X$7,0))</f>
        <v>0</v>
      </c>
      <c r="U14" s="6">
        <f ca="1">OFFSET(INDIRECT($C$4&amp;"!B2"),MATCH(差分の算出!$B14,差分の算出!$B$8:$B$29,0),MATCH(差分の算出!U$7,$C$7:$X$7,0))-OFFSET(INDIRECT($G$4&amp;"!B2"),MATCH(差分の算出!$B14,差分の算出!$B$8:$B$29,0),MATCH(差分の算出!U$7,$C$7:$X$7,0))</f>
        <v>0</v>
      </c>
      <c r="V14" s="6">
        <f ca="1">OFFSET(INDIRECT($C$4&amp;"!B2"),MATCH(差分の算出!$B14,差分の算出!$B$8:$B$29,0),MATCH(差分の算出!V$7,$C$7:$X$7,0))-OFFSET(INDIRECT($G$4&amp;"!B2"),MATCH(差分の算出!$B14,差分の算出!$B$8:$B$29,0),MATCH(差分の算出!V$7,$C$7:$X$7,0))</f>
        <v>0</v>
      </c>
      <c r="W14" s="7">
        <f ca="1">OFFSET(INDIRECT($C$4&amp;"!B2"),MATCH(差分の算出!$B14,差分の算出!$B$8:$B$29,0),MATCH(差分の算出!W$7,$C$7:$X$7,0))-OFFSET(INDIRECT($G$4&amp;"!B2"),MATCH(差分の算出!$B14,差分の算出!$B$8:$B$29,0),MATCH(差分の算出!W$7,$C$7:$X$7,0))</f>
        <v>0</v>
      </c>
      <c r="X14" s="8">
        <f ca="1">OFFSET(INDIRECT($C$4&amp;"!B2"),MATCH(差分の算出!$B14,差分の算出!$B$8:$B$29,0),MATCH(差分の算出!X$7,$C$7:$X$7,0))-OFFSET(INDIRECT($G$4&amp;"!B2"),MATCH(差分の算出!$B14,差分の算出!$B$8:$B$29,0),MATCH(差分の算出!X$7,$C$7:$X$7,0))</f>
        <v>0</v>
      </c>
    </row>
    <row r="15" spans="2:24" x14ac:dyDescent="0.4">
      <c r="B15" s="5" t="s">
        <v>7</v>
      </c>
      <c r="C15" s="6">
        <f ca="1">OFFSET(INDIRECT($C$4&amp;"!B2"),MATCH(差分の算出!$B15,差分の算出!$B$8:$B$29,0),MATCH(差分の算出!C$7,$C$7:$X$7,0))-OFFSET(INDIRECT($G$4&amp;"!B2"),MATCH(差分の算出!$B15,差分の算出!$B$8:$B$29,0),MATCH(差分の算出!C$7,$C$7:$X$7,0))</f>
        <v>0</v>
      </c>
      <c r="D15" s="6">
        <f ca="1">OFFSET(INDIRECT($C$4&amp;"!B2"),MATCH(差分の算出!$B15,差分の算出!$B$8:$B$29,0),MATCH(差分の算出!D$7,$C$7:$X$7,0))-OFFSET(INDIRECT($G$4&amp;"!B2"),MATCH(差分の算出!$B15,差分の算出!$B$8:$B$29,0),MATCH(差分の算出!D$7,$C$7:$X$7,0))</f>
        <v>0</v>
      </c>
      <c r="E15" s="6">
        <f ca="1">OFFSET(INDIRECT($C$4&amp;"!B2"),MATCH(差分の算出!$B15,差分の算出!$B$8:$B$29,0),MATCH(差分の算出!E$7,$C$7:$X$7,0))-OFFSET(INDIRECT($G$4&amp;"!B2"),MATCH(差分の算出!$B15,差分の算出!$B$8:$B$29,0),MATCH(差分の算出!E$7,$C$7:$X$7,0))</f>
        <v>0</v>
      </c>
      <c r="F15" s="6">
        <f ca="1">OFFSET(INDIRECT($C$4&amp;"!B2"),MATCH(差分の算出!$B15,差分の算出!$B$8:$B$29,0),MATCH(差分の算出!F$7,$C$7:$X$7,0))-OFFSET(INDIRECT($G$4&amp;"!B2"),MATCH(差分の算出!$B15,差分の算出!$B$8:$B$29,0),MATCH(差分の算出!F$7,$C$7:$X$7,0))</f>
        <v>0</v>
      </c>
      <c r="G15" s="6">
        <f ca="1">OFFSET(INDIRECT($C$4&amp;"!B2"),MATCH(差分の算出!$B15,差分の算出!$B$8:$B$29,0),MATCH(差分の算出!G$7,$C$7:$X$7,0))-OFFSET(INDIRECT($G$4&amp;"!B2"),MATCH(差分の算出!$B15,差分の算出!$B$8:$B$29,0),MATCH(差分の算出!G$7,$C$7:$X$7,0))</f>
        <v>0</v>
      </c>
      <c r="H15" s="6">
        <f ca="1">OFFSET(INDIRECT($C$4&amp;"!B2"),MATCH(差分の算出!$B15,差分の算出!$B$8:$B$29,0),MATCH(差分の算出!H$7,$C$7:$X$7,0))-OFFSET(INDIRECT($G$4&amp;"!B2"),MATCH(差分の算出!$B15,差分の算出!$B$8:$B$29,0),MATCH(差分の算出!H$7,$C$7:$X$7,0))</f>
        <v>0</v>
      </c>
      <c r="I15" s="6">
        <f ca="1">OFFSET(INDIRECT($C$4&amp;"!B2"),MATCH(差分の算出!$B15,差分の算出!$B$8:$B$29,0),MATCH(差分の算出!I$7,$C$7:$X$7,0))-OFFSET(INDIRECT($G$4&amp;"!B2"),MATCH(差分の算出!$B15,差分の算出!$B$8:$B$29,0),MATCH(差分の算出!I$7,$C$7:$X$7,0))</f>
        <v>0</v>
      </c>
      <c r="J15" s="6">
        <f ca="1">OFFSET(INDIRECT($C$4&amp;"!B2"),MATCH(差分の算出!$B15,差分の算出!$B$8:$B$29,0),MATCH(差分の算出!J$7,$C$7:$X$7,0))-OFFSET(INDIRECT($G$4&amp;"!B2"),MATCH(差分の算出!$B15,差分の算出!$B$8:$B$29,0),MATCH(差分の算出!J$7,$C$7:$X$7,0))</f>
        <v>0</v>
      </c>
      <c r="K15" s="6">
        <f ca="1">OFFSET(INDIRECT($C$4&amp;"!B2"),MATCH(差分の算出!$B15,差分の算出!$B$8:$B$29,0),MATCH(差分の算出!K$7,$C$7:$X$7,0))-OFFSET(INDIRECT($G$4&amp;"!B2"),MATCH(差分の算出!$B15,差分の算出!$B$8:$B$29,0),MATCH(差分の算出!K$7,$C$7:$X$7,0))</f>
        <v>0</v>
      </c>
      <c r="L15" s="6">
        <f ca="1">OFFSET(INDIRECT($C$4&amp;"!B2"),MATCH(差分の算出!$B15,差分の算出!$B$8:$B$29,0),MATCH(差分の算出!L$7,$C$7:$X$7,0))-OFFSET(INDIRECT($G$4&amp;"!B2"),MATCH(差分の算出!$B15,差分の算出!$B$8:$B$29,0),MATCH(差分の算出!L$7,$C$7:$X$7,0))</f>
        <v>0</v>
      </c>
      <c r="M15" s="6">
        <f ca="1">OFFSET(INDIRECT($C$4&amp;"!B2"),MATCH(差分の算出!$B15,差分の算出!$B$8:$B$29,0),MATCH(差分の算出!M$7,$C$7:$X$7,0))-OFFSET(INDIRECT($G$4&amp;"!B2"),MATCH(差分の算出!$B15,差分の算出!$B$8:$B$29,0),MATCH(差分の算出!M$7,$C$7:$X$7,0))</f>
        <v>0</v>
      </c>
      <c r="N15" s="6">
        <f ca="1">OFFSET(INDIRECT($C$4&amp;"!B2"),MATCH(差分の算出!$B15,差分の算出!$B$8:$B$29,0),MATCH(差分の算出!N$7,$C$7:$X$7,0))-OFFSET(INDIRECT($G$4&amp;"!B2"),MATCH(差分の算出!$B15,差分の算出!$B$8:$B$29,0),MATCH(差分の算出!N$7,$C$7:$X$7,0))</f>
        <v>0</v>
      </c>
      <c r="O15" s="6">
        <f ca="1">OFFSET(INDIRECT($C$4&amp;"!B2"),MATCH(差分の算出!$B15,差分の算出!$B$8:$B$29,0),MATCH(差分の算出!O$7,$C$7:$X$7,0))-OFFSET(INDIRECT($G$4&amp;"!B2"),MATCH(差分の算出!$B15,差分の算出!$B$8:$B$29,0),MATCH(差分の算出!O$7,$C$7:$X$7,0))</f>
        <v>0</v>
      </c>
      <c r="P15" s="6">
        <f ca="1">OFFSET(INDIRECT($C$4&amp;"!B2"),MATCH(差分の算出!$B15,差分の算出!$B$8:$B$29,0),MATCH(差分の算出!P$7,$C$7:$X$7,0))-OFFSET(INDIRECT($G$4&amp;"!B2"),MATCH(差分の算出!$B15,差分の算出!$B$8:$B$29,0),MATCH(差分の算出!P$7,$C$7:$X$7,0))</f>
        <v>0</v>
      </c>
      <c r="Q15" s="6">
        <f ca="1">OFFSET(INDIRECT($C$4&amp;"!B2"),MATCH(差分の算出!$B15,差分の算出!$B$8:$B$29,0),MATCH(差分の算出!Q$7,$C$7:$X$7,0))-OFFSET(INDIRECT($G$4&amp;"!B2"),MATCH(差分の算出!$B15,差分の算出!$B$8:$B$29,0),MATCH(差分の算出!Q$7,$C$7:$X$7,0))</f>
        <v>0</v>
      </c>
      <c r="R15" s="6">
        <f ca="1">OFFSET(INDIRECT($C$4&amp;"!B2"),MATCH(差分の算出!$B15,差分の算出!$B$8:$B$29,0),MATCH(差分の算出!R$7,$C$7:$X$7,0))-OFFSET(INDIRECT($G$4&amp;"!B2"),MATCH(差分の算出!$B15,差分の算出!$B$8:$B$29,0),MATCH(差分の算出!R$7,$C$7:$X$7,0))</f>
        <v>0</v>
      </c>
      <c r="S15" s="6">
        <f ca="1">OFFSET(INDIRECT($C$4&amp;"!B2"),MATCH(差分の算出!$B15,差分の算出!$B$8:$B$29,0),MATCH(差分の算出!S$7,$C$7:$X$7,0))-OFFSET(INDIRECT($G$4&amp;"!B2"),MATCH(差分の算出!$B15,差分の算出!$B$8:$B$29,0),MATCH(差分の算出!S$7,$C$7:$X$7,0))</f>
        <v>0</v>
      </c>
      <c r="T15" s="6">
        <f ca="1">OFFSET(INDIRECT($C$4&amp;"!B2"),MATCH(差分の算出!$B15,差分の算出!$B$8:$B$29,0),MATCH(差分の算出!T$7,$C$7:$X$7,0))-OFFSET(INDIRECT($G$4&amp;"!B2"),MATCH(差分の算出!$B15,差分の算出!$B$8:$B$29,0),MATCH(差分の算出!T$7,$C$7:$X$7,0))</f>
        <v>0</v>
      </c>
      <c r="U15" s="6">
        <f ca="1">OFFSET(INDIRECT($C$4&amp;"!B2"),MATCH(差分の算出!$B15,差分の算出!$B$8:$B$29,0),MATCH(差分の算出!U$7,$C$7:$X$7,0))-OFFSET(INDIRECT($G$4&amp;"!B2"),MATCH(差分の算出!$B15,差分の算出!$B$8:$B$29,0),MATCH(差分の算出!U$7,$C$7:$X$7,0))</f>
        <v>0</v>
      </c>
      <c r="V15" s="6">
        <f ca="1">OFFSET(INDIRECT($C$4&amp;"!B2"),MATCH(差分の算出!$B15,差分の算出!$B$8:$B$29,0),MATCH(差分の算出!V$7,$C$7:$X$7,0))-OFFSET(INDIRECT($G$4&amp;"!B2"),MATCH(差分の算出!$B15,差分の算出!$B$8:$B$29,0),MATCH(差分の算出!V$7,$C$7:$X$7,0))</f>
        <v>0</v>
      </c>
      <c r="W15" s="7">
        <f ca="1">OFFSET(INDIRECT($C$4&amp;"!B2"),MATCH(差分の算出!$B15,差分の算出!$B$8:$B$29,0),MATCH(差分の算出!W$7,$C$7:$X$7,0))-OFFSET(INDIRECT($G$4&amp;"!B2"),MATCH(差分の算出!$B15,差分の算出!$B$8:$B$29,0),MATCH(差分の算出!W$7,$C$7:$X$7,0))</f>
        <v>0</v>
      </c>
      <c r="X15" s="8">
        <f ca="1">OFFSET(INDIRECT($C$4&amp;"!B2"),MATCH(差分の算出!$B15,差分の算出!$B$8:$B$29,0),MATCH(差分の算出!X$7,$C$7:$X$7,0))-OFFSET(INDIRECT($G$4&amp;"!B2"),MATCH(差分の算出!$B15,差分の算出!$B$8:$B$29,0),MATCH(差分の算出!X$7,$C$7:$X$7,0))</f>
        <v>0</v>
      </c>
    </row>
    <row r="16" spans="2:24" x14ac:dyDescent="0.4">
      <c r="B16" s="5" t="s">
        <v>8</v>
      </c>
      <c r="C16" s="6">
        <f ca="1">OFFSET(INDIRECT($C$4&amp;"!B2"),MATCH(差分の算出!$B16,差分の算出!$B$8:$B$29,0),MATCH(差分の算出!C$7,$C$7:$X$7,0))-OFFSET(INDIRECT($G$4&amp;"!B2"),MATCH(差分の算出!$B16,差分の算出!$B$8:$B$29,0),MATCH(差分の算出!C$7,$C$7:$X$7,0))</f>
        <v>0</v>
      </c>
      <c r="D16" s="6">
        <f ca="1">OFFSET(INDIRECT($C$4&amp;"!B2"),MATCH(差分の算出!$B16,差分の算出!$B$8:$B$29,0),MATCH(差分の算出!D$7,$C$7:$X$7,0))-OFFSET(INDIRECT($G$4&amp;"!B2"),MATCH(差分の算出!$B16,差分の算出!$B$8:$B$29,0),MATCH(差分の算出!D$7,$C$7:$X$7,0))</f>
        <v>0</v>
      </c>
      <c r="E16" s="6">
        <f ca="1">OFFSET(INDIRECT($C$4&amp;"!B2"),MATCH(差分の算出!$B16,差分の算出!$B$8:$B$29,0),MATCH(差分の算出!E$7,$C$7:$X$7,0))-OFFSET(INDIRECT($G$4&amp;"!B2"),MATCH(差分の算出!$B16,差分の算出!$B$8:$B$29,0),MATCH(差分の算出!E$7,$C$7:$X$7,0))</f>
        <v>0</v>
      </c>
      <c r="F16" s="6">
        <f ca="1">OFFSET(INDIRECT($C$4&amp;"!B2"),MATCH(差分の算出!$B16,差分の算出!$B$8:$B$29,0),MATCH(差分の算出!F$7,$C$7:$X$7,0))-OFFSET(INDIRECT($G$4&amp;"!B2"),MATCH(差分の算出!$B16,差分の算出!$B$8:$B$29,0),MATCH(差分の算出!F$7,$C$7:$X$7,0))</f>
        <v>0</v>
      </c>
      <c r="G16" s="6">
        <f ca="1">OFFSET(INDIRECT($C$4&amp;"!B2"),MATCH(差分の算出!$B16,差分の算出!$B$8:$B$29,0),MATCH(差分の算出!G$7,$C$7:$X$7,0))-OFFSET(INDIRECT($G$4&amp;"!B2"),MATCH(差分の算出!$B16,差分の算出!$B$8:$B$29,0),MATCH(差分の算出!G$7,$C$7:$X$7,0))</f>
        <v>0</v>
      </c>
      <c r="H16" s="6">
        <f ca="1">OFFSET(INDIRECT($C$4&amp;"!B2"),MATCH(差分の算出!$B16,差分の算出!$B$8:$B$29,0),MATCH(差分の算出!H$7,$C$7:$X$7,0))-OFFSET(INDIRECT($G$4&amp;"!B2"),MATCH(差分の算出!$B16,差分の算出!$B$8:$B$29,0),MATCH(差分の算出!H$7,$C$7:$X$7,0))</f>
        <v>0</v>
      </c>
      <c r="I16" s="6">
        <f ca="1">OFFSET(INDIRECT($C$4&amp;"!B2"),MATCH(差分の算出!$B16,差分の算出!$B$8:$B$29,0),MATCH(差分の算出!I$7,$C$7:$X$7,0))-OFFSET(INDIRECT($G$4&amp;"!B2"),MATCH(差分の算出!$B16,差分の算出!$B$8:$B$29,0),MATCH(差分の算出!I$7,$C$7:$X$7,0))</f>
        <v>0</v>
      </c>
      <c r="J16" s="6">
        <f ca="1">OFFSET(INDIRECT($C$4&amp;"!B2"),MATCH(差分の算出!$B16,差分の算出!$B$8:$B$29,0),MATCH(差分の算出!J$7,$C$7:$X$7,0))-OFFSET(INDIRECT($G$4&amp;"!B2"),MATCH(差分の算出!$B16,差分の算出!$B$8:$B$29,0),MATCH(差分の算出!J$7,$C$7:$X$7,0))</f>
        <v>0</v>
      </c>
      <c r="K16" s="6">
        <f ca="1">OFFSET(INDIRECT($C$4&amp;"!B2"),MATCH(差分の算出!$B16,差分の算出!$B$8:$B$29,0),MATCH(差分の算出!K$7,$C$7:$X$7,0))-OFFSET(INDIRECT($G$4&amp;"!B2"),MATCH(差分の算出!$B16,差分の算出!$B$8:$B$29,0),MATCH(差分の算出!K$7,$C$7:$X$7,0))</f>
        <v>0</v>
      </c>
      <c r="L16" s="6">
        <f ca="1">OFFSET(INDIRECT($C$4&amp;"!B2"),MATCH(差分の算出!$B16,差分の算出!$B$8:$B$29,0),MATCH(差分の算出!L$7,$C$7:$X$7,0))-OFFSET(INDIRECT($G$4&amp;"!B2"),MATCH(差分の算出!$B16,差分の算出!$B$8:$B$29,0),MATCH(差分の算出!L$7,$C$7:$X$7,0))</f>
        <v>0</v>
      </c>
      <c r="M16" s="6">
        <f ca="1">OFFSET(INDIRECT($C$4&amp;"!B2"),MATCH(差分の算出!$B16,差分の算出!$B$8:$B$29,0),MATCH(差分の算出!M$7,$C$7:$X$7,0))-OFFSET(INDIRECT($G$4&amp;"!B2"),MATCH(差分の算出!$B16,差分の算出!$B$8:$B$29,0),MATCH(差分の算出!M$7,$C$7:$X$7,0))</f>
        <v>0</v>
      </c>
      <c r="N16" s="6">
        <f ca="1">OFFSET(INDIRECT($C$4&amp;"!B2"),MATCH(差分の算出!$B16,差分の算出!$B$8:$B$29,0),MATCH(差分の算出!N$7,$C$7:$X$7,0))-OFFSET(INDIRECT($G$4&amp;"!B2"),MATCH(差分の算出!$B16,差分の算出!$B$8:$B$29,0),MATCH(差分の算出!N$7,$C$7:$X$7,0))</f>
        <v>0</v>
      </c>
      <c r="O16" s="6">
        <f ca="1">OFFSET(INDIRECT($C$4&amp;"!B2"),MATCH(差分の算出!$B16,差分の算出!$B$8:$B$29,0),MATCH(差分の算出!O$7,$C$7:$X$7,0))-OFFSET(INDIRECT($G$4&amp;"!B2"),MATCH(差分の算出!$B16,差分の算出!$B$8:$B$29,0),MATCH(差分の算出!O$7,$C$7:$X$7,0))</f>
        <v>0</v>
      </c>
      <c r="P16" s="6">
        <f ca="1">OFFSET(INDIRECT($C$4&amp;"!B2"),MATCH(差分の算出!$B16,差分の算出!$B$8:$B$29,0),MATCH(差分の算出!P$7,$C$7:$X$7,0))-OFFSET(INDIRECT($G$4&amp;"!B2"),MATCH(差分の算出!$B16,差分の算出!$B$8:$B$29,0),MATCH(差分の算出!P$7,$C$7:$X$7,0))</f>
        <v>0</v>
      </c>
      <c r="Q16" s="6">
        <f ca="1">OFFSET(INDIRECT($C$4&amp;"!B2"),MATCH(差分の算出!$B16,差分の算出!$B$8:$B$29,0),MATCH(差分の算出!Q$7,$C$7:$X$7,0))-OFFSET(INDIRECT($G$4&amp;"!B2"),MATCH(差分の算出!$B16,差分の算出!$B$8:$B$29,0),MATCH(差分の算出!Q$7,$C$7:$X$7,0))</f>
        <v>0</v>
      </c>
      <c r="R16" s="6">
        <f ca="1">OFFSET(INDIRECT($C$4&amp;"!B2"),MATCH(差分の算出!$B16,差分の算出!$B$8:$B$29,0),MATCH(差分の算出!R$7,$C$7:$X$7,0))-OFFSET(INDIRECT($G$4&amp;"!B2"),MATCH(差分の算出!$B16,差分の算出!$B$8:$B$29,0),MATCH(差分の算出!R$7,$C$7:$X$7,0))</f>
        <v>0</v>
      </c>
      <c r="S16" s="6">
        <f ca="1">OFFSET(INDIRECT($C$4&amp;"!B2"),MATCH(差分の算出!$B16,差分の算出!$B$8:$B$29,0),MATCH(差分の算出!S$7,$C$7:$X$7,0))-OFFSET(INDIRECT($G$4&amp;"!B2"),MATCH(差分の算出!$B16,差分の算出!$B$8:$B$29,0),MATCH(差分の算出!S$7,$C$7:$X$7,0))</f>
        <v>0</v>
      </c>
      <c r="T16" s="6">
        <f ca="1">OFFSET(INDIRECT($C$4&amp;"!B2"),MATCH(差分の算出!$B16,差分の算出!$B$8:$B$29,0),MATCH(差分の算出!T$7,$C$7:$X$7,0))-OFFSET(INDIRECT($G$4&amp;"!B2"),MATCH(差分の算出!$B16,差分の算出!$B$8:$B$29,0),MATCH(差分の算出!T$7,$C$7:$X$7,0))</f>
        <v>0</v>
      </c>
      <c r="U16" s="6">
        <f ca="1">OFFSET(INDIRECT($C$4&amp;"!B2"),MATCH(差分の算出!$B16,差分の算出!$B$8:$B$29,0),MATCH(差分の算出!U$7,$C$7:$X$7,0))-OFFSET(INDIRECT($G$4&amp;"!B2"),MATCH(差分の算出!$B16,差分の算出!$B$8:$B$29,0),MATCH(差分の算出!U$7,$C$7:$X$7,0))</f>
        <v>0</v>
      </c>
      <c r="V16" s="6">
        <f ca="1">OFFSET(INDIRECT($C$4&amp;"!B2"),MATCH(差分の算出!$B16,差分の算出!$B$8:$B$29,0),MATCH(差分の算出!V$7,$C$7:$X$7,0))-OFFSET(INDIRECT($G$4&amp;"!B2"),MATCH(差分の算出!$B16,差分の算出!$B$8:$B$29,0),MATCH(差分の算出!V$7,$C$7:$X$7,0))</f>
        <v>0</v>
      </c>
      <c r="W16" s="7">
        <f ca="1">OFFSET(INDIRECT($C$4&amp;"!B2"),MATCH(差分の算出!$B16,差分の算出!$B$8:$B$29,0),MATCH(差分の算出!W$7,$C$7:$X$7,0))-OFFSET(INDIRECT($G$4&amp;"!B2"),MATCH(差分の算出!$B16,差分の算出!$B$8:$B$29,0),MATCH(差分の算出!W$7,$C$7:$X$7,0))</f>
        <v>0</v>
      </c>
      <c r="X16" s="8">
        <f ca="1">OFFSET(INDIRECT($C$4&amp;"!B2"),MATCH(差分の算出!$B16,差分の算出!$B$8:$B$29,0),MATCH(差分の算出!X$7,$C$7:$X$7,0))-OFFSET(INDIRECT($G$4&amp;"!B2"),MATCH(差分の算出!$B16,差分の算出!$B$8:$B$29,0),MATCH(差分の算出!X$7,$C$7:$X$7,0))</f>
        <v>0</v>
      </c>
    </row>
    <row r="17" spans="2:24" x14ac:dyDescent="0.4">
      <c r="B17" s="5" t="s">
        <v>9</v>
      </c>
      <c r="C17" s="6">
        <f ca="1">OFFSET(INDIRECT($C$4&amp;"!B2"),MATCH(差分の算出!$B17,差分の算出!$B$8:$B$29,0),MATCH(差分の算出!C$7,$C$7:$X$7,0))-OFFSET(INDIRECT($G$4&amp;"!B2"),MATCH(差分の算出!$B17,差分の算出!$B$8:$B$29,0),MATCH(差分の算出!C$7,$C$7:$X$7,0))</f>
        <v>0</v>
      </c>
      <c r="D17" s="6">
        <f ca="1">OFFSET(INDIRECT($C$4&amp;"!B2"),MATCH(差分の算出!$B17,差分の算出!$B$8:$B$29,0),MATCH(差分の算出!D$7,$C$7:$X$7,0))-OFFSET(INDIRECT($G$4&amp;"!B2"),MATCH(差分の算出!$B17,差分の算出!$B$8:$B$29,0),MATCH(差分の算出!D$7,$C$7:$X$7,0))</f>
        <v>0</v>
      </c>
      <c r="E17" s="6">
        <f ca="1">OFFSET(INDIRECT($C$4&amp;"!B2"),MATCH(差分の算出!$B17,差分の算出!$B$8:$B$29,0),MATCH(差分の算出!E$7,$C$7:$X$7,0))-OFFSET(INDIRECT($G$4&amp;"!B2"),MATCH(差分の算出!$B17,差分の算出!$B$8:$B$29,0),MATCH(差分の算出!E$7,$C$7:$X$7,0))</f>
        <v>0</v>
      </c>
      <c r="F17" s="6">
        <f ca="1">OFFSET(INDIRECT($C$4&amp;"!B2"),MATCH(差分の算出!$B17,差分の算出!$B$8:$B$29,0),MATCH(差分の算出!F$7,$C$7:$X$7,0))-OFFSET(INDIRECT($G$4&amp;"!B2"),MATCH(差分の算出!$B17,差分の算出!$B$8:$B$29,0),MATCH(差分の算出!F$7,$C$7:$X$7,0))</f>
        <v>0</v>
      </c>
      <c r="G17" s="6">
        <f ca="1">OFFSET(INDIRECT($C$4&amp;"!B2"),MATCH(差分の算出!$B17,差分の算出!$B$8:$B$29,0),MATCH(差分の算出!G$7,$C$7:$X$7,0))-OFFSET(INDIRECT($G$4&amp;"!B2"),MATCH(差分の算出!$B17,差分の算出!$B$8:$B$29,0),MATCH(差分の算出!G$7,$C$7:$X$7,0))</f>
        <v>0</v>
      </c>
      <c r="H17" s="6">
        <f ca="1">OFFSET(INDIRECT($C$4&amp;"!B2"),MATCH(差分の算出!$B17,差分の算出!$B$8:$B$29,0),MATCH(差分の算出!H$7,$C$7:$X$7,0))-OFFSET(INDIRECT($G$4&amp;"!B2"),MATCH(差分の算出!$B17,差分の算出!$B$8:$B$29,0),MATCH(差分の算出!H$7,$C$7:$X$7,0))</f>
        <v>0</v>
      </c>
      <c r="I17" s="6">
        <f ca="1">OFFSET(INDIRECT($C$4&amp;"!B2"),MATCH(差分の算出!$B17,差分の算出!$B$8:$B$29,0),MATCH(差分の算出!I$7,$C$7:$X$7,0))-OFFSET(INDIRECT($G$4&amp;"!B2"),MATCH(差分の算出!$B17,差分の算出!$B$8:$B$29,0),MATCH(差分の算出!I$7,$C$7:$X$7,0))</f>
        <v>0</v>
      </c>
      <c r="J17" s="6">
        <f ca="1">OFFSET(INDIRECT($C$4&amp;"!B2"),MATCH(差分の算出!$B17,差分の算出!$B$8:$B$29,0),MATCH(差分の算出!J$7,$C$7:$X$7,0))-OFFSET(INDIRECT($G$4&amp;"!B2"),MATCH(差分の算出!$B17,差分の算出!$B$8:$B$29,0),MATCH(差分の算出!J$7,$C$7:$X$7,0))</f>
        <v>0</v>
      </c>
      <c r="K17" s="6">
        <f ca="1">OFFSET(INDIRECT($C$4&amp;"!B2"),MATCH(差分の算出!$B17,差分の算出!$B$8:$B$29,0),MATCH(差分の算出!K$7,$C$7:$X$7,0))-OFFSET(INDIRECT($G$4&amp;"!B2"),MATCH(差分の算出!$B17,差分の算出!$B$8:$B$29,0),MATCH(差分の算出!K$7,$C$7:$X$7,0))</f>
        <v>0</v>
      </c>
      <c r="L17" s="6">
        <f ca="1">OFFSET(INDIRECT($C$4&amp;"!B2"),MATCH(差分の算出!$B17,差分の算出!$B$8:$B$29,0),MATCH(差分の算出!L$7,$C$7:$X$7,0))-OFFSET(INDIRECT($G$4&amp;"!B2"),MATCH(差分の算出!$B17,差分の算出!$B$8:$B$29,0),MATCH(差分の算出!L$7,$C$7:$X$7,0))</f>
        <v>0</v>
      </c>
      <c r="M17" s="6">
        <f ca="1">OFFSET(INDIRECT($C$4&amp;"!B2"),MATCH(差分の算出!$B17,差分の算出!$B$8:$B$29,0),MATCH(差分の算出!M$7,$C$7:$X$7,0))-OFFSET(INDIRECT($G$4&amp;"!B2"),MATCH(差分の算出!$B17,差分の算出!$B$8:$B$29,0),MATCH(差分の算出!M$7,$C$7:$X$7,0))</f>
        <v>0</v>
      </c>
      <c r="N17" s="6">
        <f ca="1">OFFSET(INDIRECT($C$4&amp;"!B2"),MATCH(差分の算出!$B17,差分の算出!$B$8:$B$29,0),MATCH(差分の算出!N$7,$C$7:$X$7,0))-OFFSET(INDIRECT($G$4&amp;"!B2"),MATCH(差分の算出!$B17,差分の算出!$B$8:$B$29,0),MATCH(差分の算出!N$7,$C$7:$X$7,0))</f>
        <v>0</v>
      </c>
      <c r="O17" s="6">
        <f ca="1">OFFSET(INDIRECT($C$4&amp;"!B2"),MATCH(差分の算出!$B17,差分の算出!$B$8:$B$29,0),MATCH(差分の算出!O$7,$C$7:$X$7,0))-OFFSET(INDIRECT($G$4&amp;"!B2"),MATCH(差分の算出!$B17,差分の算出!$B$8:$B$29,0),MATCH(差分の算出!O$7,$C$7:$X$7,0))</f>
        <v>0</v>
      </c>
      <c r="P17" s="6">
        <f ca="1">OFFSET(INDIRECT($C$4&amp;"!B2"),MATCH(差分の算出!$B17,差分の算出!$B$8:$B$29,0),MATCH(差分の算出!P$7,$C$7:$X$7,0))-OFFSET(INDIRECT($G$4&amp;"!B2"),MATCH(差分の算出!$B17,差分の算出!$B$8:$B$29,0),MATCH(差分の算出!P$7,$C$7:$X$7,0))</f>
        <v>0</v>
      </c>
      <c r="Q17" s="6">
        <f ca="1">OFFSET(INDIRECT($C$4&amp;"!B2"),MATCH(差分の算出!$B17,差分の算出!$B$8:$B$29,0),MATCH(差分の算出!Q$7,$C$7:$X$7,0))-OFFSET(INDIRECT($G$4&amp;"!B2"),MATCH(差分の算出!$B17,差分の算出!$B$8:$B$29,0),MATCH(差分の算出!Q$7,$C$7:$X$7,0))</f>
        <v>0</v>
      </c>
      <c r="R17" s="6">
        <f ca="1">OFFSET(INDIRECT($C$4&amp;"!B2"),MATCH(差分の算出!$B17,差分の算出!$B$8:$B$29,0),MATCH(差分の算出!R$7,$C$7:$X$7,0))-OFFSET(INDIRECT($G$4&amp;"!B2"),MATCH(差分の算出!$B17,差分の算出!$B$8:$B$29,0),MATCH(差分の算出!R$7,$C$7:$X$7,0))</f>
        <v>0</v>
      </c>
      <c r="S17" s="6">
        <f ca="1">OFFSET(INDIRECT($C$4&amp;"!B2"),MATCH(差分の算出!$B17,差分の算出!$B$8:$B$29,0),MATCH(差分の算出!S$7,$C$7:$X$7,0))-OFFSET(INDIRECT($G$4&amp;"!B2"),MATCH(差分の算出!$B17,差分の算出!$B$8:$B$29,0),MATCH(差分の算出!S$7,$C$7:$X$7,0))</f>
        <v>0</v>
      </c>
      <c r="T17" s="6">
        <f ca="1">OFFSET(INDIRECT($C$4&amp;"!B2"),MATCH(差分の算出!$B17,差分の算出!$B$8:$B$29,0),MATCH(差分の算出!T$7,$C$7:$X$7,0))-OFFSET(INDIRECT($G$4&amp;"!B2"),MATCH(差分の算出!$B17,差分の算出!$B$8:$B$29,0),MATCH(差分の算出!T$7,$C$7:$X$7,0))</f>
        <v>0</v>
      </c>
      <c r="U17" s="6">
        <f ca="1">OFFSET(INDIRECT($C$4&amp;"!B2"),MATCH(差分の算出!$B17,差分の算出!$B$8:$B$29,0),MATCH(差分の算出!U$7,$C$7:$X$7,0))-OFFSET(INDIRECT($G$4&amp;"!B2"),MATCH(差分の算出!$B17,差分の算出!$B$8:$B$29,0),MATCH(差分の算出!U$7,$C$7:$X$7,0))</f>
        <v>0</v>
      </c>
      <c r="V17" s="6">
        <f ca="1">OFFSET(INDIRECT($C$4&amp;"!B2"),MATCH(差分の算出!$B17,差分の算出!$B$8:$B$29,0),MATCH(差分の算出!V$7,$C$7:$X$7,0))-OFFSET(INDIRECT($G$4&amp;"!B2"),MATCH(差分の算出!$B17,差分の算出!$B$8:$B$29,0),MATCH(差分の算出!V$7,$C$7:$X$7,0))</f>
        <v>0</v>
      </c>
      <c r="W17" s="7">
        <f ca="1">OFFSET(INDIRECT($C$4&amp;"!B2"),MATCH(差分の算出!$B17,差分の算出!$B$8:$B$29,0),MATCH(差分の算出!W$7,$C$7:$X$7,0))-OFFSET(INDIRECT($G$4&amp;"!B2"),MATCH(差分の算出!$B17,差分の算出!$B$8:$B$29,0),MATCH(差分の算出!W$7,$C$7:$X$7,0))</f>
        <v>0</v>
      </c>
      <c r="X17" s="8">
        <f ca="1">OFFSET(INDIRECT($C$4&amp;"!B2"),MATCH(差分の算出!$B17,差分の算出!$B$8:$B$29,0),MATCH(差分の算出!X$7,$C$7:$X$7,0))-OFFSET(INDIRECT($G$4&amp;"!B2"),MATCH(差分の算出!$B17,差分の算出!$B$8:$B$29,0),MATCH(差分の算出!X$7,$C$7:$X$7,0))</f>
        <v>0</v>
      </c>
    </row>
    <row r="18" spans="2:24" x14ac:dyDescent="0.4">
      <c r="B18" s="5" t="s">
        <v>10</v>
      </c>
      <c r="C18" s="6">
        <f ca="1">OFFSET(INDIRECT($C$4&amp;"!B2"),MATCH(差分の算出!$B18,差分の算出!$B$8:$B$29,0),MATCH(差分の算出!C$7,$C$7:$X$7,0))-OFFSET(INDIRECT($G$4&amp;"!B2"),MATCH(差分の算出!$B18,差分の算出!$B$8:$B$29,0),MATCH(差分の算出!C$7,$C$7:$X$7,0))</f>
        <v>0</v>
      </c>
      <c r="D18" s="6">
        <f ca="1">OFFSET(INDIRECT($C$4&amp;"!B2"),MATCH(差分の算出!$B18,差分の算出!$B$8:$B$29,0),MATCH(差分の算出!D$7,$C$7:$X$7,0))-OFFSET(INDIRECT($G$4&amp;"!B2"),MATCH(差分の算出!$B18,差分の算出!$B$8:$B$29,0),MATCH(差分の算出!D$7,$C$7:$X$7,0))</f>
        <v>0</v>
      </c>
      <c r="E18" s="6">
        <f ca="1">OFFSET(INDIRECT($C$4&amp;"!B2"),MATCH(差分の算出!$B18,差分の算出!$B$8:$B$29,0),MATCH(差分の算出!E$7,$C$7:$X$7,0))-OFFSET(INDIRECT($G$4&amp;"!B2"),MATCH(差分の算出!$B18,差分の算出!$B$8:$B$29,0),MATCH(差分の算出!E$7,$C$7:$X$7,0))</f>
        <v>0</v>
      </c>
      <c r="F18" s="6">
        <f ca="1">OFFSET(INDIRECT($C$4&amp;"!B2"),MATCH(差分の算出!$B18,差分の算出!$B$8:$B$29,0),MATCH(差分の算出!F$7,$C$7:$X$7,0))-OFFSET(INDIRECT($G$4&amp;"!B2"),MATCH(差分の算出!$B18,差分の算出!$B$8:$B$29,0),MATCH(差分の算出!F$7,$C$7:$X$7,0))</f>
        <v>0</v>
      </c>
      <c r="G18" s="6">
        <f ca="1">OFFSET(INDIRECT($C$4&amp;"!B2"),MATCH(差分の算出!$B18,差分の算出!$B$8:$B$29,0),MATCH(差分の算出!G$7,$C$7:$X$7,0))-OFFSET(INDIRECT($G$4&amp;"!B2"),MATCH(差分の算出!$B18,差分の算出!$B$8:$B$29,0),MATCH(差分の算出!G$7,$C$7:$X$7,0))</f>
        <v>0</v>
      </c>
      <c r="H18" s="6">
        <f ca="1">OFFSET(INDIRECT($C$4&amp;"!B2"),MATCH(差分の算出!$B18,差分の算出!$B$8:$B$29,0),MATCH(差分の算出!H$7,$C$7:$X$7,0))-OFFSET(INDIRECT($G$4&amp;"!B2"),MATCH(差分の算出!$B18,差分の算出!$B$8:$B$29,0),MATCH(差分の算出!H$7,$C$7:$X$7,0))</f>
        <v>0</v>
      </c>
      <c r="I18" s="6">
        <f ca="1">OFFSET(INDIRECT($C$4&amp;"!B2"),MATCH(差分の算出!$B18,差分の算出!$B$8:$B$29,0),MATCH(差分の算出!I$7,$C$7:$X$7,0))-OFFSET(INDIRECT($G$4&amp;"!B2"),MATCH(差分の算出!$B18,差分の算出!$B$8:$B$29,0),MATCH(差分の算出!I$7,$C$7:$X$7,0))</f>
        <v>0</v>
      </c>
      <c r="J18" s="6">
        <f ca="1">OFFSET(INDIRECT($C$4&amp;"!B2"),MATCH(差分の算出!$B18,差分の算出!$B$8:$B$29,0),MATCH(差分の算出!J$7,$C$7:$X$7,0))-OFFSET(INDIRECT($G$4&amp;"!B2"),MATCH(差分の算出!$B18,差分の算出!$B$8:$B$29,0),MATCH(差分の算出!J$7,$C$7:$X$7,0))</f>
        <v>0</v>
      </c>
      <c r="K18" s="6">
        <f ca="1">OFFSET(INDIRECT($C$4&amp;"!B2"),MATCH(差分の算出!$B18,差分の算出!$B$8:$B$29,0),MATCH(差分の算出!K$7,$C$7:$X$7,0))-OFFSET(INDIRECT($G$4&amp;"!B2"),MATCH(差分の算出!$B18,差分の算出!$B$8:$B$29,0),MATCH(差分の算出!K$7,$C$7:$X$7,0))</f>
        <v>0</v>
      </c>
      <c r="L18" s="6">
        <f ca="1">OFFSET(INDIRECT($C$4&amp;"!B2"),MATCH(差分の算出!$B18,差分の算出!$B$8:$B$29,0),MATCH(差分の算出!L$7,$C$7:$X$7,0))-OFFSET(INDIRECT($G$4&amp;"!B2"),MATCH(差分の算出!$B18,差分の算出!$B$8:$B$29,0),MATCH(差分の算出!L$7,$C$7:$X$7,0))</f>
        <v>0</v>
      </c>
      <c r="M18" s="6">
        <f ca="1">OFFSET(INDIRECT($C$4&amp;"!B2"),MATCH(差分の算出!$B18,差分の算出!$B$8:$B$29,0),MATCH(差分の算出!M$7,$C$7:$X$7,0))-OFFSET(INDIRECT($G$4&amp;"!B2"),MATCH(差分の算出!$B18,差分の算出!$B$8:$B$29,0),MATCH(差分の算出!M$7,$C$7:$X$7,0))</f>
        <v>0</v>
      </c>
      <c r="N18" s="6">
        <f ca="1">OFFSET(INDIRECT($C$4&amp;"!B2"),MATCH(差分の算出!$B18,差分の算出!$B$8:$B$29,0),MATCH(差分の算出!N$7,$C$7:$X$7,0))-OFFSET(INDIRECT($G$4&amp;"!B2"),MATCH(差分の算出!$B18,差分の算出!$B$8:$B$29,0),MATCH(差分の算出!N$7,$C$7:$X$7,0))</f>
        <v>0</v>
      </c>
      <c r="O18" s="6">
        <f ca="1">OFFSET(INDIRECT($C$4&amp;"!B2"),MATCH(差分の算出!$B18,差分の算出!$B$8:$B$29,0),MATCH(差分の算出!O$7,$C$7:$X$7,0))-OFFSET(INDIRECT($G$4&amp;"!B2"),MATCH(差分の算出!$B18,差分の算出!$B$8:$B$29,0),MATCH(差分の算出!O$7,$C$7:$X$7,0))</f>
        <v>0</v>
      </c>
      <c r="P18" s="6">
        <f ca="1">OFFSET(INDIRECT($C$4&amp;"!B2"),MATCH(差分の算出!$B18,差分の算出!$B$8:$B$29,0),MATCH(差分の算出!P$7,$C$7:$X$7,0))-OFFSET(INDIRECT($G$4&amp;"!B2"),MATCH(差分の算出!$B18,差分の算出!$B$8:$B$29,0),MATCH(差分の算出!P$7,$C$7:$X$7,0))</f>
        <v>0</v>
      </c>
      <c r="Q18" s="6">
        <f ca="1">OFFSET(INDIRECT($C$4&amp;"!B2"),MATCH(差分の算出!$B18,差分の算出!$B$8:$B$29,0),MATCH(差分の算出!Q$7,$C$7:$X$7,0))-OFFSET(INDIRECT($G$4&amp;"!B2"),MATCH(差分の算出!$B18,差分の算出!$B$8:$B$29,0),MATCH(差分の算出!Q$7,$C$7:$X$7,0))</f>
        <v>0</v>
      </c>
      <c r="R18" s="6">
        <f ca="1">OFFSET(INDIRECT($C$4&amp;"!B2"),MATCH(差分の算出!$B18,差分の算出!$B$8:$B$29,0),MATCH(差分の算出!R$7,$C$7:$X$7,0))-OFFSET(INDIRECT($G$4&amp;"!B2"),MATCH(差分の算出!$B18,差分の算出!$B$8:$B$29,0),MATCH(差分の算出!R$7,$C$7:$X$7,0))</f>
        <v>0</v>
      </c>
      <c r="S18" s="6">
        <f ca="1">OFFSET(INDIRECT($C$4&amp;"!B2"),MATCH(差分の算出!$B18,差分の算出!$B$8:$B$29,0),MATCH(差分の算出!S$7,$C$7:$X$7,0))-OFFSET(INDIRECT($G$4&amp;"!B2"),MATCH(差分の算出!$B18,差分の算出!$B$8:$B$29,0),MATCH(差分の算出!S$7,$C$7:$X$7,0))</f>
        <v>0</v>
      </c>
      <c r="T18" s="6">
        <f ca="1">OFFSET(INDIRECT($C$4&amp;"!B2"),MATCH(差分の算出!$B18,差分の算出!$B$8:$B$29,0),MATCH(差分の算出!T$7,$C$7:$X$7,0))-OFFSET(INDIRECT($G$4&amp;"!B2"),MATCH(差分の算出!$B18,差分の算出!$B$8:$B$29,0),MATCH(差分の算出!T$7,$C$7:$X$7,0))</f>
        <v>0</v>
      </c>
      <c r="U18" s="6">
        <f ca="1">OFFSET(INDIRECT($C$4&amp;"!B2"),MATCH(差分の算出!$B18,差分の算出!$B$8:$B$29,0),MATCH(差分の算出!U$7,$C$7:$X$7,0))-OFFSET(INDIRECT($G$4&amp;"!B2"),MATCH(差分の算出!$B18,差分の算出!$B$8:$B$29,0),MATCH(差分の算出!U$7,$C$7:$X$7,0))</f>
        <v>0</v>
      </c>
      <c r="V18" s="6">
        <f ca="1">OFFSET(INDIRECT($C$4&amp;"!B2"),MATCH(差分の算出!$B18,差分の算出!$B$8:$B$29,0),MATCH(差分の算出!V$7,$C$7:$X$7,0))-OFFSET(INDIRECT($G$4&amp;"!B2"),MATCH(差分の算出!$B18,差分の算出!$B$8:$B$29,0),MATCH(差分の算出!V$7,$C$7:$X$7,0))</f>
        <v>0</v>
      </c>
      <c r="W18" s="7">
        <f ca="1">OFFSET(INDIRECT($C$4&amp;"!B2"),MATCH(差分の算出!$B18,差分の算出!$B$8:$B$29,0),MATCH(差分の算出!W$7,$C$7:$X$7,0))-OFFSET(INDIRECT($G$4&amp;"!B2"),MATCH(差分の算出!$B18,差分の算出!$B$8:$B$29,0),MATCH(差分の算出!W$7,$C$7:$X$7,0))</f>
        <v>0</v>
      </c>
      <c r="X18" s="8">
        <f ca="1">OFFSET(INDIRECT($C$4&amp;"!B2"),MATCH(差分の算出!$B18,差分の算出!$B$8:$B$29,0),MATCH(差分の算出!X$7,$C$7:$X$7,0))-OFFSET(INDIRECT($G$4&amp;"!B2"),MATCH(差分の算出!$B18,差分の算出!$B$8:$B$29,0),MATCH(差分の算出!X$7,$C$7:$X$7,0))</f>
        <v>0</v>
      </c>
    </row>
    <row r="19" spans="2:24" x14ac:dyDescent="0.4">
      <c r="B19" s="5" t="s">
        <v>11</v>
      </c>
      <c r="C19" s="6">
        <f ca="1">OFFSET(INDIRECT($C$4&amp;"!B2"),MATCH(差分の算出!$B19,差分の算出!$B$8:$B$29,0),MATCH(差分の算出!C$7,$C$7:$X$7,0))-OFFSET(INDIRECT($G$4&amp;"!B2"),MATCH(差分の算出!$B19,差分の算出!$B$8:$B$29,0),MATCH(差分の算出!C$7,$C$7:$X$7,0))</f>
        <v>0</v>
      </c>
      <c r="D19" s="6">
        <f ca="1">OFFSET(INDIRECT($C$4&amp;"!B2"),MATCH(差分の算出!$B19,差分の算出!$B$8:$B$29,0),MATCH(差分の算出!D$7,$C$7:$X$7,0))-OFFSET(INDIRECT($G$4&amp;"!B2"),MATCH(差分の算出!$B19,差分の算出!$B$8:$B$29,0),MATCH(差分の算出!D$7,$C$7:$X$7,0))</f>
        <v>0</v>
      </c>
      <c r="E19" s="6">
        <f ca="1">OFFSET(INDIRECT($C$4&amp;"!B2"),MATCH(差分の算出!$B19,差分の算出!$B$8:$B$29,0),MATCH(差分の算出!E$7,$C$7:$X$7,0))-OFFSET(INDIRECT($G$4&amp;"!B2"),MATCH(差分の算出!$B19,差分の算出!$B$8:$B$29,0),MATCH(差分の算出!E$7,$C$7:$X$7,0))</f>
        <v>0</v>
      </c>
      <c r="F19" s="6">
        <f ca="1">OFFSET(INDIRECT($C$4&amp;"!B2"),MATCH(差分の算出!$B19,差分の算出!$B$8:$B$29,0),MATCH(差分の算出!F$7,$C$7:$X$7,0))-OFFSET(INDIRECT($G$4&amp;"!B2"),MATCH(差分の算出!$B19,差分の算出!$B$8:$B$29,0),MATCH(差分の算出!F$7,$C$7:$X$7,0))</f>
        <v>0</v>
      </c>
      <c r="G19" s="6">
        <f ca="1">OFFSET(INDIRECT($C$4&amp;"!B2"),MATCH(差分の算出!$B19,差分の算出!$B$8:$B$29,0),MATCH(差分の算出!G$7,$C$7:$X$7,0))-OFFSET(INDIRECT($G$4&amp;"!B2"),MATCH(差分の算出!$B19,差分の算出!$B$8:$B$29,0),MATCH(差分の算出!G$7,$C$7:$X$7,0))</f>
        <v>0</v>
      </c>
      <c r="H19" s="6">
        <f ca="1">OFFSET(INDIRECT($C$4&amp;"!B2"),MATCH(差分の算出!$B19,差分の算出!$B$8:$B$29,0),MATCH(差分の算出!H$7,$C$7:$X$7,0))-OFFSET(INDIRECT($G$4&amp;"!B2"),MATCH(差分の算出!$B19,差分の算出!$B$8:$B$29,0),MATCH(差分の算出!H$7,$C$7:$X$7,0))</f>
        <v>0</v>
      </c>
      <c r="I19" s="6">
        <f ca="1">OFFSET(INDIRECT($C$4&amp;"!B2"),MATCH(差分の算出!$B19,差分の算出!$B$8:$B$29,0),MATCH(差分の算出!I$7,$C$7:$X$7,0))-OFFSET(INDIRECT($G$4&amp;"!B2"),MATCH(差分の算出!$B19,差分の算出!$B$8:$B$29,0),MATCH(差分の算出!I$7,$C$7:$X$7,0))</f>
        <v>0</v>
      </c>
      <c r="J19" s="6">
        <f ca="1">OFFSET(INDIRECT($C$4&amp;"!B2"),MATCH(差分の算出!$B19,差分の算出!$B$8:$B$29,0),MATCH(差分の算出!J$7,$C$7:$X$7,0))-OFFSET(INDIRECT($G$4&amp;"!B2"),MATCH(差分の算出!$B19,差分の算出!$B$8:$B$29,0),MATCH(差分の算出!J$7,$C$7:$X$7,0))</f>
        <v>0</v>
      </c>
      <c r="K19" s="6">
        <f ca="1">OFFSET(INDIRECT($C$4&amp;"!B2"),MATCH(差分の算出!$B19,差分の算出!$B$8:$B$29,0),MATCH(差分の算出!K$7,$C$7:$X$7,0))-OFFSET(INDIRECT($G$4&amp;"!B2"),MATCH(差分の算出!$B19,差分の算出!$B$8:$B$29,0),MATCH(差分の算出!K$7,$C$7:$X$7,0))</f>
        <v>0</v>
      </c>
      <c r="L19" s="6">
        <f ca="1">OFFSET(INDIRECT($C$4&amp;"!B2"),MATCH(差分の算出!$B19,差分の算出!$B$8:$B$29,0),MATCH(差分の算出!L$7,$C$7:$X$7,0))-OFFSET(INDIRECT($G$4&amp;"!B2"),MATCH(差分の算出!$B19,差分の算出!$B$8:$B$29,0),MATCH(差分の算出!L$7,$C$7:$X$7,0))</f>
        <v>0</v>
      </c>
      <c r="M19" s="6">
        <f ca="1">OFFSET(INDIRECT($C$4&amp;"!B2"),MATCH(差分の算出!$B19,差分の算出!$B$8:$B$29,0),MATCH(差分の算出!M$7,$C$7:$X$7,0))-OFFSET(INDIRECT($G$4&amp;"!B2"),MATCH(差分の算出!$B19,差分の算出!$B$8:$B$29,0),MATCH(差分の算出!M$7,$C$7:$X$7,0))</f>
        <v>0</v>
      </c>
      <c r="N19" s="6">
        <f ca="1">OFFSET(INDIRECT($C$4&amp;"!B2"),MATCH(差分の算出!$B19,差分の算出!$B$8:$B$29,0),MATCH(差分の算出!N$7,$C$7:$X$7,0))-OFFSET(INDIRECT($G$4&amp;"!B2"),MATCH(差分の算出!$B19,差分の算出!$B$8:$B$29,0),MATCH(差分の算出!N$7,$C$7:$X$7,0))</f>
        <v>0</v>
      </c>
      <c r="O19" s="6">
        <f ca="1">OFFSET(INDIRECT($C$4&amp;"!B2"),MATCH(差分の算出!$B19,差分の算出!$B$8:$B$29,0),MATCH(差分の算出!O$7,$C$7:$X$7,0))-OFFSET(INDIRECT($G$4&amp;"!B2"),MATCH(差分の算出!$B19,差分の算出!$B$8:$B$29,0),MATCH(差分の算出!O$7,$C$7:$X$7,0))</f>
        <v>0</v>
      </c>
      <c r="P19" s="6">
        <f ca="1">OFFSET(INDIRECT($C$4&amp;"!B2"),MATCH(差分の算出!$B19,差分の算出!$B$8:$B$29,0),MATCH(差分の算出!P$7,$C$7:$X$7,0))-OFFSET(INDIRECT($G$4&amp;"!B2"),MATCH(差分の算出!$B19,差分の算出!$B$8:$B$29,0),MATCH(差分の算出!P$7,$C$7:$X$7,0))</f>
        <v>0</v>
      </c>
      <c r="Q19" s="6">
        <f ca="1">OFFSET(INDIRECT($C$4&amp;"!B2"),MATCH(差分の算出!$B19,差分の算出!$B$8:$B$29,0),MATCH(差分の算出!Q$7,$C$7:$X$7,0))-OFFSET(INDIRECT($G$4&amp;"!B2"),MATCH(差分の算出!$B19,差分の算出!$B$8:$B$29,0),MATCH(差分の算出!Q$7,$C$7:$X$7,0))</f>
        <v>0</v>
      </c>
      <c r="R19" s="6">
        <f ca="1">OFFSET(INDIRECT($C$4&amp;"!B2"),MATCH(差分の算出!$B19,差分の算出!$B$8:$B$29,0),MATCH(差分の算出!R$7,$C$7:$X$7,0))-OFFSET(INDIRECT($G$4&amp;"!B2"),MATCH(差分の算出!$B19,差分の算出!$B$8:$B$29,0),MATCH(差分の算出!R$7,$C$7:$X$7,0))</f>
        <v>0</v>
      </c>
      <c r="S19" s="6">
        <f ca="1">OFFSET(INDIRECT($C$4&amp;"!B2"),MATCH(差分の算出!$B19,差分の算出!$B$8:$B$29,0),MATCH(差分の算出!S$7,$C$7:$X$7,0))-OFFSET(INDIRECT($G$4&amp;"!B2"),MATCH(差分の算出!$B19,差分の算出!$B$8:$B$29,0),MATCH(差分の算出!S$7,$C$7:$X$7,0))</f>
        <v>0</v>
      </c>
      <c r="T19" s="6">
        <f ca="1">OFFSET(INDIRECT($C$4&amp;"!B2"),MATCH(差分の算出!$B19,差分の算出!$B$8:$B$29,0),MATCH(差分の算出!T$7,$C$7:$X$7,0))-OFFSET(INDIRECT($G$4&amp;"!B2"),MATCH(差分の算出!$B19,差分の算出!$B$8:$B$29,0),MATCH(差分の算出!T$7,$C$7:$X$7,0))</f>
        <v>0</v>
      </c>
      <c r="U19" s="6">
        <f ca="1">OFFSET(INDIRECT($C$4&amp;"!B2"),MATCH(差分の算出!$B19,差分の算出!$B$8:$B$29,0),MATCH(差分の算出!U$7,$C$7:$X$7,0))-OFFSET(INDIRECT($G$4&amp;"!B2"),MATCH(差分の算出!$B19,差分の算出!$B$8:$B$29,0),MATCH(差分の算出!U$7,$C$7:$X$7,0))</f>
        <v>0</v>
      </c>
      <c r="V19" s="6">
        <f ca="1">OFFSET(INDIRECT($C$4&amp;"!B2"),MATCH(差分の算出!$B19,差分の算出!$B$8:$B$29,0),MATCH(差分の算出!V$7,$C$7:$X$7,0))-OFFSET(INDIRECT($G$4&amp;"!B2"),MATCH(差分の算出!$B19,差分の算出!$B$8:$B$29,0),MATCH(差分の算出!V$7,$C$7:$X$7,0))</f>
        <v>0</v>
      </c>
      <c r="W19" s="7">
        <f ca="1">OFFSET(INDIRECT($C$4&amp;"!B2"),MATCH(差分の算出!$B19,差分の算出!$B$8:$B$29,0),MATCH(差分の算出!W$7,$C$7:$X$7,0))-OFFSET(INDIRECT($G$4&amp;"!B2"),MATCH(差分の算出!$B19,差分の算出!$B$8:$B$29,0),MATCH(差分の算出!W$7,$C$7:$X$7,0))</f>
        <v>0</v>
      </c>
      <c r="X19" s="8">
        <f ca="1">OFFSET(INDIRECT($C$4&amp;"!B2"),MATCH(差分の算出!$B19,差分の算出!$B$8:$B$29,0),MATCH(差分の算出!X$7,$C$7:$X$7,0))-OFFSET(INDIRECT($G$4&amp;"!B2"),MATCH(差分の算出!$B19,差分の算出!$B$8:$B$29,0),MATCH(差分の算出!X$7,$C$7:$X$7,0))</f>
        <v>0</v>
      </c>
    </row>
    <row r="20" spans="2:24" x14ac:dyDescent="0.4">
      <c r="B20" s="5" t="s">
        <v>12</v>
      </c>
      <c r="C20" s="6">
        <f ca="1">OFFSET(INDIRECT($C$4&amp;"!B2"),MATCH(差分の算出!$B20,差分の算出!$B$8:$B$29,0),MATCH(差分の算出!C$7,$C$7:$X$7,0))-OFFSET(INDIRECT($G$4&amp;"!B2"),MATCH(差分の算出!$B20,差分の算出!$B$8:$B$29,0),MATCH(差分の算出!C$7,$C$7:$X$7,0))</f>
        <v>0</v>
      </c>
      <c r="D20" s="6">
        <f ca="1">OFFSET(INDIRECT($C$4&amp;"!B2"),MATCH(差分の算出!$B20,差分の算出!$B$8:$B$29,0),MATCH(差分の算出!D$7,$C$7:$X$7,0))-OFFSET(INDIRECT($G$4&amp;"!B2"),MATCH(差分の算出!$B20,差分の算出!$B$8:$B$29,0),MATCH(差分の算出!D$7,$C$7:$X$7,0))</f>
        <v>0</v>
      </c>
      <c r="E20" s="6">
        <f ca="1">OFFSET(INDIRECT($C$4&amp;"!B2"),MATCH(差分の算出!$B20,差分の算出!$B$8:$B$29,0),MATCH(差分の算出!E$7,$C$7:$X$7,0))-OFFSET(INDIRECT($G$4&amp;"!B2"),MATCH(差分の算出!$B20,差分の算出!$B$8:$B$29,0),MATCH(差分の算出!E$7,$C$7:$X$7,0))</f>
        <v>0</v>
      </c>
      <c r="F20" s="6">
        <f ca="1">OFFSET(INDIRECT($C$4&amp;"!B2"),MATCH(差分の算出!$B20,差分の算出!$B$8:$B$29,0),MATCH(差分の算出!F$7,$C$7:$X$7,0))-OFFSET(INDIRECT($G$4&amp;"!B2"),MATCH(差分の算出!$B20,差分の算出!$B$8:$B$29,0),MATCH(差分の算出!F$7,$C$7:$X$7,0))</f>
        <v>0</v>
      </c>
      <c r="G20" s="6">
        <f ca="1">OFFSET(INDIRECT($C$4&amp;"!B2"),MATCH(差分の算出!$B20,差分の算出!$B$8:$B$29,0),MATCH(差分の算出!G$7,$C$7:$X$7,0))-OFFSET(INDIRECT($G$4&amp;"!B2"),MATCH(差分の算出!$B20,差分の算出!$B$8:$B$29,0),MATCH(差分の算出!G$7,$C$7:$X$7,0))</f>
        <v>0</v>
      </c>
      <c r="H20" s="6">
        <f ca="1">OFFSET(INDIRECT($C$4&amp;"!B2"),MATCH(差分の算出!$B20,差分の算出!$B$8:$B$29,0),MATCH(差分の算出!H$7,$C$7:$X$7,0))-OFFSET(INDIRECT($G$4&amp;"!B2"),MATCH(差分の算出!$B20,差分の算出!$B$8:$B$29,0),MATCH(差分の算出!H$7,$C$7:$X$7,0))</f>
        <v>0</v>
      </c>
      <c r="I20" s="6">
        <f ca="1">OFFSET(INDIRECT($C$4&amp;"!B2"),MATCH(差分の算出!$B20,差分の算出!$B$8:$B$29,0),MATCH(差分の算出!I$7,$C$7:$X$7,0))-OFFSET(INDIRECT($G$4&amp;"!B2"),MATCH(差分の算出!$B20,差分の算出!$B$8:$B$29,0),MATCH(差分の算出!I$7,$C$7:$X$7,0))</f>
        <v>0</v>
      </c>
      <c r="J20" s="6">
        <f ca="1">OFFSET(INDIRECT($C$4&amp;"!B2"),MATCH(差分の算出!$B20,差分の算出!$B$8:$B$29,0),MATCH(差分の算出!J$7,$C$7:$X$7,0))-OFFSET(INDIRECT($G$4&amp;"!B2"),MATCH(差分の算出!$B20,差分の算出!$B$8:$B$29,0),MATCH(差分の算出!J$7,$C$7:$X$7,0))</f>
        <v>0</v>
      </c>
      <c r="K20" s="6">
        <f ca="1">OFFSET(INDIRECT($C$4&amp;"!B2"),MATCH(差分の算出!$B20,差分の算出!$B$8:$B$29,0),MATCH(差分の算出!K$7,$C$7:$X$7,0))-OFFSET(INDIRECT($G$4&amp;"!B2"),MATCH(差分の算出!$B20,差分の算出!$B$8:$B$29,0),MATCH(差分の算出!K$7,$C$7:$X$7,0))</f>
        <v>0</v>
      </c>
      <c r="L20" s="6">
        <f ca="1">OFFSET(INDIRECT($C$4&amp;"!B2"),MATCH(差分の算出!$B20,差分の算出!$B$8:$B$29,0),MATCH(差分の算出!L$7,$C$7:$X$7,0))-OFFSET(INDIRECT($G$4&amp;"!B2"),MATCH(差分の算出!$B20,差分の算出!$B$8:$B$29,0),MATCH(差分の算出!L$7,$C$7:$X$7,0))</f>
        <v>0</v>
      </c>
      <c r="M20" s="6">
        <f ca="1">OFFSET(INDIRECT($C$4&amp;"!B2"),MATCH(差分の算出!$B20,差分の算出!$B$8:$B$29,0),MATCH(差分の算出!M$7,$C$7:$X$7,0))-OFFSET(INDIRECT($G$4&amp;"!B2"),MATCH(差分の算出!$B20,差分の算出!$B$8:$B$29,0),MATCH(差分の算出!M$7,$C$7:$X$7,0))</f>
        <v>0</v>
      </c>
      <c r="N20" s="6">
        <f ca="1">OFFSET(INDIRECT($C$4&amp;"!B2"),MATCH(差分の算出!$B20,差分の算出!$B$8:$B$29,0),MATCH(差分の算出!N$7,$C$7:$X$7,0))-OFFSET(INDIRECT($G$4&amp;"!B2"),MATCH(差分の算出!$B20,差分の算出!$B$8:$B$29,0),MATCH(差分の算出!N$7,$C$7:$X$7,0))</f>
        <v>0</v>
      </c>
      <c r="O20" s="6">
        <f ca="1">OFFSET(INDIRECT($C$4&amp;"!B2"),MATCH(差分の算出!$B20,差分の算出!$B$8:$B$29,0),MATCH(差分の算出!O$7,$C$7:$X$7,0))-OFFSET(INDIRECT($G$4&amp;"!B2"),MATCH(差分の算出!$B20,差分の算出!$B$8:$B$29,0),MATCH(差分の算出!O$7,$C$7:$X$7,0))</f>
        <v>0</v>
      </c>
      <c r="P20" s="6">
        <f ca="1">OFFSET(INDIRECT($C$4&amp;"!B2"),MATCH(差分の算出!$B20,差分の算出!$B$8:$B$29,0),MATCH(差分の算出!P$7,$C$7:$X$7,0))-OFFSET(INDIRECT($G$4&amp;"!B2"),MATCH(差分の算出!$B20,差分の算出!$B$8:$B$29,0),MATCH(差分の算出!P$7,$C$7:$X$7,0))</f>
        <v>0</v>
      </c>
      <c r="Q20" s="6">
        <f ca="1">OFFSET(INDIRECT($C$4&amp;"!B2"),MATCH(差分の算出!$B20,差分の算出!$B$8:$B$29,0),MATCH(差分の算出!Q$7,$C$7:$X$7,0))-OFFSET(INDIRECT($G$4&amp;"!B2"),MATCH(差分の算出!$B20,差分の算出!$B$8:$B$29,0),MATCH(差分の算出!Q$7,$C$7:$X$7,0))</f>
        <v>0</v>
      </c>
      <c r="R20" s="6">
        <f ca="1">OFFSET(INDIRECT($C$4&amp;"!B2"),MATCH(差分の算出!$B20,差分の算出!$B$8:$B$29,0),MATCH(差分の算出!R$7,$C$7:$X$7,0))-OFFSET(INDIRECT($G$4&amp;"!B2"),MATCH(差分の算出!$B20,差分の算出!$B$8:$B$29,0),MATCH(差分の算出!R$7,$C$7:$X$7,0))</f>
        <v>0</v>
      </c>
      <c r="S20" s="6">
        <f ca="1">OFFSET(INDIRECT($C$4&amp;"!B2"),MATCH(差分の算出!$B20,差分の算出!$B$8:$B$29,0),MATCH(差分の算出!S$7,$C$7:$X$7,0))-OFFSET(INDIRECT($G$4&amp;"!B2"),MATCH(差分の算出!$B20,差分の算出!$B$8:$B$29,0),MATCH(差分の算出!S$7,$C$7:$X$7,0))</f>
        <v>0</v>
      </c>
      <c r="T20" s="6">
        <f ca="1">OFFSET(INDIRECT($C$4&amp;"!B2"),MATCH(差分の算出!$B20,差分の算出!$B$8:$B$29,0),MATCH(差分の算出!T$7,$C$7:$X$7,0))-OFFSET(INDIRECT($G$4&amp;"!B2"),MATCH(差分の算出!$B20,差分の算出!$B$8:$B$29,0),MATCH(差分の算出!T$7,$C$7:$X$7,0))</f>
        <v>0</v>
      </c>
      <c r="U20" s="6">
        <f ca="1">OFFSET(INDIRECT($C$4&amp;"!B2"),MATCH(差分の算出!$B20,差分の算出!$B$8:$B$29,0),MATCH(差分の算出!U$7,$C$7:$X$7,0))-OFFSET(INDIRECT($G$4&amp;"!B2"),MATCH(差分の算出!$B20,差分の算出!$B$8:$B$29,0),MATCH(差分の算出!U$7,$C$7:$X$7,0))</f>
        <v>0</v>
      </c>
      <c r="V20" s="6">
        <f ca="1">OFFSET(INDIRECT($C$4&amp;"!B2"),MATCH(差分の算出!$B20,差分の算出!$B$8:$B$29,0),MATCH(差分の算出!V$7,$C$7:$X$7,0))-OFFSET(INDIRECT($G$4&amp;"!B2"),MATCH(差分の算出!$B20,差分の算出!$B$8:$B$29,0),MATCH(差分の算出!V$7,$C$7:$X$7,0))</f>
        <v>0</v>
      </c>
      <c r="W20" s="7">
        <f ca="1">OFFSET(INDIRECT($C$4&amp;"!B2"),MATCH(差分の算出!$B20,差分の算出!$B$8:$B$29,0),MATCH(差分の算出!W$7,$C$7:$X$7,0))-OFFSET(INDIRECT($G$4&amp;"!B2"),MATCH(差分の算出!$B20,差分の算出!$B$8:$B$29,0),MATCH(差分の算出!W$7,$C$7:$X$7,0))</f>
        <v>0</v>
      </c>
      <c r="X20" s="8">
        <f ca="1">OFFSET(INDIRECT($C$4&amp;"!B2"),MATCH(差分の算出!$B20,差分の算出!$B$8:$B$29,0),MATCH(差分の算出!X$7,$C$7:$X$7,0))-OFFSET(INDIRECT($G$4&amp;"!B2"),MATCH(差分の算出!$B20,差分の算出!$B$8:$B$29,0),MATCH(差分の算出!X$7,$C$7:$X$7,0))</f>
        <v>0</v>
      </c>
    </row>
    <row r="21" spans="2:24" x14ac:dyDescent="0.4">
      <c r="B21" s="5" t="s">
        <v>13</v>
      </c>
      <c r="C21" s="6">
        <f ca="1">OFFSET(INDIRECT($C$4&amp;"!B2"),MATCH(差分の算出!$B21,差分の算出!$B$8:$B$29,0),MATCH(差分の算出!C$7,$C$7:$X$7,0))-OFFSET(INDIRECT($G$4&amp;"!B2"),MATCH(差分の算出!$B21,差分の算出!$B$8:$B$29,0),MATCH(差分の算出!C$7,$C$7:$X$7,0))</f>
        <v>0</v>
      </c>
      <c r="D21" s="6">
        <f ca="1">OFFSET(INDIRECT($C$4&amp;"!B2"),MATCH(差分の算出!$B21,差分の算出!$B$8:$B$29,0),MATCH(差分の算出!D$7,$C$7:$X$7,0))-OFFSET(INDIRECT($G$4&amp;"!B2"),MATCH(差分の算出!$B21,差分の算出!$B$8:$B$29,0),MATCH(差分の算出!D$7,$C$7:$X$7,0))</f>
        <v>0</v>
      </c>
      <c r="E21" s="6">
        <f ca="1">OFFSET(INDIRECT($C$4&amp;"!B2"),MATCH(差分の算出!$B21,差分の算出!$B$8:$B$29,0),MATCH(差分の算出!E$7,$C$7:$X$7,0))-OFFSET(INDIRECT($G$4&amp;"!B2"),MATCH(差分の算出!$B21,差分の算出!$B$8:$B$29,0),MATCH(差分の算出!E$7,$C$7:$X$7,0))</f>
        <v>0</v>
      </c>
      <c r="F21" s="6">
        <f ca="1">OFFSET(INDIRECT($C$4&amp;"!B2"),MATCH(差分の算出!$B21,差分の算出!$B$8:$B$29,0),MATCH(差分の算出!F$7,$C$7:$X$7,0))-OFFSET(INDIRECT($G$4&amp;"!B2"),MATCH(差分の算出!$B21,差分の算出!$B$8:$B$29,0),MATCH(差分の算出!F$7,$C$7:$X$7,0))</f>
        <v>0</v>
      </c>
      <c r="G21" s="6">
        <f ca="1">OFFSET(INDIRECT($C$4&amp;"!B2"),MATCH(差分の算出!$B21,差分の算出!$B$8:$B$29,0),MATCH(差分の算出!G$7,$C$7:$X$7,0))-OFFSET(INDIRECT($G$4&amp;"!B2"),MATCH(差分の算出!$B21,差分の算出!$B$8:$B$29,0),MATCH(差分の算出!G$7,$C$7:$X$7,0))</f>
        <v>0</v>
      </c>
      <c r="H21" s="6">
        <f ca="1">OFFSET(INDIRECT($C$4&amp;"!B2"),MATCH(差分の算出!$B21,差分の算出!$B$8:$B$29,0),MATCH(差分の算出!H$7,$C$7:$X$7,0))-OFFSET(INDIRECT($G$4&amp;"!B2"),MATCH(差分の算出!$B21,差分の算出!$B$8:$B$29,0),MATCH(差分の算出!H$7,$C$7:$X$7,0))</f>
        <v>0</v>
      </c>
      <c r="I21" s="6">
        <f ca="1">OFFSET(INDIRECT($C$4&amp;"!B2"),MATCH(差分の算出!$B21,差分の算出!$B$8:$B$29,0),MATCH(差分の算出!I$7,$C$7:$X$7,0))-OFFSET(INDIRECT($G$4&amp;"!B2"),MATCH(差分の算出!$B21,差分の算出!$B$8:$B$29,0),MATCH(差分の算出!I$7,$C$7:$X$7,0))</f>
        <v>0</v>
      </c>
      <c r="J21" s="6">
        <f ca="1">OFFSET(INDIRECT($C$4&amp;"!B2"),MATCH(差分の算出!$B21,差分の算出!$B$8:$B$29,0),MATCH(差分の算出!J$7,$C$7:$X$7,0))-OFFSET(INDIRECT($G$4&amp;"!B2"),MATCH(差分の算出!$B21,差分の算出!$B$8:$B$29,0),MATCH(差分の算出!J$7,$C$7:$X$7,0))</f>
        <v>0</v>
      </c>
      <c r="K21" s="6">
        <f ca="1">OFFSET(INDIRECT($C$4&amp;"!B2"),MATCH(差分の算出!$B21,差分の算出!$B$8:$B$29,0),MATCH(差分の算出!K$7,$C$7:$X$7,0))-OFFSET(INDIRECT($G$4&amp;"!B2"),MATCH(差分の算出!$B21,差分の算出!$B$8:$B$29,0),MATCH(差分の算出!K$7,$C$7:$X$7,0))</f>
        <v>0</v>
      </c>
      <c r="L21" s="6">
        <f ca="1">OFFSET(INDIRECT($C$4&amp;"!B2"),MATCH(差分の算出!$B21,差分の算出!$B$8:$B$29,0),MATCH(差分の算出!L$7,$C$7:$X$7,0))-OFFSET(INDIRECT($G$4&amp;"!B2"),MATCH(差分の算出!$B21,差分の算出!$B$8:$B$29,0),MATCH(差分の算出!L$7,$C$7:$X$7,0))</f>
        <v>0</v>
      </c>
      <c r="M21" s="6">
        <f ca="1">OFFSET(INDIRECT($C$4&amp;"!B2"),MATCH(差分の算出!$B21,差分の算出!$B$8:$B$29,0),MATCH(差分の算出!M$7,$C$7:$X$7,0))-OFFSET(INDIRECT($G$4&amp;"!B2"),MATCH(差分の算出!$B21,差分の算出!$B$8:$B$29,0),MATCH(差分の算出!M$7,$C$7:$X$7,0))</f>
        <v>0</v>
      </c>
      <c r="N21" s="6">
        <f ca="1">OFFSET(INDIRECT($C$4&amp;"!B2"),MATCH(差分の算出!$B21,差分の算出!$B$8:$B$29,0),MATCH(差分の算出!N$7,$C$7:$X$7,0))-OFFSET(INDIRECT($G$4&amp;"!B2"),MATCH(差分の算出!$B21,差分の算出!$B$8:$B$29,0),MATCH(差分の算出!N$7,$C$7:$X$7,0))</f>
        <v>0</v>
      </c>
      <c r="O21" s="6">
        <f ca="1">OFFSET(INDIRECT($C$4&amp;"!B2"),MATCH(差分の算出!$B21,差分の算出!$B$8:$B$29,0),MATCH(差分の算出!O$7,$C$7:$X$7,0))-OFFSET(INDIRECT($G$4&amp;"!B2"),MATCH(差分の算出!$B21,差分の算出!$B$8:$B$29,0),MATCH(差分の算出!O$7,$C$7:$X$7,0))</f>
        <v>0</v>
      </c>
      <c r="P21" s="6">
        <f ca="1">OFFSET(INDIRECT($C$4&amp;"!B2"),MATCH(差分の算出!$B21,差分の算出!$B$8:$B$29,0),MATCH(差分の算出!P$7,$C$7:$X$7,0))-OFFSET(INDIRECT($G$4&amp;"!B2"),MATCH(差分の算出!$B21,差分の算出!$B$8:$B$29,0),MATCH(差分の算出!P$7,$C$7:$X$7,0))</f>
        <v>0</v>
      </c>
      <c r="Q21" s="6">
        <f ca="1">OFFSET(INDIRECT($C$4&amp;"!B2"),MATCH(差分の算出!$B21,差分の算出!$B$8:$B$29,0),MATCH(差分の算出!Q$7,$C$7:$X$7,0))-OFFSET(INDIRECT($G$4&amp;"!B2"),MATCH(差分の算出!$B21,差分の算出!$B$8:$B$29,0),MATCH(差分の算出!Q$7,$C$7:$X$7,0))</f>
        <v>0</v>
      </c>
      <c r="R21" s="6">
        <f ca="1">OFFSET(INDIRECT($C$4&amp;"!B2"),MATCH(差分の算出!$B21,差分の算出!$B$8:$B$29,0),MATCH(差分の算出!R$7,$C$7:$X$7,0))-OFFSET(INDIRECT($G$4&amp;"!B2"),MATCH(差分の算出!$B21,差分の算出!$B$8:$B$29,0),MATCH(差分の算出!R$7,$C$7:$X$7,0))</f>
        <v>0</v>
      </c>
      <c r="S21" s="6">
        <f ca="1">OFFSET(INDIRECT($C$4&amp;"!B2"),MATCH(差分の算出!$B21,差分の算出!$B$8:$B$29,0),MATCH(差分の算出!S$7,$C$7:$X$7,0))-OFFSET(INDIRECT($G$4&amp;"!B2"),MATCH(差分の算出!$B21,差分の算出!$B$8:$B$29,0),MATCH(差分の算出!S$7,$C$7:$X$7,0))</f>
        <v>0</v>
      </c>
      <c r="T21" s="6">
        <f ca="1">OFFSET(INDIRECT($C$4&amp;"!B2"),MATCH(差分の算出!$B21,差分の算出!$B$8:$B$29,0),MATCH(差分の算出!T$7,$C$7:$X$7,0))-OFFSET(INDIRECT($G$4&amp;"!B2"),MATCH(差分の算出!$B21,差分の算出!$B$8:$B$29,0),MATCH(差分の算出!T$7,$C$7:$X$7,0))</f>
        <v>0</v>
      </c>
      <c r="U21" s="6">
        <f ca="1">OFFSET(INDIRECT($C$4&amp;"!B2"),MATCH(差分の算出!$B21,差分の算出!$B$8:$B$29,0),MATCH(差分の算出!U$7,$C$7:$X$7,0))-OFFSET(INDIRECT($G$4&amp;"!B2"),MATCH(差分の算出!$B21,差分の算出!$B$8:$B$29,0),MATCH(差分の算出!U$7,$C$7:$X$7,0))</f>
        <v>0</v>
      </c>
      <c r="V21" s="6">
        <f ca="1">OFFSET(INDIRECT($C$4&amp;"!B2"),MATCH(差分の算出!$B21,差分の算出!$B$8:$B$29,0),MATCH(差分の算出!V$7,$C$7:$X$7,0))-OFFSET(INDIRECT($G$4&amp;"!B2"),MATCH(差分の算出!$B21,差分の算出!$B$8:$B$29,0),MATCH(差分の算出!V$7,$C$7:$X$7,0))</f>
        <v>0</v>
      </c>
      <c r="W21" s="7">
        <f ca="1">OFFSET(INDIRECT($C$4&amp;"!B2"),MATCH(差分の算出!$B21,差分の算出!$B$8:$B$29,0),MATCH(差分の算出!W$7,$C$7:$X$7,0))-OFFSET(INDIRECT($G$4&amp;"!B2"),MATCH(差分の算出!$B21,差分の算出!$B$8:$B$29,0),MATCH(差分の算出!W$7,$C$7:$X$7,0))</f>
        <v>0</v>
      </c>
      <c r="X21" s="8">
        <f ca="1">OFFSET(INDIRECT($C$4&amp;"!B2"),MATCH(差分の算出!$B21,差分の算出!$B$8:$B$29,0),MATCH(差分の算出!X$7,$C$7:$X$7,0))-OFFSET(INDIRECT($G$4&amp;"!B2"),MATCH(差分の算出!$B21,差分の算出!$B$8:$B$29,0),MATCH(差分の算出!X$7,$C$7:$X$7,0))</f>
        <v>0</v>
      </c>
    </row>
    <row r="22" spans="2:24" x14ac:dyDescent="0.4">
      <c r="B22" s="5" t="s">
        <v>14</v>
      </c>
      <c r="C22" s="6">
        <f ca="1">OFFSET(INDIRECT($C$4&amp;"!B2"),MATCH(差分の算出!$B22,差分の算出!$B$8:$B$29,0),MATCH(差分の算出!C$7,$C$7:$X$7,0))-OFFSET(INDIRECT($G$4&amp;"!B2"),MATCH(差分の算出!$B22,差分の算出!$B$8:$B$29,0),MATCH(差分の算出!C$7,$C$7:$X$7,0))</f>
        <v>0</v>
      </c>
      <c r="D22" s="6">
        <f ca="1">OFFSET(INDIRECT($C$4&amp;"!B2"),MATCH(差分の算出!$B22,差分の算出!$B$8:$B$29,0),MATCH(差分の算出!D$7,$C$7:$X$7,0))-OFFSET(INDIRECT($G$4&amp;"!B2"),MATCH(差分の算出!$B22,差分の算出!$B$8:$B$29,0),MATCH(差分の算出!D$7,$C$7:$X$7,0))</f>
        <v>0</v>
      </c>
      <c r="E22" s="6">
        <f ca="1">OFFSET(INDIRECT($C$4&amp;"!B2"),MATCH(差分の算出!$B22,差分の算出!$B$8:$B$29,0),MATCH(差分の算出!E$7,$C$7:$X$7,0))-OFFSET(INDIRECT($G$4&amp;"!B2"),MATCH(差分の算出!$B22,差分の算出!$B$8:$B$29,0),MATCH(差分の算出!E$7,$C$7:$X$7,0))</f>
        <v>0</v>
      </c>
      <c r="F22" s="6">
        <f ca="1">OFFSET(INDIRECT($C$4&amp;"!B2"),MATCH(差分の算出!$B22,差分の算出!$B$8:$B$29,0),MATCH(差分の算出!F$7,$C$7:$X$7,0))-OFFSET(INDIRECT($G$4&amp;"!B2"),MATCH(差分の算出!$B22,差分の算出!$B$8:$B$29,0),MATCH(差分の算出!F$7,$C$7:$X$7,0))</f>
        <v>0</v>
      </c>
      <c r="G22" s="6">
        <f ca="1">OFFSET(INDIRECT($C$4&amp;"!B2"),MATCH(差分の算出!$B22,差分の算出!$B$8:$B$29,0),MATCH(差分の算出!G$7,$C$7:$X$7,0))-OFFSET(INDIRECT($G$4&amp;"!B2"),MATCH(差分の算出!$B22,差分の算出!$B$8:$B$29,0),MATCH(差分の算出!G$7,$C$7:$X$7,0))</f>
        <v>0</v>
      </c>
      <c r="H22" s="6">
        <f ca="1">OFFSET(INDIRECT($C$4&amp;"!B2"),MATCH(差分の算出!$B22,差分の算出!$B$8:$B$29,0),MATCH(差分の算出!H$7,$C$7:$X$7,0))-OFFSET(INDIRECT($G$4&amp;"!B2"),MATCH(差分の算出!$B22,差分の算出!$B$8:$B$29,0),MATCH(差分の算出!H$7,$C$7:$X$7,0))</f>
        <v>0</v>
      </c>
      <c r="I22" s="6">
        <f ca="1">OFFSET(INDIRECT($C$4&amp;"!B2"),MATCH(差分の算出!$B22,差分の算出!$B$8:$B$29,0),MATCH(差分の算出!I$7,$C$7:$X$7,0))-OFFSET(INDIRECT($G$4&amp;"!B2"),MATCH(差分の算出!$B22,差分の算出!$B$8:$B$29,0),MATCH(差分の算出!I$7,$C$7:$X$7,0))</f>
        <v>0</v>
      </c>
      <c r="J22" s="6">
        <f ca="1">OFFSET(INDIRECT($C$4&amp;"!B2"),MATCH(差分の算出!$B22,差分の算出!$B$8:$B$29,0),MATCH(差分の算出!J$7,$C$7:$X$7,0))-OFFSET(INDIRECT($G$4&amp;"!B2"),MATCH(差分の算出!$B22,差分の算出!$B$8:$B$29,0),MATCH(差分の算出!J$7,$C$7:$X$7,0))</f>
        <v>0</v>
      </c>
      <c r="K22" s="6">
        <f ca="1">OFFSET(INDIRECT($C$4&amp;"!B2"),MATCH(差分の算出!$B22,差分の算出!$B$8:$B$29,0),MATCH(差分の算出!K$7,$C$7:$X$7,0))-OFFSET(INDIRECT($G$4&amp;"!B2"),MATCH(差分の算出!$B22,差分の算出!$B$8:$B$29,0),MATCH(差分の算出!K$7,$C$7:$X$7,0))</f>
        <v>0</v>
      </c>
      <c r="L22" s="6">
        <f ca="1">OFFSET(INDIRECT($C$4&amp;"!B2"),MATCH(差分の算出!$B22,差分の算出!$B$8:$B$29,0),MATCH(差分の算出!L$7,$C$7:$X$7,0))-OFFSET(INDIRECT($G$4&amp;"!B2"),MATCH(差分の算出!$B22,差分の算出!$B$8:$B$29,0),MATCH(差分の算出!L$7,$C$7:$X$7,0))</f>
        <v>0</v>
      </c>
      <c r="M22" s="6">
        <f ca="1">OFFSET(INDIRECT($C$4&amp;"!B2"),MATCH(差分の算出!$B22,差分の算出!$B$8:$B$29,0),MATCH(差分の算出!M$7,$C$7:$X$7,0))-OFFSET(INDIRECT($G$4&amp;"!B2"),MATCH(差分の算出!$B22,差分の算出!$B$8:$B$29,0),MATCH(差分の算出!M$7,$C$7:$X$7,0))</f>
        <v>0</v>
      </c>
      <c r="N22" s="6">
        <f ca="1">OFFSET(INDIRECT($C$4&amp;"!B2"),MATCH(差分の算出!$B22,差分の算出!$B$8:$B$29,0),MATCH(差分の算出!N$7,$C$7:$X$7,0))-OFFSET(INDIRECT($G$4&amp;"!B2"),MATCH(差分の算出!$B22,差分の算出!$B$8:$B$29,0),MATCH(差分の算出!N$7,$C$7:$X$7,0))</f>
        <v>0</v>
      </c>
      <c r="O22" s="6">
        <f ca="1">OFFSET(INDIRECT($C$4&amp;"!B2"),MATCH(差分の算出!$B22,差分の算出!$B$8:$B$29,0),MATCH(差分の算出!O$7,$C$7:$X$7,0))-OFFSET(INDIRECT($G$4&amp;"!B2"),MATCH(差分の算出!$B22,差分の算出!$B$8:$B$29,0),MATCH(差分の算出!O$7,$C$7:$X$7,0))</f>
        <v>0</v>
      </c>
      <c r="P22" s="6">
        <f ca="1">OFFSET(INDIRECT($C$4&amp;"!B2"),MATCH(差分の算出!$B22,差分の算出!$B$8:$B$29,0),MATCH(差分の算出!P$7,$C$7:$X$7,0))-OFFSET(INDIRECT($G$4&amp;"!B2"),MATCH(差分の算出!$B22,差分の算出!$B$8:$B$29,0),MATCH(差分の算出!P$7,$C$7:$X$7,0))</f>
        <v>0</v>
      </c>
      <c r="Q22" s="6">
        <f ca="1">OFFSET(INDIRECT($C$4&amp;"!B2"),MATCH(差分の算出!$B22,差分の算出!$B$8:$B$29,0),MATCH(差分の算出!Q$7,$C$7:$X$7,0))-OFFSET(INDIRECT($G$4&amp;"!B2"),MATCH(差分の算出!$B22,差分の算出!$B$8:$B$29,0),MATCH(差分の算出!Q$7,$C$7:$X$7,0))</f>
        <v>0</v>
      </c>
      <c r="R22" s="6">
        <f ca="1">OFFSET(INDIRECT($C$4&amp;"!B2"),MATCH(差分の算出!$B22,差分の算出!$B$8:$B$29,0),MATCH(差分の算出!R$7,$C$7:$X$7,0))-OFFSET(INDIRECT($G$4&amp;"!B2"),MATCH(差分の算出!$B22,差分の算出!$B$8:$B$29,0),MATCH(差分の算出!R$7,$C$7:$X$7,0))</f>
        <v>0</v>
      </c>
      <c r="S22" s="6">
        <f ca="1">OFFSET(INDIRECT($C$4&amp;"!B2"),MATCH(差分の算出!$B22,差分の算出!$B$8:$B$29,0),MATCH(差分の算出!S$7,$C$7:$X$7,0))-OFFSET(INDIRECT($G$4&amp;"!B2"),MATCH(差分の算出!$B22,差分の算出!$B$8:$B$29,0),MATCH(差分の算出!S$7,$C$7:$X$7,0))</f>
        <v>0</v>
      </c>
      <c r="T22" s="6">
        <f ca="1">OFFSET(INDIRECT($C$4&amp;"!B2"),MATCH(差分の算出!$B22,差分の算出!$B$8:$B$29,0),MATCH(差分の算出!T$7,$C$7:$X$7,0))-OFFSET(INDIRECT($G$4&amp;"!B2"),MATCH(差分の算出!$B22,差分の算出!$B$8:$B$29,0),MATCH(差分の算出!T$7,$C$7:$X$7,0))</f>
        <v>0</v>
      </c>
      <c r="U22" s="6">
        <f ca="1">OFFSET(INDIRECT($C$4&amp;"!B2"),MATCH(差分の算出!$B22,差分の算出!$B$8:$B$29,0),MATCH(差分の算出!U$7,$C$7:$X$7,0))-OFFSET(INDIRECT($G$4&amp;"!B2"),MATCH(差分の算出!$B22,差分の算出!$B$8:$B$29,0),MATCH(差分の算出!U$7,$C$7:$X$7,0))</f>
        <v>0</v>
      </c>
      <c r="V22" s="6">
        <f ca="1">OFFSET(INDIRECT($C$4&amp;"!B2"),MATCH(差分の算出!$B22,差分の算出!$B$8:$B$29,0),MATCH(差分の算出!V$7,$C$7:$X$7,0))-OFFSET(INDIRECT($G$4&amp;"!B2"),MATCH(差分の算出!$B22,差分の算出!$B$8:$B$29,0),MATCH(差分の算出!V$7,$C$7:$X$7,0))</f>
        <v>0</v>
      </c>
      <c r="W22" s="7">
        <f ca="1">OFFSET(INDIRECT($C$4&amp;"!B2"),MATCH(差分の算出!$B22,差分の算出!$B$8:$B$29,0),MATCH(差分の算出!W$7,$C$7:$X$7,0))-OFFSET(INDIRECT($G$4&amp;"!B2"),MATCH(差分の算出!$B22,差分の算出!$B$8:$B$29,0),MATCH(差分の算出!W$7,$C$7:$X$7,0))</f>
        <v>0</v>
      </c>
      <c r="X22" s="8">
        <f ca="1">OFFSET(INDIRECT($C$4&amp;"!B2"),MATCH(差分の算出!$B22,差分の算出!$B$8:$B$29,0),MATCH(差分の算出!X$7,$C$7:$X$7,0))-OFFSET(INDIRECT($G$4&amp;"!B2"),MATCH(差分の算出!$B22,差分の算出!$B$8:$B$29,0),MATCH(差分の算出!X$7,$C$7:$X$7,0))</f>
        <v>0</v>
      </c>
    </row>
    <row r="23" spans="2:24" x14ac:dyDescent="0.4">
      <c r="B23" s="5" t="s">
        <v>15</v>
      </c>
      <c r="C23" s="6">
        <f ca="1">OFFSET(INDIRECT($C$4&amp;"!B2"),MATCH(差分の算出!$B23,差分の算出!$B$8:$B$29,0),MATCH(差分の算出!C$7,$C$7:$X$7,0))-OFFSET(INDIRECT($G$4&amp;"!B2"),MATCH(差分の算出!$B23,差分の算出!$B$8:$B$29,0),MATCH(差分の算出!C$7,$C$7:$X$7,0))</f>
        <v>0</v>
      </c>
      <c r="D23" s="6">
        <f ca="1">OFFSET(INDIRECT($C$4&amp;"!B2"),MATCH(差分の算出!$B23,差分の算出!$B$8:$B$29,0),MATCH(差分の算出!D$7,$C$7:$X$7,0))-OFFSET(INDIRECT($G$4&amp;"!B2"),MATCH(差分の算出!$B23,差分の算出!$B$8:$B$29,0),MATCH(差分の算出!D$7,$C$7:$X$7,0))</f>
        <v>0</v>
      </c>
      <c r="E23" s="6">
        <f ca="1">OFFSET(INDIRECT($C$4&amp;"!B2"),MATCH(差分の算出!$B23,差分の算出!$B$8:$B$29,0),MATCH(差分の算出!E$7,$C$7:$X$7,0))-OFFSET(INDIRECT($G$4&amp;"!B2"),MATCH(差分の算出!$B23,差分の算出!$B$8:$B$29,0),MATCH(差分の算出!E$7,$C$7:$X$7,0))</f>
        <v>0</v>
      </c>
      <c r="F23" s="6">
        <f ca="1">OFFSET(INDIRECT($C$4&amp;"!B2"),MATCH(差分の算出!$B23,差分の算出!$B$8:$B$29,0),MATCH(差分の算出!F$7,$C$7:$X$7,0))-OFFSET(INDIRECT($G$4&amp;"!B2"),MATCH(差分の算出!$B23,差分の算出!$B$8:$B$29,0),MATCH(差分の算出!F$7,$C$7:$X$7,0))</f>
        <v>0</v>
      </c>
      <c r="G23" s="6">
        <f ca="1">OFFSET(INDIRECT($C$4&amp;"!B2"),MATCH(差分の算出!$B23,差分の算出!$B$8:$B$29,0),MATCH(差分の算出!G$7,$C$7:$X$7,0))-OFFSET(INDIRECT($G$4&amp;"!B2"),MATCH(差分の算出!$B23,差分の算出!$B$8:$B$29,0),MATCH(差分の算出!G$7,$C$7:$X$7,0))</f>
        <v>0</v>
      </c>
      <c r="H23" s="6">
        <f ca="1">OFFSET(INDIRECT($C$4&amp;"!B2"),MATCH(差分の算出!$B23,差分の算出!$B$8:$B$29,0),MATCH(差分の算出!H$7,$C$7:$X$7,0))-OFFSET(INDIRECT($G$4&amp;"!B2"),MATCH(差分の算出!$B23,差分の算出!$B$8:$B$29,0),MATCH(差分の算出!H$7,$C$7:$X$7,0))</f>
        <v>0</v>
      </c>
      <c r="I23" s="6">
        <f ca="1">OFFSET(INDIRECT($C$4&amp;"!B2"),MATCH(差分の算出!$B23,差分の算出!$B$8:$B$29,0),MATCH(差分の算出!I$7,$C$7:$X$7,0))-OFFSET(INDIRECT($G$4&amp;"!B2"),MATCH(差分の算出!$B23,差分の算出!$B$8:$B$29,0),MATCH(差分の算出!I$7,$C$7:$X$7,0))</f>
        <v>0</v>
      </c>
      <c r="J23" s="6">
        <f ca="1">OFFSET(INDIRECT($C$4&amp;"!B2"),MATCH(差分の算出!$B23,差分の算出!$B$8:$B$29,0),MATCH(差分の算出!J$7,$C$7:$X$7,0))-OFFSET(INDIRECT($G$4&amp;"!B2"),MATCH(差分の算出!$B23,差分の算出!$B$8:$B$29,0),MATCH(差分の算出!J$7,$C$7:$X$7,0))</f>
        <v>0</v>
      </c>
      <c r="K23" s="6">
        <f ca="1">OFFSET(INDIRECT($C$4&amp;"!B2"),MATCH(差分の算出!$B23,差分の算出!$B$8:$B$29,0),MATCH(差分の算出!K$7,$C$7:$X$7,0))-OFFSET(INDIRECT($G$4&amp;"!B2"),MATCH(差分の算出!$B23,差分の算出!$B$8:$B$29,0),MATCH(差分の算出!K$7,$C$7:$X$7,0))</f>
        <v>0</v>
      </c>
      <c r="L23" s="6">
        <f ca="1">OFFSET(INDIRECT($C$4&amp;"!B2"),MATCH(差分の算出!$B23,差分の算出!$B$8:$B$29,0),MATCH(差分の算出!L$7,$C$7:$X$7,0))-OFFSET(INDIRECT($G$4&amp;"!B2"),MATCH(差分の算出!$B23,差分の算出!$B$8:$B$29,0),MATCH(差分の算出!L$7,$C$7:$X$7,0))</f>
        <v>0</v>
      </c>
      <c r="M23" s="6">
        <f ca="1">OFFSET(INDIRECT($C$4&amp;"!B2"),MATCH(差分の算出!$B23,差分の算出!$B$8:$B$29,0),MATCH(差分の算出!M$7,$C$7:$X$7,0))-OFFSET(INDIRECT($G$4&amp;"!B2"),MATCH(差分の算出!$B23,差分の算出!$B$8:$B$29,0),MATCH(差分の算出!M$7,$C$7:$X$7,0))</f>
        <v>0</v>
      </c>
      <c r="N23" s="6">
        <f ca="1">OFFSET(INDIRECT($C$4&amp;"!B2"),MATCH(差分の算出!$B23,差分の算出!$B$8:$B$29,0),MATCH(差分の算出!N$7,$C$7:$X$7,0))-OFFSET(INDIRECT($G$4&amp;"!B2"),MATCH(差分の算出!$B23,差分の算出!$B$8:$B$29,0),MATCH(差分の算出!N$7,$C$7:$X$7,0))</f>
        <v>0</v>
      </c>
      <c r="O23" s="6">
        <f ca="1">OFFSET(INDIRECT($C$4&amp;"!B2"),MATCH(差分の算出!$B23,差分の算出!$B$8:$B$29,0),MATCH(差分の算出!O$7,$C$7:$X$7,0))-OFFSET(INDIRECT($G$4&amp;"!B2"),MATCH(差分の算出!$B23,差分の算出!$B$8:$B$29,0),MATCH(差分の算出!O$7,$C$7:$X$7,0))</f>
        <v>0</v>
      </c>
      <c r="P23" s="6">
        <f ca="1">OFFSET(INDIRECT($C$4&amp;"!B2"),MATCH(差分の算出!$B23,差分の算出!$B$8:$B$29,0),MATCH(差分の算出!P$7,$C$7:$X$7,0))-OFFSET(INDIRECT($G$4&amp;"!B2"),MATCH(差分の算出!$B23,差分の算出!$B$8:$B$29,0),MATCH(差分の算出!P$7,$C$7:$X$7,0))</f>
        <v>0</v>
      </c>
      <c r="Q23" s="6">
        <f ca="1">OFFSET(INDIRECT($C$4&amp;"!B2"),MATCH(差分の算出!$B23,差分の算出!$B$8:$B$29,0),MATCH(差分の算出!Q$7,$C$7:$X$7,0))-OFFSET(INDIRECT($G$4&amp;"!B2"),MATCH(差分の算出!$B23,差分の算出!$B$8:$B$29,0),MATCH(差分の算出!Q$7,$C$7:$X$7,0))</f>
        <v>0</v>
      </c>
      <c r="R23" s="6">
        <f ca="1">OFFSET(INDIRECT($C$4&amp;"!B2"),MATCH(差分の算出!$B23,差分の算出!$B$8:$B$29,0),MATCH(差分の算出!R$7,$C$7:$X$7,0))-OFFSET(INDIRECT($G$4&amp;"!B2"),MATCH(差分の算出!$B23,差分の算出!$B$8:$B$29,0),MATCH(差分の算出!R$7,$C$7:$X$7,0))</f>
        <v>0</v>
      </c>
      <c r="S23" s="6">
        <f ca="1">OFFSET(INDIRECT($C$4&amp;"!B2"),MATCH(差分の算出!$B23,差分の算出!$B$8:$B$29,0),MATCH(差分の算出!S$7,$C$7:$X$7,0))-OFFSET(INDIRECT($G$4&amp;"!B2"),MATCH(差分の算出!$B23,差分の算出!$B$8:$B$29,0),MATCH(差分の算出!S$7,$C$7:$X$7,0))</f>
        <v>0</v>
      </c>
      <c r="T23" s="6">
        <f ca="1">OFFSET(INDIRECT($C$4&amp;"!B2"),MATCH(差分の算出!$B23,差分の算出!$B$8:$B$29,0),MATCH(差分の算出!T$7,$C$7:$X$7,0))-OFFSET(INDIRECT($G$4&amp;"!B2"),MATCH(差分の算出!$B23,差分の算出!$B$8:$B$29,0),MATCH(差分の算出!T$7,$C$7:$X$7,0))</f>
        <v>0</v>
      </c>
      <c r="U23" s="6">
        <f ca="1">OFFSET(INDIRECT($C$4&amp;"!B2"),MATCH(差分の算出!$B23,差分の算出!$B$8:$B$29,0),MATCH(差分の算出!U$7,$C$7:$X$7,0))-OFFSET(INDIRECT($G$4&amp;"!B2"),MATCH(差分の算出!$B23,差分の算出!$B$8:$B$29,0),MATCH(差分の算出!U$7,$C$7:$X$7,0))</f>
        <v>0</v>
      </c>
      <c r="V23" s="6">
        <f ca="1">OFFSET(INDIRECT($C$4&amp;"!B2"),MATCH(差分の算出!$B23,差分の算出!$B$8:$B$29,0),MATCH(差分の算出!V$7,$C$7:$X$7,0))-OFFSET(INDIRECT($G$4&amp;"!B2"),MATCH(差分の算出!$B23,差分の算出!$B$8:$B$29,0),MATCH(差分の算出!V$7,$C$7:$X$7,0))</f>
        <v>0</v>
      </c>
      <c r="W23" s="7">
        <f ca="1">OFFSET(INDIRECT($C$4&amp;"!B2"),MATCH(差分の算出!$B23,差分の算出!$B$8:$B$29,0),MATCH(差分の算出!W$7,$C$7:$X$7,0))-OFFSET(INDIRECT($G$4&amp;"!B2"),MATCH(差分の算出!$B23,差分の算出!$B$8:$B$29,0),MATCH(差分の算出!W$7,$C$7:$X$7,0))</f>
        <v>0</v>
      </c>
      <c r="X23" s="8">
        <f ca="1">OFFSET(INDIRECT($C$4&amp;"!B2"),MATCH(差分の算出!$B23,差分の算出!$B$8:$B$29,0),MATCH(差分の算出!X$7,$C$7:$X$7,0))-OFFSET(INDIRECT($G$4&amp;"!B2"),MATCH(差分の算出!$B23,差分の算出!$B$8:$B$29,0),MATCH(差分の算出!X$7,$C$7:$X$7,0))</f>
        <v>0</v>
      </c>
    </row>
    <row r="24" spans="2:24" x14ac:dyDescent="0.4">
      <c r="B24" s="5" t="s">
        <v>16</v>
      </c>
      <c r="C24" s="6">
        <f ca="1">OFFSET(INDIRECT($C$4&amp;"!B2"),MATCH(差分の算出!$B24,差分の算出!$B$8:$B$29,0),MATCH(差分の算出!C$7,$C$7:$X$7,0))-OFFSET(INDIRECT($G$4&amp;"!B2"),MATCH(差分の算出!$B24,差分の算出!$B$8:$B$29,0),MATCH(差分の算出!C$7,$C$7:$X$7,0))</f>
        <v>0</v>
      </c>
      <c r="D24" s="6">
        <f ca="1">OFFSET(INDIRECT($C$4&amp;"!B2"),MATCH(差分の算出!$B24,差分の算出!$B$8:$B$29,0),MATCH(差分の算出!D$7,$C$7:$X$7,0))-OFFSET(INDIRECT($G$4&amp;"!B2"),MATCH(差分の算出!$B24,差分の算出!$B$8:$B$29,0),MATCH(差分の算出!D$7,$C$7:$X$7,0))</f>
        <v>0</v>
      </c>
      <c r="E24" s="6">
        <f ca="1">OFFSET(INDIRECT($C$4&amp;"!B2"),MATCH(差分の算出!$B24,差分の算出!$B$8:$B$29,0),MATCH(差分の算出!E$7,$C$7:$X$7,0))-OFFSET(INDIRECT($G$4&amp;"!B2"),MATCH(差分の算出!$B24,差分の算出!$B$8:$B$29,0),MATCH(差分の算出!E$7,$C$7:$X$7,0))</f>
        <v>0</v>
      </c>
      <c r="F24" s="6">
        <f ca="1">OFFSET(INDIRECT($C$4&amp;"!B2"),MATCH(差分の算出!$B24,差分の算出!$B$8:$B$29,0),MATCH(差分の算出!F$7,$C$7:$X$7,0))-OFFSET(INDIRECT($G$4&amp;"!B2"),MATCH(差分の算出!$B24,差分の算出!$B$8:$B$29,0),MATCH(差分の算出!F$7,$C$7:$X$7,0))</f>
        <v>0</v>
      </c>
      <c r="G24" s="6">
        <f ca="1">OFFSET(INDIRECT($C$4&amp;"!B2"),MATCH(差分の算出!$B24,差分の算出!$B$8:$B$29,0),MATCH(差分の算出!G$7,$C$7:$X$7,0))-OFFSET(INDIRECT($G$4&amp;"!B2"),MATCH(差分の算出!$B24,差分の算出!$B$8:$B$29,0),MATCH(差分の算出!G$7,$C$7:$X$7,0))</f>
        <v>0</v>
      </c>
      <c r="H24" s="6">
        <f ca="1">OFFSET(INDIRECT($C$4&amp;"!B2"),MATCH(差分の算出!$B24,差分の算出!$B$8:$B$29,0),MATCH(差分の算出!H$7,$C$7:$X$7,0))-OFFSET(INDIRECT($G$4&amp;"!B2"),MATCH(差分の算出!$B24,差分の算出!$B$8:$B$29,0),MATCH(差分の算出!H$7,$C$7:$X$7,0))</f>
        <v>0</v>
      </c>
      <c r="I24" s="6">
        <f ca="1">OFFSET(INDIRECT($C$4&amp;"!B2"),MATCH(差分の算出!$B24,差分の算出!$B$8:$B$29,0),MATCH(差分の算出!I$7,$C$7:$X$7,0))-OFFSET(INDIRECT($G$4&amp;"!B2"),MATCH(差分の算出!$B24,差分の算出!$B$8:$B$29,0),MATCH(差分の算出!I$7,$C$7:$X$7,0))</f>
        <v>0</v>
      </c>
      <c r="J24" s="6">
        <f ca="1">OFFSET(INDIRECT($C$4&amp;"!B2"),MATCH(差分の算出!$B24,差分の算出!$B$8:$B$29,0),MATCH(差分の算出!J$7,$C$7:$X$7,0))-OFFSET(INDIRECT($G$4&amp;"!B2"),MATCH(差分の算出!$B24,差分の算出!$B$8:$B$29,0),MATCH(差分の算出!J$7,$C$7:$X$7,0))</f>
        <v>0</v>
      </c>
      <c r="K24" s="6">
        <f ca="1">OFFSET(INDIRECT($C$4&amp;"!B2"),MATCH(差分の算出!$B24,差分の算出!$B$8:$B$29,0),MATCH(差分の算出!K$7,$C$7:$X$7,0))-OFFSET(INDIRECT($G$4&amp;"!B2"),MATCH(差分の算出!$B24,差分の算出!$B$8:$B$29,0),MATCH(差分の算出!K$7,$C$7:$X$7,0))</f>
        <v>0</v>
      </c>
      <c r="L24" s="6">
        <f ca="1">OFFSET(INDIRECT($C$4&amp;"!B2"),MATCH(差分の算出!$B24,差分の算出!$B$8:$B$29,0),MATCH(差分の算出!L$7,$C$7:$X$7,0))-OFFSET(INDIRECT($G$4&amp;"!B2"),MATCH(差分の算出!$B24,差分の算出!$B$8:$B$29,0),MATCH(差分の算出!L$7,$C$7:$X$7,0))</f>
        <v>0</v>
      </c>
      <c r="M24" s="6">
        <f ca="1">OFFSET(INDIRECT($C$4&amp;"!B2"),MATCH(差分の算出!$B24,差分の算出!$B$8:$B$29,0),MATCH(差分の算出!M$7,$C$7:$X$7,0))-OFFSET(INDIRECT($G$4&amp;"!B2"),MATCH(差分の算出!$B24,差分の算出!$B$8:$B$29,0),MATCH(差分の算出!M$7,$C$7:$X$7,0))</f>
        <v>0</v>
      </c>
      <c r="N24" s="6">
        <f ca="1">OFFSET(INDIRECT($C$4&amp;"!B2"),MATCH(差分の算出!$B24,差分の算出!$B$8:$B$29,0),MATCH(差分の算出!N$7,$C$7:$X$7,0))-OFFSET(INDIRECT($G$4&amp;"!B2"),MATCH(差分の算出!$B24,差分の算出!$B$8:$B$29,0),MATCH(差分の算出!N$7,$C$7:$X$7,0))</f>
        <v>0</v>
      </c>
      <c r="O24" s="6">
        <f ca="1">OFFSET(INDIRECT($C$4&amp;"!B2"),MATCH(差分の算出!$B24,差分の算出!$B$8:$B$29,0),MATCH(差分の算出!O$7,$C$7:$X$7,0))-OFFSET(INDIRECT($G$4&amp;"!B2"),MATCH(差分の算出!$B24,差分の算出!$B$8:$B$29,0),MATCH(差分の算出!O$7,$C$7:$X$7,0))</f>
        <v>0</v>
      </c>
      <c r="P24" s="6">
        <f ca="1">OFFSET(INDIRECT($C$4&amp;"!B2"),MATCH(差分の算出!$B24,差分の算出!$B$8:$B$29,0),MATCH(差分の算出!P$7,$C$7:$X$7,0))-OFFSET(INDIRECT($G$4&amp;"!B2"),MATCH(差分の算出!$B24,差分の算出!$B$8:$B$29,0),MATCH(差分の算出!P$7,$C$7:$X$7,0))</f>
        <v>0</v>
      </c>
      <c r="Q24" s="6">
        <f ca="1">OFFSET(INDIRECT($C$4&amp;"!B2"),MATCH(差分の算出!$B24,差分の算出!$B$8:$B$29,0),MATCH(差分の算出!Q$7,$C$7:$X$7,0))-OFFSET(INDIRECT($G$4&amp;"!B2"),MATCH(差分の算出!$B24,差分の算出!$B$8:$B$29,0),MATCH(差分の算出!Q$7,$C$7:$X$7,0))</f>
        <v>0</v>
      </c>
      <c r="R24" s="6">
        <f ca="1">OFFSET(INDIRECT($C$4&amp;"!B2"),MATCH(差分の算出!$B24,差分の算出!$B$8:$B$29,0),MATCH(差分の算出!R$7,$C$7:$X$7,0))-OFFSET(INDIRECT($G$4&amp;"!B2"),MATCH(差分の算出!$B24,差分の算出!$B$8:$B$29,0),MATCH(差分の算出!R$7,$C$7:$X$7,0))</f>
        <v>0</v>
      </c>
      <c r="S24" s="6">
        <f ca="1">OFFSET(INDIRECT($C$4&amp;"!B2"),MATCH(差分の算出!$B24,差分の算出!$B$8:$B$29,0),MATCH(差分の算出!S$7,$C$7:$X$7,0))-OFFSET(INDIRECT($G$4&amp;"!B2"),MATCH(差分の算出!$B24,差分の算出!$B$8:$B$29,0),MATCH(差分の算出!S$7,$C$7:$X$7,0))</f>
        <v>0</v>
      </c>
      <c r="T24" s="6">
        <f ca="1">OFFSET(INDIRECT($C$4&amp;"!B2"),MATCH(差分の算出!$B24,差分の算出!$B$8:$B$29,0),MATCH(差分の算出!T$7,$C$7:$X$7,0))-OFFSET(INDIRECT($G$4&amp;"!B2"),MATCH(差分の算出!$B24,差分の算出!$B$8:$B$29,0),MATCH(差分の算出!T$7,$C$7:$X$7,0))</f>
        <v>0</v>
      </c>
      <c r="U24" s="6">
        <f ca="1">OFFSET(INDIRECT($C$4&amp;"!B2"),MATCH(差分の算出!$B24,差分の算出!$B$8:$B$29,0),MATCH(差分の算出!U$7,$C$7:$X$7,0))-OFFSET(INDIRECT($G$4&amp;"!B2"),MATCH(差分の算出!$B24,差分の算出!$B$8:$B$29,0),MATCH(差分の算出!U$7,$C$7:$X$7,0))</f>
        <v>0</v>
      </c>
      <c r="V24" s="6">
        <f ca="1">OFFSET(INDIRECT($C$4&amp;"!B2"),MATCH(差分の算出!$B24,差分の算出!$B$8:$B$29,0),MATCH(差分の算出!V$7,$C$7:$X$7,0))-OFFSET(INDIRECT($G$4&amp;"!B2"),MATCH(差分の算出!$B24,差分の算出!$B$8:$B$29,0),MATCH(差分の算出!V$7,$C$7:$X$7,0))</f>
        <v>0</v>
      </c>
      <c r="W24" s="7">
        <f ca="1">OFFSET(INDIRECT($C$4&amp;"!B2"),MATCH(差分の算出!$B24,差分の算出!$B$8:$B$29,0),MATCH(差分の算出!W$7,$C$7:$X$7,0))-OFFSET(INDIRECT($G$4&amp;"!B2"),MATCH(差分の算出!$B24,差分の算出!$B$8:$B$29,0),MATCH(差分の算出!W$7,$C$7:$X$7,0))</f>
        <v>0</v>
      </c>
      <c r="X24" s="8">
        <f ca="1">OFFSET(INDIRECT($C$4&amp;"!B2"),MATCH(差分の算出!$B24,差分の算出!$B$8:$B$29,0),MATCH(差分の算出!X$7,$C$7:$X$7,0))-OFFSET(INDIRECT($G$4&amp;"!B2"),MATCH(差分の算出!$B24,差分の算出!$B$8:$B$29,0),MATCH(差分の算出!X$7,$C$7:$X$7,0))</f>
        <v>0</v>
      </c>
    </row>
    <row r="25" spans="2:24" x14ac:dyDescent="0.4">
      <c r="B25" s="5" t="s">
        <v>17</v>
      </c>
      <c r="C25" s="6">
        <f ca="1">OFFSET(INDIRECT($C$4&amp;"!B2"),MATCH(差分の算出!$B25,差分の算出!$B$8:$B$29,0),MATCH(差分の算出!C$7,$C$7:$X$7,0))-OFFSET(INDIRECT($G$4&amp;"!B2"),MATCH(差分の算出!$B25,差分の算出!$B$8:$B$29,0),MATCH(差分の算出!C$7,$C$7:$X$7,0))</f>
        <v>0</v>
      </c>
      <c r="D25" s="6">
        <f ca="1">OFFSET(INDIRECT($C$4&amp;"!B2"),MATCH(差分の算出!$B25,差分の算出!$B$8:$B$29,0),MATCH(差分の算出!D$7,$C$7:$X$7,0))-OFFSET(INDIRECT($G$4&amp;"!B2"),MATCH(差分の算出!$B25,差分の算出!$B$8:$B$29,0),MATCH(差分の算出!D$7,$C$7:$X$7,0))</f>
        <v>0</v>
      </c>
      <c r="E25" s="6">
        <f ca="1">OFFSET(INDIRECT($C$4&amp;"!B2"),MATCH(差分の算出!$B25,差分の算出!$B$8:$B$29,0),MATCH(差分の算出!E$7,$C$7:$X$7,0))-OFFSET(INDIRECT($G$4&amp;"!B2"),MATCH(差分の算出!$B25,差分の算出!$B$8:$B$29,0),MATCH(差分の算出!E$7,$C$7:$X$7,0))</f>
        <v>0</v>
      </c>
      <c r="F25" s="6">
        <f ca="1">OFFSET(INDIRECT($C$4&amp;"!B2"),MATCH(差分の算出!$B25,差分の算出!$B$8:$B$29,0),MATCH(差分の算出!F$7,$C$7:$X$7,0))-OFFSET(INDIRECT($G$4&amp;"!B2"),MATCH(差分の算出!$B25,差分の算出!$B$8:$B$29,0),MATCH(差分の算出!F$7,$C$7:$X$7,0))</f>
        <v>0</v>
      </c>
      <c r="G25" s="6">
        <f ca="1">OFFSET(INDIRECT($C$4&amp;"!B2"),MATCH(差分の算出!$B25,差分の算出!$B$8:$B$29,0),MATCH(差分の算出!G$7,$C$7:$X$7,0))-OFFSET(INDIRECT($G$4&amp;"!B2"),MATCH(差分の算出!$B25,差分の算出!$B$8:$B$29,0),MATCH(差分の算出!G$7,$C$7:$X$7,0))</f>
        <v>0</v>
      </c>
      <c r="H25" s="6">
        <f ca="1">OFFSET(INDIRECT($C$4&amp;"!B2"),MATCH(差分の算出!$B25,差分の算出!$B$8:$B$29,0),MATCH(差分の算出!H$7,$C$7:$X$7,0))-OFFSET(INDIRECT($G$4&amp;"!B2"),MATCH(差分の算出!$B25,差分の算出!$B$8:$B$29,0),MATCH(差分の算出!H$7,$C$7:$X$7,0))</f>
        <v>0</v>
      </c>
      <c r="I25" s="6">
        <f ca="1">OFFSET(INDIRECT($C$4&amp;"!B2"),MATCH(差分の算出!$B25,差分の算出!$B$8:$B$29,0),MATCH(差分の算出!I$7,$C$7:$X$7,0))-OFFSET(INDIRECT($G$4&amp;"!B2"),MATCH(差分の算出!$B25,差分の算出!$B$8:$B$29,0),MATCH(差分の算出!I$7,$C$7:$X$7,0))</f>
        <v>0</v>
      </c>
      <c r="J25" s="6">
        <f ca="1">OFFSET(INDIRECT($C$4&amp;"!B2"),MATCH(差分の算出!$B25,差分の算出!$B$8:$B$29,0),MATCH(差分の算出!J$7,$C$7:$X$7,0))-OFFSET(INDIRECT($G$4&amp;"!B2"),MATCH(差分の算出!$B25,差分の算出!$B$8:$B$29,0),MATCH(差分の算出!J$7,$C$7:$X$7,0))</f>
        <v>0</v>
      </c>
      <c r="K25" s="6">
        <f ca="1">OFFSET(INDIRECT($C$4&amp;"!B2"),MATCH(差分の算出!$B25,差分の算出!$B$8:$B$29,0),MATCH(差分の算出!K$7,$C$7:$X$7,0))-OFFSET(INDIRECT($G$4&amp;"!B2"),MATCH(差分の算出!$B25,差分の算出!$B$8:$B$29,0),MATCH(差分の算出!K$7,$C$7:$X$7,0))</f>
        <v>0</v>
      </c>
      <c r="L25" s="6">
        <f ca="1">OFFSET(INDIRECT($C$4&amp;"!B2"),MATCH(差分の算出!$B25,差分の算出!$B$8:$B$29,0),MATCH(差分の算出!L$7,$C$7:$X$7,0))-OFFSET(INDIRECT($G$4&amp;"!B2"),MATCH(差分の算出!$B25,差分の算出!$B$8:$B$29,0),MATCH(差分の算出!L$7,$C$7:$X$7,0))</f>
        <v>0</v>
      </c>
      <c r="M25" s="6">
        <f ca="1">OFFSET(INDIRECT($C$4&amp;"!B2"),MATCH(差分の算出!$B25,差分の算出!$B$8:$B$29,0),MATCH(差分の算出!M$7,$C$7:$X$7,0))-OFFSET(INDIRECT($G$4&amp;"!B2"),MATCH(差分の算出!$B25,差分の算出!$B$8:$B$29,0),MATCH(差分の算出!M$7,$C$7:$X$7,0))</f>
        <v>0</v>
      </c>
      <c r="N25" s="6">
        <f ca="1">OFFSET(INDIRECT($C$4&amp;"!B2"),MATCH(差分の算出!$B25,差分の算出!$B$8:$B$29,0),MATCH(差分の算出!N$7,$C$7:$X$7,0))-OFFSET(INDIRECT($G$4&amp;"!B2"),MATCH(差分の算出!$B25,差分の算出!$B$8:$B$29,0),MATCH(差分の算出!N$7,$C$7:$X$7,0))</f>
        <v>0</v>
      </c>
      <c r="O25" s="6">
        <f ca="1">OFFSET(INDIRECT($C$4&amp;"!B2"),MATCH(差分の算出!$B25,差分の算出!$B$8:$B$29,0),MATCH(差分の算出!O$7,$C$7:$X$7,0))-OFFSET(INDIRECT($G$4&amp;"!B2"),MATCH(差分の算出!$B25,差分の算出!$B$8:$B$29,0),MATCH(差分の算出!O$7,$C$7:$X$7,0))</f>
        <v>0</v>
      </c>
      <c r="P25" s="6">
        <f ca="1">OFFSET(INDIRECT($C$4&amp;"!B2"),MATCH(差分の算出!$B25,差分の算出!$B$8:$B$29,0),MATCH(差分の算出!P$7,$C$7:$X$7,0))-OFFSET(INDIRECT($G$4&amp;"!B2"),MATCH(差分の算出!$B25,差分の算出!$B$8:$B$29,0),MATCH(差分の算出!P$7,$C$7:$X$7,0))</f>
        <v>0</v>
      </c>
      <c r="Q25" s="6">
        <f ca="1">OFFSET(INDIRECT($C$4&amp;"!B2"),MATCH(差分の算出!$B25,差分の算出!$B$8:$B$29,0),MATCH(差分の算出!Q$7,$C$7:$X$7,0))-OFFSET(INDIRECT($G$4&amp;"!B2"),MATCH(差分の算出!$B25,差分の算出!$B$8:$B$29,0),MATCH(差分の算出!Q$7,$C$7:$X$7,0))</f>
        <v>0</v>
      </c>
      <c r="R25" s="6">
        <f ca="1">OFFSET(INDIRECT($C$4&amp;"!B2"),MATCH(差分の算出!$B25,差分の算出!$B$8:$B$29,0),MATCH(差分の算出!R$7,$C$7:$X$7,0))-OFFSET(INDIRECT($G$4&amp;"!B2"),MATCH(差分の算出!$B25,差分の算出!$B$8:$B$29,0),MATCH(差分の算出!R$7,$C$7:$X$7,0))</f>
        <v>0</v>
      </c>
      <c r="S25" s="6">
        <f ca="1">OFFSET(INDIRECT($C$4&amp;"!B2"),MATCH(差分の算出!$B25,差分の算出!$B$8:$B$29,0),MATCH(差分の算出!S$7,$C$7:$X$7,0))-OFFSET(INDIRECT($G$4&amp;"!B2"),MATCH(差分の算出!$B25,差分の算出!$B$8:$B$29,0),MATCH(差分の算出!S$7,$C$7:$X$7,0))</f>
        <v>0</v>
      </c>
      <c r="T25" s="6">
        <f ca="1">OFFSET(INDIRECT($C$4&amp;"!B2"),MATCH(差分の算出!$B25,差分の算出!$B$8:$B$29,0),MATCH(差分の算出!T$7,$C$7:$X$7,0))-OFFSET(INDIRECT($G$4&amp;"!B2"),MATCH(差分の算出!$B25,差分の算出!$B$8:$B$29,0),MATCH(差分の算出!T$7,$C$7:$X$7,0))</f>
        <v>0</v>
      </c>
      <c r="U25" s="6">
        <f ca="1">OFFSET(INDIRECT($C$4&amp;"!B2"),MATCH(差分の算出!$B25,差分の算出!$B$8:$B$29,0),MATCH(差分の算出!U$7,$C$7:$X$7,0))-OFFSET(INDIRECT($G$4&amp;"!B2"),MATCH(差分の算出!$B25,差分の算出!$B$8:$B$29,0),MATCH(差分の算出!U$7,$C$7:$X$7,0))</f>
        <v>0</v>
      </c>
      <c r="V25" s="6">
        <f ca="1">OFFSET(INDIRECT($C$4&amp;"!B2"),MATCH(差分の算出!$B25,差分の算出!$B$8:$B$29,0),MATCH(差分の算出!V$7,$C$7:$X$7,0))-OFFSET(INDIRECT($G$4&amp;"!B2"),MATCH(差分の算出!$B25,差分の算出!$B$8:$B$29,0),MATCH(差分の算出!V$7,$C$7:$X$7,0))</f>
        <v>0</v>
      </c>
      <c r="W25" s="7">
        <f ca="1">OFFSET(INDIRECT($C$4&amp;"!B2"),MATCH(差分の算出!$B25,差分の算出!$B$8:$B$29,0),MATCH(差分の算出!W$7,$C$7:$X$7,0))-OFFSET(INDIRECT($G$4&amp;"!B2"),MATCH(差分の算出!$B25,差分の算出!$B$8:$B$29,0),MATCH(差分の算出!W$7,$C$7:$X$7,0))</f>
        <v>0</v>
      </c>
      <c r="X25" s="8">
        <f ca="1">OFFSET(INDIRECT($C$4&amp;"!B2"),MATCH(差分の算出!$B25,差分の算出!$B$8:$B$29,0),MATCH(差分の算出!X$7,$C$7:$X$7,0))-OFFSET(INDIRECT($G$4&amp;"!B2"),MATCH(差分の算出!$B25,差分の算出!$B$8:$B$29,0),MATCH(差分の算出!X$7,$C$7:$X$7,0))</f>
        <v>0</v>
      </c>
    </row>
    <row r="26" spans="2:24" x14ac:dyDescent="0.4">
      <c r="B26" s="5" t="s">
        <v>18</v>
      </c>
      <c r="C26" s="6">
        <f ca="1">OFFSET(INDIRECT($C$4&amp;"!B2"),MATCH(差分の算出!$B26,差分の算出!$B$8:$B$29,0),MATCH(差分の算出!C$7,$C$7:$X$7,0))-OFFSET(INDIRECT($G$4&amp;"!B2"),MATCH(差分の算出!$B26,差分の算出!$B$8:$B$29,0),MATCH(差分の算出!C$7,$C$7:$X$7,0))</f>
        <v>0</v>
      </c>
      <c r="D26" s="6">
        <f ca="1">OFFSET(INDIRECT($C$4&amp;"!B2"),MATCH(差分の算出!$B26,差分の算出!$B$8:$B$29,0),MATCH(差分の算出!D$7,$C$7:$X$7,0))-OFFSET(INDIRECT($G$4&amp;"!B2"),MATCH(差分の算出!$B26,差分の算出!$B$8:$B$29,0),MATCH(差分の算出!D$7,$C$7:$X$7,0))</f>
        <v>0</v>
      </c>
      <c r="E26" s="6">
        <f ca="1">OFFSET(INDIRECT($C$4&amp;"!B2"),MATCH(差分の算出!$B26,差分の算出!$B$8:$B$29,0),MATCH(差分の算出!E$7,$C$7:$X$7,0))-OFFSET(INDIRECT($G$4&amp;"!B2"),MATCH(差分の算出!$B26,差分の算出!$B$8:$B$29,0),MATCH(差分の算出!E$7,$C$7:$X$7,0))</f>
        <v>0</v>
      </c>
      <c r="F26" s="6">
        <f ca="1">OFFSET(INDIRECT($C$4&amp;"!B2"),MATCH(差分の算出!$B26,差分の算出!$B$8:$B$29,0),MATCH(差分の算出!F$7,$C$7:$X$7,0))-OFFSET(INDIRECT($G$4&amp;"!B2"),MATCH(差分の算出!$B26,差分の算出!$B$8:$B$29,0),MATCH(差分の算出!F$7,$C$7:$X$7,0))</f>
        <v>0</v>
      </c>
      <c r="G26" s="6">
        <f ca="1">OFFSET(INDIRECT($C$4&amp;"!B2"),MATCH(差分の算出!$B26,差分の算出!$B$8:$B$29,0),MATCH(差分の算出!G$7,$C$7:$X$7,0))-OFFSET(INDIRECT($G$4&amp;"!B2"),MATCH(差分の算出!$B26,差分の算出!$B$8:$B$29,0),MATCH(差分の算出!G$7,$C$7:$X$7,0))</f>
        <v>0</v>
      </c>
      <c r="H26" s="6">
        <f ca="1">OFFSET(INDIRECT($C$4&amp;"!B2"),MATCH(差分の算出!$B26,差分の算出!$B$8:$B$29,0),MATCH(差分の算出!H$7,$C$7:$X$7,0))-OFFSET(INDIRECT($G$4&amp;"!B2"),MATCH(差分の算出!$B26,差分の算出!$B$8:$B$29,0),MATCH(差分の算出!H$7,$C$7:$X$7,0))</f>
        <v>0</v>
      </c>
      <c r="I26" s="6">
        <f ca="1">OFFSET(INDIRECT($C$4&amp;"!B2"),MATCH(差分の算出!$B26,差分の算出!$B$8:$B$29,0),MATCH(差分の算出!I$7,$C$7:$X$7,0))-OFFSET(INDIRECT($G$4&amp;"!B2"),MATCH(差分の算出!$B26,差分の算出!$B$8:$B$29,0),MATCH(差分の算出!I$7,$C$7:$X$7,0))</f>
        <v>0</v>
      </c>
      <c r="J26" s="6">
        <f ca="1">OFFSET(INDIRECT($C$4&amp;"!B2"),MATCH(差分の算出!$B26,差分の算出!$B$8:$B$29,0),MATCH(差分の算出!J$7,$C$7:$X$7,0))-OFFSET(INDIRECT($G$4&amp;"!B2"),MATCH(差分の算出!$B26,差分の算出!$B$8:$B$29,0),MATCH(差分の算出!J$7,$C$7:$X$7,0))</f>
        <v>0</v>
      </c>
      <c r="K26" s="6">
        <f ca="1">OFFSET(INDIRECT($C$4&amp;"!B2"),MATCH(差分の算出!$B26,差分の算出!$B$8:$B$29,0),MATCH(差分の算出!K$7,$C$7:$X$7,0))-OFFSET(INDIRECT($G$4&amp;"!B2"),MATCH(差分の算出!$B26,差分の算出!$B$8:$B$29,0),MATCH(差分の算出!K$7,$C$7:$X$7,0))</f>
        <v>0</v>
      </c>
      <c r="L26" s="6">
        <f ca="1">OFFSET(INDIRECT($C$4&amp;"!B2"),MATCH(差分の算出!$B26,差分の算出!$B$8:$B$29,0),MATCH(差分の算出!L$7,$C$7:$X$7,0))-OFFSET(INDIRECT($G$4&amp;"!B2"),MATCH(差分の算出!$B26,差分の算出!$B$8:$B$29,0),MATCH(差分の算出!L$7,$C$7:$X$7,0))</f>
        <v>0</v>
      </c>
      <c r="M26" s="6">
        <f ca="1">OFFSET(INDIRECT($C$4&amp;"!B2"),MATCH(差分の算出!$B26,差分の算出!$B$8:$B$29,0),MATCH(差分の算出!M$7,$C$7:$X$7,0))-OFFSET(INDIRECT($G$4&amp;"!B2"),MATCH(差分の算出!$B26,差分の算出!$B$8:$B$29,0),MATCH(差分の算出!M$7,$C$7:$X$7,0))</f>
        <v>0</v>
      </c>
      <c r="N26" s="6">
        <f ca="1">OFFSET(INDIRECT($C$4&amp;"!B2"),MATCH(差分の算出!$B26,差分の算出!$B$8:$B$29,0),MATCH(差分の算出!N$7,$C$7:$X$7,0))-OFFSET(INDIRECT($G$4&amp;"!B2"),MATCH(差分の算出!$B26,差分の算出!$B$8:$B$29,0),MATCH(差分の算出!N$7,$C$7:$X$7,0))</f>
        <v>0</v>
      </c>
      <c r="O26" s="6">
        <f ca="1">OFFSET(INDIRECT($C$4&amp;"!B2"),MATCH(差分の算出!$B26,差分の算出!$B$8:$B$29,0),MATCH(差分の算出!O$7,$C$7:$X$7,0))-OFFSET(INDIRECT($G$4&amp;"!B2"),MATCH(差分の算出!$B26,差分の算出!$B$8:$B$29,0),MATCH(差分の算出!O$7,$C$7:$X$7,0))</f>
        <v>0</v>
      </c>
      <c r="P26" s="6">
        <f ca="1">OFFSET(INDIRECT($C$4&amp;"!B2"),MATCH(差分の算出!$B26,差分の算出!$B$8:$B$29,0),MATCH(差分の算出!P$7,$C$7:$X$7,0))-OFFSET(INDIRECT($G$4&amp;"!B2"),MATCH(差分の算出!$B26,差分の算出!$B$8:$B$29,0),MATCH(差分の算出!P$7,$C$7:$X$7,0))</f>
        <v>0</v>
      </c>
      <c r="Q26" s="6">
        <f ca="1">OFFSET(INDIRECT($C$4&amp;"!B2"),MATCH(差分の算出!$B26,差分の算出!$B$8:$B$29,0),MATCH(差分の算出!Q$7,$C$7:$X$7,0))-OFFSET(INDIRECT($G$4&amp;"!B2"),MATCH(差分の算出!$B26,差分の算出!$B$8:$B$29,0),MATCH(差分の算出!Q$7,$C$7:$X$7,0))</f>
        <v>0</v>
      </c>
      <c r="R26" s="6">
        <f ca="1">OFFSET(INDIRECT($C$4&amp;"!B2"),MATCH(差分の算出!$B26,差分の算出!$B$8:$B$29,0),MATCH(差分の算出!R$7,$C$7:$X$7,0))-OFFSET(INDIRECT($G$4&amp;"!B2"),MATCH(差分の算出!$B26,差分の算出!$B$8:$B$29,0),MATCH(差分の算出!R$7,$C$7:$X$7,0))</f>
        <v>0</v>
      </c>
      <c r="S26" s="6">
        <f ca="1">OFFSET(INDIRECT($C$4&amp;"!B2"),MATCH(差分の算出!$B26,差分の算出!$B$8:$B$29,0),MATCH(差分の算出!S$7,$C$7:$X$7,0))-OFFSET(INDIRECT($G$4&amp;"!B2"),MATCH(差分の算出!$B26,差分の算出!$B$8:$B$29,0),MATCH(差分の算出!S$7,$C$7:$X$7,0))</f>
        <v>0</v>
      </c>
      <c r="T26" s="6">
        <f ca="1">OFFSET(INDIRECT($C$4&amp;"!B2"),MATCH(差分の算出!$B26,差分の算出!$B$8:$B$29,0),MATCH(差分の算出!T$7,$C$7:$X$7,0))-OFFSET(INDIRECT($G$4&amp;"!B2"),MATCH(差分の算出!$B26,差分の算出!$B$8:$B$29,0),MATCH(差分の算出!T$7,$C$7:$X$7,0))</f>
        <v>0</v>
      </c>
      <c r="U26" s="6">
        <f ca="1">OFFSET(INDIRECT($C$4&amp;"!B2"),MATCH(差分の算出!$B26,差分の算出!$B$8:$B$29,0),MATCH(差分の算出!U$7,$C$7:$X$7,0))-OFFSET(INDIRECT($G$4&amp;"!B2"),MATCH(差分の算出!$B26,差分の算出!$B$8:$B$29,0),MATCH(差分の算出!U$7,$C$7:$X$7,0))</f>
        <v>0</v>
      </c>
      <c r="V26" s="6">
        <f ca="1">OFFSET(INDIRECT($C$4&amp;"!B2"),MATCH(差分の算出!$B26,差分の算出!$B$8:$B$29,0),MATCH(差分の算出!V$7,$C$7:$X$7,0))-OFFSET(INDIRECT($G$4&amp;"!B2"),MATCH(差分の算出!$B26,差分の算出!$B$8:$B$29,0),MATCH(差分の算出!V$7,$C$7:$X$7,0))</f>
        <v>0</v>
      </c>
      <c r="W26" s="7">
        <f ca="1">OFFSET(INDIRECT($C$4&amp;"!B2"),MATCH(差分の算出!$B26,差分の算出!$B$8:$B$29,0),MATCH(差分の算出!W$7,$C$7:$X$7,0))-OFFSET(INDIRECT($G$4&amp;"!B2"),MATCH(差分の算出!$B26,差分の算出!$B$8:$B$29,0),MATCH(差分の算出!W$7,$C$7:$X$7,0))</f>
        <v>0</v>
      </c>
      <c r="X26" s="8">
        <f ca="1">OFFSET(INDIRECT($C$4&amp;"!B2"),MATCH(差分の算出!$B26,差分の算出!$B$8:$B$29,0),MATCH(差分の算出!X$7,$C$7:$X$7,0))-OFFSET(INDIRECT($G$4&amp;"!B2"),MATCH(差分の算出!$B26,差分の算出!$B$8:$B$29,0),MATCH(差分の算出!X$7,$C$7:$X$7,0))</f>
        <v>0</v>
      </c>
    </row>
    <row r="27" spans="2:24" x14ac:dyDescent="0.4">
      <c r="B27" s="5" t="s">
        <v>19</v>
      </c>
      <c r="C27" s="6">
        <f ca="1">OFFSET(INDIRECT($C$4&amp;"!B2"),MATCH(差分の算出!$B27,差分の算出!$B$8:$B$29,0),MATCH(差分の算出!C$7,$C$7:$X$7,0))-OFFSET(INDIRECT($G$4&amp;"!B2"),MATCH(差分の算出!$B27,差分の算出!$B$8:$B$29,0),MATCH(差分の算出!C$7,$C$7:$X$7,0))</f>
        <v>0</v>
      </c>
      <c r="D27" s="6">
        <f ca="1">OFFSET(INDIRECT($C$4&amp;"!B2"),MATCH(差分の算出!$B27,差分の算出!$B$8:$B$29,0),MATCH(差分の算出!D$7,$C$7:$X$7,0))-OFFSET(INDIRECT($G$4&amp;"!B2"),MATCH(差分の算出!$B27,差分の算出!$B$8:$B$29,0),MATCH(差分の算出!D$7,$C$7:$X$7,0))</f>
        <v>0</v>
      </c>
      <c r="E27" s="6">
        <f ca="1">OFFSET(INDIRECT($C$4&amp;"!B2"),MATCH(差分の算出!$B27,差分の算出!$B$8:$B$29,0),MATCH(差分の算出!E$7,$C$7:$X$7,0))-OFFSET(INDIRECT($G$4&amp;"!B2"),MATCH(差分の算出!$B27,差分の算出!$B$8:$B$29,0),MATCH(差分の算出!E$7,$C$7:$X$7,0))</f>
        <v>0</v>
      </c>
      <c r="F27" s="6">
        <f ca="1">OFFSET(INDIRECT($C$4&amp;"!B2"),MATCH(差分の算出!$B27,差分の算出!$B$8:$B$29,0),MATCH(差分の算出!F$7,$C$7:$X$7,0))-OFFSET(INDIRECT($G$4&amp;"!B2"),MATCH(差分の算出!$B27,差分の算出!$B$8:$B$29,0),MATCH(差分の算出!F$7,$C$7:$X$7,0))</f>
        <v>0</v>
      </c>
      <c r="G27" s="6">
        <f ca="1">OFFSET(INDIRECT($C$4&amp;"!B2"),MATCH(差分の算出!$B27,差分の算出!$B$8:$B$29,0),MATCH(差分の算出!G$7,$C$7:$X$7,0))-OFFSET(INDIRECT($G$4&amp;"!B2"),MATCH(差分の算出!$B27,差分の算出!$B$8:$B$29,0),MATCH(差分の算出!G$7,$C$7:$X$7,0))</f>
        <v>0</v>
      </c>
      <c r="H27" s="6">
        <f ca="1">OFFSET(INDIRECT($C$4&amp;"!B2"),MATCH(差分の算出!$B27,差分の算出!$B$8:$B$29,0),MATCH(差分の算出!H$7,$C$7:$X$7,0))-OFFSET(INDIRECT($G$4&amp;"!B2"),MATCH(差分の算出!$B27,差分の算出!$B$8:$B$29,0),MATCH(差分の算出!H$7,$C$7:$X$7,0))</f>
        <v>0</v>
      </c>
      <c r="I27" s="6">
        <f ca="1">OFFSET(INDIRECT($C$4&amp;"!B2"),MATCH(差分の算出!$B27,差分の算出!$B$8:$B$29,0),MATCH(差分の算出!I$7,$C$7:$X$7,0))-OFFSET(INDIRECT($G$4&amp;"!B2"),MATCH(差分の算出!$B27,差分の算出!$B$8:$B$29,0),MATCH(差分の算出!I$7,$C$7:$X$7,0))</f>
        <v>0</v>
      </c>
      <c r="J27" s="6">
        <f ca="1">OFFSET(INDIRECT($C$4&amp;"!B2"),MATCH(差分の算出!$B27,差分の算出!$B$8:$B$29,0),MATCH(差分の算出!J$7,$C$7:$X$7,0))-OFFSET(INDIRECT($G$4&amp;"!B2"),MATCH(差分の算出!$B27,差分の算出!$B$8:$B$29,0),MATCH(差分の算出!J$7,$C$7:$X$7,0))</f>
        <v>0</v>
      </c>
      <c r="K27" s="6">
        <f ca="1">OFFSET(INDIRECT($C$4&amp;"!B2"),MATCH(差分の算出!$B27,差分の算出!$B$8:$B$29,0),MATCH(差分の算出!K$7,$C$7:$X$7,0))-OFFSET(INDIRECT($G$4&amp;"!B2"),MATCH(差分の算出!$B27,差分の算出!$B$8:$B$29,0),MATCH(差分の算出!K$7,$C$7:$X$7,0))</f>
        <v>0</v>
      </c>
      <c r="L27" s="6">
        <f ca="1">OFFSET(INDIRECT($C$4&amp;"!B2"),MATCH(差分の算出!$B27,差分の算出!$B$8:$B$29,0),MATCH(差分の算出!L$7,$C$7:$X$7,0))-OFFSET(INDIRECT($G$4&amp;"!B2"),MATCH(差分の算出!$B27,差分の算出!$B$8:$B$29,0),MATCH(差分の算出!L$7,$C$7:$X$7,0))</f>
        <v>0</v>
      </c>
      <c r="M27" s="6">
        <f ca="1">OFFSET(INDIRECT($C$4&amp;"!B2"),MATCH(差分の算出!$B27,差分の算出!$B$8:$B$29,0),MATCH(差分の算出!M$7,$C$7:$X$7,0))-OFFSET(INDIRECT($G$4&amp;"!B2"),MATCH(差分の算出!$B27,差分の算出!$B$8:$B$29,0),MATCH(差分の算出!M$7,$C$7:$X$7,0))</f>
        <v>0</v>
      </c>
      <c r="N27" s="6">
        <f ca="1">OFFSET(INDIRECT($C$4&amp;"!B2"),MATCH(差分の算出!$B27,差分の算出!$B$8:$B$29,0),MATCH(差分の算出!N$7,$C$7:$X$7,0))-OFFSET(INDIRECT($G$4&amp;"!B2"),MATCH(差分の算出!$B27,差分の算出!$B$8:$B$29,0),MATCH(差分の算出!N$7,$C$7:$X$7,0))</f>
        <v>0</v>
      </c>
      <c r="O27" s="6">
        <f ca="1">OFFSET(INDIRECT($C$4&amp;"!B2"),MATCH(差分の算出!$B27,差分の算出!$B$8:$B$29,0),MATCH(差分の算出!O$7,$C$7:$X$7,0))-OFFSET(INDIRECT($G$4&amp;"!B2"),MATCH(差分の算出!$B27,差分の算出!$B$8:$B$29,0),MATCH(差分の算出!O$7,$C$7:$X$7,0))</f>
        <v>0</v>
      </c>
      <c r="P27" s="6">
        <f ca="1">OFFSET(INDIRECT($C$4&amp;"!B2"),MATCH(差分の算出!$B27,差分の算出!$B$8:$B$29,0),MATCH(差分の算出!P$7,$C$7:$X$7,0))-OFFSET(INDIRECT($G$4&amp;"!B2"),MATCH(差分の算出!$B27,差分の算出!$B$8:$B$29,0),MATCH(差分の算出!P$7,$C$7:$X$7,0))</f>
        <v>0</v>
      </c>
      <c r="Q27" s="6">
        <f ca="1">OFFSET(INDIRECT($C$4&amp;"!B2"),MATCH(差分の算出!$B27,差分の算出!$B$8:$B$29,0),MATCH(差分の算出!Q$7,$C$7:$X$7,0))-OFFSET(INDIRECT($G$4&amp;"!B2"),MATCH(差分の算出!$B27,差分の算出!$B$8:$B$29,0),MATCH(差分の算出!Q$7,$C$7:$X$7,0))</f>
        <v>0</v>
      </c>
      <c r="R27" s="6">
        <f ca="1">OFFSET(INDIRECT($C$4&amp;"!B2"),MATCH(差分の算出!$B27,差分の算出!$B$8:$B$29,0),MATCH(差分の算出!R$7,$C$7:$X$7,0))-OFFSET(INDIRECT($G$4&amp;"!B2"),MATCH(差分の算出!$B27,差分の算出!$B$8:$B$29,0),MATCH(差分の算出!R$7,$C$7:$X$7,0))</f>
        <v>0</v>
      </c>
      <c r="S27" s="6">
        <f ca="1">OFFSET(INDIRECT($C$4&amp;"!B2"),MATCH(差分の算出!$B27,差分の算出!$B$8:$B$29,0),MATCH(差分の算出!S$7,$C$7:$X$7,0))-OFFSET(INDIRECT($G$4&amp;"!B2"),MATCH(差分の算出!$B27,差分の算出!$B$8:$B$29,0),MATCH(差分の算出!S$7,$C$7:$X$7,0))</f>
        <v>0</v>
      </c>
      <c r="T27" s="6">
        <f ca="1">OFFSET(INDIRECT($C$4&amp;"!B2"),MATCH(差分の算出!$B27,差分の算出!$B$8:$B$29,0),MATCH(差分の算出!T$7,$C$7:$X$7,0))-OFFSET(INDIRECT($G$4&amp;"!B2"),MATCH(差分の算出!$B27,差分の算出!$B$8:$B$29,0),MATCH(差分の算出!T$7,$C$7:$X$7,0))</f>
        <v>0</v>
      </c>
      <c r="U27" s="6">
        <f ca="1">OFFSET(INDIRECT($C$4&amp;"!B2"),MATCH(差分の算出!$B27,差分の算出!$B$8:$B$29,0),MATCH(差分の算出!U$7,$C$7:$X$7,0))-OFFSET(INDIRECT($G$4&amp;"!B2"),MATCH(差分の算出!$B27,差分の算出!$B$8:$B$29,0),MATCH(差分の算出!U$7,$C$7:$X$7,0))</f>
        <v>0</v>
      </c>
      <c r="V27" s="6">
        <f ca="1">OFFSET(INDIRECT($C$4&amp;"!B2"),MATCH(差分の算出!$B27,差分の算出!$B$8:$B$29,0),MATCH(差分の算出!V$7,$C$7:$X$7,0))-OFFSET(INDIRECT($G$4&amp;"!B2"),MATCH(差分の算出!$B27,差分の算出!$B$8:$B$29,0),MATCH(差分の算出!V$7,$C$7:$X$7,0))</f>
        <v>0</v>
      </c>
      <c r="W27" s="7">
        <f ca="1">OFFSET(INDIRECT($C$4&amp;"!B2"),MATCH(差分の算出!$B27,差分の算出!$B$8:$B$29,0),MATCH(差分の算出!W$7,$C$7:$X$7,0))-OFFSET(INDIRECT($G$4&amp;"!B2"),MATCH(差分の算出!$B27,差分の算出!$B$8:$B$29,0),MATCH(差分の算出!W$7,$C$7:$X$7,0))</f>
        <v>0</v>
      </c>
      <c r="X27" s="8">
        <f ca="1">OFFSET(INDIRECT($C$4&amp;"!B2"),MATCH(差分の算出!$B27,差分の算出!$B$8:$B$29,0),MATCH(差分の算出!X$7,$C$7:$X$7,0))-OFFSET(INDIRECT($G$4&amp;"!B2"),MATCH(差分の算出!$B27,差分の算出!$B$8:$B$29,0),MATCH(差分の算出!X$7,$C$7:$X$7,0))</f>
        <v>0</v>
      </c>
    </row>
    <row r="28" spans="2:24" x14ac:dyDescent="0.4">
      <c r="B28" s="9" t="s">
        <v>20</v>
      </c>
      <c r="C28" s="10">
        <f ca="1">OFFSET(INDIRECT($C$4&amp;"!B2"),MATCH(差分の算出!$B28,差分の算出!$B$8:$B$29,0),MATCH(差分の算出!C$7,$C$7:$X$7,0))-OFFSET(INDIRECT($G$4&amp;"!B2"),MATCH(差分の算出!$B28,差分の算出!$B$8:$B$29,0),MATCH(差分の算出!C$7,$C$7:$X$7,0))</f>
        <v>0</v>
      </c>
      <c r="D28" s="10">
        <f ca="1">OFFSET(INDIRECT($C$4&amp;"!B2"),MATCH(差分の算出!$B28,差分の算出!$B$8:$B$29,0),MATCH(差分の算出!D$7,$C$7:$X$7,0))-OFFSET(INDIRECT($G$4&amp;"!B2"),MATCH(差分の算出!$B28,差分の算出!$B$8:$B$29,0),MATCH(差分の算出!D$7,$C$7:$X$7,0))</f>
        <v>0</v>
      </c>
      <c r="E28" s="10">
        <f ca="1">OFFSET(INDIRECT($C$4&amp;"!B2"),MATCH(差分の算出!$B28,差分の算出!$B$8:$B$29,0),MATCH(差分の算出!E$7,$C$7:$X$7,0))-OFFSET(INDIRECT($G$4&amp;"!B2"),MATCH(差分の算出!$B28,差分の算出!$B$8:$B$29,0),MATCH(差分の算出!E$7,$C$7:$X$7,0))</f>
        <v>0</v>
      </c>
      <c r="F28" s="10">
        <f ca="1">OFFSET(INDIRECT($C$4&amp;"!B2"),MATCH(差分の算出!$B28,差分の算出!$B$8:$B$29,0),MATCH(差分の算出!F$7,$C$7:$X$7,0))-OFFSET(INDIRECT($G$4&amp;"!B2"),MATCH(差分の算出!$B28,差分の算出!$B$8:$B$29,0),MATCH(差分の算出!F$7,$C$7:$X$7,0))</f>
        <v>0</v>
      </c>
      <c r="G28" s="10">
        <f ca="1">OFFSET(INDIRECT($C$4&amp;"!B2"),MATCH(差分の算出!$B28,差分の算出!$B$8:$B$29,0),MATCH(差分の算出!G$7,$C$7:$X$7,0))-OFFSET(INDIRECT($G$4&amp;"!B2"),MATCH(差分の算出!$B28,差分の算出!$B$8:$B$29,0),MATCH(差分の算出!G$7,$C$7:$X$7,0))</f>
        <v>0</v>
      </c>
      <c r="H28" s="10">
        <f ca="1">OFFSET(INDIRECT($C$4&amp;"!B2"),MATCH(差分の算出!$B28,差分の算出!$B$8:$B$29,0),MATCH(差分の算出!H$7,$C$7:$X$7,0))-OFFSET(INDIRECT($G$4&amp;"!B2"),MATCH(差分の算出!$B28,差分の算出!$B$8:$B$29,0),MATCH(差分の算出!H$7,$C$7:$X$7,0))</f>
        <v>0</v>
      </c>
      <c r="I28" s="10">
        <f ca="1">OFFSET(INDIRECT($C$4&amp;"!B2"),MATCH(差分の算出!$B28,差分の算出!$B$8:$B$29,0),MATCH(差分の算出!I$7,$C$7:$X$7,0))-OFFSET(INDIRECT($G$4&amp;"!B2"),MATCH(差分の算出!$B28,差分の算出!$B$8:$B$29,0),MATCH(差分の算出!I$7,$C$7:$X$7,0))</f>
        <v>0</v>
      </c>
      <c r="J28" s="10">
        <f ca="1">OFFSET(INDIRECT($C$4&amp;"!B2"),MATCH(差分の算出!$B28,差分の算出!$B$8:$B$29,0),MATCH(差分の算出!J$7,$C$7:$X$7,0))-OFFSET(INDIRECT($G$4&amp;"!B2"),MATCH(差分の算出!$B28,差分の算出!$B$8:$B$29,0),MATCH(差分の算出!J$7,$C$7:$X$7,0))</f>
        <v>0</v>
      </c>
      <c r="K28" s="10">
        <f ca="1">OFFSET(INDIRECT($C$4&amp;"!B2"),MATCH(差分の算出!$B28,差分の算出!$B$8:$B$29,0),MATCH(差分の算出!K$7,$C$7:$X$7,0))-OFFSET(INDIRECT($G$4&amp;"!B2"),MATCH(差分の算出!$B28,差分の算出!$B$8:$B$29,0),MATCH(差分の算出!K$7,$C$7:$X$7,0))</f>
        <v>0</v>
      </c>
      <c r="L28" s="10">
        <f ca="1">OFFSET(INDIRECT($C$4&amp;"!B2"),MATCH(差分の算出!$B28,差分の算出!$B$8:$B$29,0),MATCH(差分の算出!L$7,$C$7:$X$7,0))-OFFSET(INDIRECT($G$4&amp;"!B2"),MATCH(差分の算出!$B28,差分の算出!$B$8:$B$29,0),MATCH(差分の算出!L$7,$C$7:$X$7,0))</f>
        <v>0</v>
      </c>
      <c r="M28" s="10">
        <f ca="1">OFFSET(INDIRECT($C$4&amp;"!B2"),MATCH(差分の算出!$B28,差分の算出!$B$8:$B$29,0),MATCH(差分の算出!M$7,$C$7:$X$7,0))-OFFSET(INDIRECT($G$4&amp;"!B2"),MATCH(差分の算出!$B28,差分の算出!$B$8:$B$29,0),MATCH(差分の算出!M$7,$C$7:$X$7,0))</f>
        <v>0</v>
      </c>
      <c r="N28" s="10">
        <f ca="1">OFFSET(INDIRECT($C$4&amp;"!B2"),MATCH(差分の算出!$B28,差分の算出!$B$8:$B$29,0),MATCH(差分の算出!N$7,$C$7:$X$7,0))-OFFSET(INDIRECT($G$4&amp;"!B2"),MATCH(差分の算出!$B28,差分の算出!$B$8:$B$29,0),MATCH(差分の算出!N$7,$C$7:$X$7,0))</f>
        <v>0</v>
      </c>
      <c r="O28" s="10">
        <f ca="1">OFFSET(INDIRECT($C$4&amp;"!B2"),MATCH(差分の算出!$B28,差分の算出!$B$8:$B$29,0),MATCH(差分の算出!O$7,$C$7:$X$7,0))-OFFSET(INDIRECT($G$4&amp;"!B2"),MATCH(差分の算出!$B28,差分の算出!$B$8:$B$29,0),MATCH(差分の算出!O$7,$C$7:$X$7,0))</f>
        <v>0</v>
      </c>
      <c r="P28" s="10">
        <f ca="1">OFFSET(INDIRECT($C$4&amp;"!B2"),MATCH(差分の算出!$B28,差分の算出!$B$8:$B$29,0),MATCH(差分の算出!P$7,$C$7:$X$7,0))-OFFSET(INDIRECT($G$4&amp;"!B2"),MATCH(差分の算出!$B28,差分の算出!$B$8:$B$29,0),MATCH(差分の算出!P$7,$C$7:$X$7,0))</f>
        <v>0</v>
      </c>
      <c r="Q28" s="10">
        <f ca="1">OFFSET(INDIRECT($C$4&amp;"!B2"),MATCH(差分の算出!$B28,差分の算出!$B$8:$B$29,0),MATCH(差分の算出!Q$7,$C$7:$X$7,0))-OFFSET(INDIRECT($G$4&amp;"!B2"),MATCH(差分の算出!$B28,差分の算出!$B$8:$B$29,0),MATCH(差分の算出!Q$7,$C$7:$X$7,0))</f>
        <v>0</v>
      </c>
      <c r="R28" s="10">
        <f ca="1">OFFSET(INDIRECT($C$4&amp;"!B2"),MATCH(差分の算出!$B28,差分の算出!$B$8:$B$29,0),MATCH(差分の算出!R$7,$C$7:$X$7,0))-OFFSET(INDIRECT($G$4&amp;"!B2"),MATCH(差分の算出!$B28,差分の算出!$B$8:$B$29,0),MATCH(差分の算出!R$7,$C$7:$X$7,0))</f>
        <v>0</v>
      </c>
      <c r="S28" s="10">
        <f ca="1">OFFSET(INDIRECT($C$4&amp;"!B2"),MATCH(差分の算出!$B28,差分の算出!$B$8:$B$29,0),MATCH(差分の算出!S$7,$C$7:$X$7,0))-OFFSET(INDIRECT($G$4&amp;"!B2"),MATCH(差分の算出!$B28,差分の算出!$B$8:$B$29,0),MATCH(差分の算出!S$7,$C$7:$X$7,0))</f>
        <v>0</v>
      </c>
      <c r="T28" s="10">
        <f ca="1">OFFSET(INDIRECT($C$4&amp;"!B2"),MATCH(差分の算出!$B28,差分の算出!$B$8:$B$29,0),MATCH(差分の算出!T$7,$C$7:$X$7,0))-OFFSET(INDIRECT($G$4&amp;"!B2"),MATCH(差分の算出!$B28,差分の算出!$B$8:$B$29,0),MATCH(差分の算出!T$7,$C$7:$X$7,0))</f>
        <v>0</v>
      </c>
      <c r="U28" s="10">
        <f ca="1">OFFSET(INDIRECT($C$4&amp;"!B2"),MATCH(差分の算出!$B28,差分の算出!$B$8:$B$29,0),MATCH(差分の算出!U$7,$C$7:$X$7,0))-OFFSET(INDIRECT($G$4&amp;"!B2"),MATCH(差分の算出!$B28,差分の算出!$B$8:$B$29,0),MATCH(差分の算出!U$7,$C$7:$X$7,0))</f>
        <v>0</v>
      </c>
      <c r="V28" s="10">
        <f ca="1">OFFSET(INDIRECT($C$4&amp;"!B2"),MATCH(差分の算出!$B28,差分の算出!$B$8:$B$29,0),MATCH(差分の算出!V$7,$C$7:$X$7,0))-OFFSET(INDIRECT($G$4&amp;"!B2"),MATCH(差分の算出!$B28,差分の算出!$B$8:$B$29,0),MATCH(差分の算出!V$7,$C$7:$X$7,0))</f>
        <v>0</v>
      </c>
      <c r="W28" s="11">
        <f ca="1">OFFSET(INDIRECT($C$4&amp;"!B2"),MATCH(差分の算出!$B28,差分の算出!$B$8:$B$29,0),MATCH(差分の算出!W$7,$C$7:$X$7,0))-OFFSET(INDIRECT($G$4&amp;"!B2"),MATCH(差分の算出!$B28,差分の算出!$B$8:$B$29,0),MATCH(差分の算出!W$7,$C$7:$X$7,0))</f>
        <v>0</v>
      </c>
      <c r="X28" s="12">
        <f ca="1">OFFSET(INDIRECT($C$4&amp;"!B2"),MATCH(差分の算出!$B28,差分の算出!$B$8:$B$29,0),MATCH(差分の算出!X$7,$C$7:$X$7,0))-OFFSET(INDIRECT($G$4&amp;"!B2"),MATCH(差分の算出!$B28,差分の算出!$B$8:$B$29,0),MATCH(差分の算出!X$7,$C$7:$X$7,0))</f>
        <v>0</v>
      </c>
    </row>
    <row r="29" spans="2:24" ht="19.5" thickBot="1" x14ac:dyDescent="0.45">
      <c r="B29" s="13" t="s">
        <v>21</v>
      </c>
      <c r="C29" s="14">
        <f ca="1">OFFSET(INDIRECT($C$4&amp;"!B2"),MATCH(差分の算出!$B29,差分の算出!$B$8:$B$29,0),MATCH(差分の算出!C$7,$C$7:$X$7,0))-OFFSET(INDIRECT($G$4&amp;"!B2"),MATCH(差分の算出!$B29,差分の算出!$B$8:$B$29,0),MATCH(差分の算出!C$7,$C$7:$X$7,0))</f>
        <v>0</v>
      </c>
      <c r="D29" s="14">
        <f ca="1">OFFSET(INDIRECT($C$4&amp;"!B2"),MATCH(差分の算出!$B29,差分の算出!$B$8:$B$29,0),MATCH(差分の算出!D$7,$C$7:$X$7,0))-OFFSET(INDIRECT($G$4&amp;"!B2"),MATCH(差分の算出!$B29,差分の算出!$B$8:$B$29,0),MATCH(差分の算出!D$7,$C$7:$X$7,0))</f>
        <v>0</v>
      </c>
      <c r="E29" s="14">
        <f ca="1">OFFSET(INDIRECT($C$4&amp;"!B2"),MATCH(差分の算出!$B29,差分の算出!$B$8:$B$29,0),MATCH(差分の算出!E$7,$C$7:$X$7,0))-OFFSET(INDIRECT($G$4&amp;"!B2"),MATCH(差分の算出!$B29,差分の算出!$B$8:$B$29,0),MATCH(差分の算出!E$7,$C$7:$X$7,0))</f>
        <v>0</v>
      </c>
      <c r="F29" s="14">
        <f ca="1">OFFSET(INDIRECT($C$4&amp;"!B2"),MATCH(差分の算出!$B29,差分の算出!$B$8:$B$29,0),MATCH(差分の算出!F$7,$C$7:$X$7,0))-OFFSET(INDIRECT($G$4&amp;"!B2"),MATCH(差分の算出!$B29,差分の算出!$B$8:$B$29,0),MATCH(差分の算出!F$7,$C$7:$X$7,0))</f>
        <v>0</v>
      </c>
      <c r="G29" s="14">
        <f ca="1">OFFSET(INDIRECT($C$4&amp;"!B2"),MATCH(差分の算出!$B29,差分の算出!$B$8:$B$29,0),MATCH(差分の算出!G$7,$C$7:$X$7,0))-OFFSET(INDIRECT($G$4&amp;"!B2"),MATCH(差分の算出!$B29,差分の算出!$B$8:$B$29,0),MATCH(差分の算出!G$7,$C$7:$X$7,0))</f>
        <v>0</v>
      </c>
      <c r="H29" s="14">
        <f ca="1">OFFSET(INDIRECT($C$4&amp;"!B2"),MATCH(差分の算出!$B29,差分の算出!$B$8:$B$29,0),MATCH(差分の算出!H$7,$C$7:$X$7,0))-OFFSET(INDIRECT($G$4&amp;"!B2"),MATCH(差分の算出!$B29,差分の算出!$B$8:$B$29,0),MATCH(差分の算出!H$7,$C$7:$X$7,0))</f>
        <v>0</v>
      </c>
      <c r="I29" s="14">
        <f ca="1">OFFSET(INDIRECT($C$4&amp;"!B2"),MATCH(差分の算出!$B29,差分の算出!$B$8:$B$29,0),MATCH(差分の算出!I$7,$C$7:$X$7,0))-OFFSET(INDIRECT($G$4&amp;"!B2"),MATCH(差分の算出!$B29,差分の算出!$B$8:$B$29,0),MATCH(差分の算出!I$7,$C$7:$X$7,0))</f>
        <v>0</v>
      </c>
      <c r="J29" s="14">
        <f ca="1">OFFSET(INDIRECT($C$4&amp;"!B2"),MATCH(差分の算出!$B29,差分の算出!$B$8:$B$29,0),MATCH(差分の算出!J$7,$C$7:$X$7,0))-OFFSET(INDIRECT($G$4&amp;"!B2"),MATCH(差分の算出!$B29,差分の算出!$B$8:$B$29,0),MATCH(差分の算出!J$7,$C$7:$X$7,0))</f>
        <v>0</v>
      </c>
      <c r="K29" s="14">
        <f ca="1">OFFSET(INDIRECT($C$4&amp;"!B2"),MATCH(差分の算出!$B29,差分の算出!$B$8:$B$29,0),MATCH(差分の算出!K$7,$C$7:$X$7,0))-OFFSET(INDIRECT($G$4&amp;"!B2"),MATCH(差分の算出!$B29,差分の算出!$B$8:$B$29,0),MATCH(差分の算出!K$7,$C$7:$X$7,0))</f>
        <v>0</v>
      </c>
      <c r="L29" s="14">
        <f ca="1">OFFSET(INDIRECT($C$4&amp;"!B2"),MATCH(差分の算出!$B29,差分の算出!$B$8:$B$29,0),MATCH(差分の算出!L$7,$C$7:$X$7,0))-OFFSET(INDIRECT($G$4&amp;"!B2"),MATCH(差分の算出!$B29,差分の算出!$B$8:$B$29,0),MATCH(差分の算出!L$7,$C$7:$X$7,0))</f>
        <v>0</v>
      </c>
      <c r="M29" s="14">
        <f ca="1">OFFSET(INDIRECT($C$4&amp;"!B2"),MATCH(差分の算出!$B29,差分の算出!$B$8:$B$29,0),MATCH(差分の算出!M$7,$C$7:$X$7,0))-OFFSET(INDIRECT($G$4&amp;"!B2"),MATCH(差分の算出!$B29,差分の算出!$B$8:$B$29,0),MATCH(差分の算出!M$7,$C$7:$X$7,0))</f>
        <v>0</v>
      </c>
      <c r="N29" s="14">
        <f ca="1">OFFSET(INDIRECT($C$4&amp;"!B2"),MATCH(差分の算出!$B29,差分の算出!$B$8:$B$29,0),MATCH(差分の算出!N$7,$C$7:$X$7,0))-OFFSET(INDIRECT($G$4&amp;"!B2"),MATCH(差分の算出!$B29,差分の算出!$B$8:$B$29,0),MATCH(差分の算出!N$7,$C$7:$X$7,0))</f>
        <v>0</v>
      </c>
      <c r="O29" s="14">
        <f ca="1">OFFSET(INDIRECT($C$4&amp;"!B2"),MATCH(差分の算出!$B29,差分の算出!$B$8:$B$29,0),MATCH(差分の算出!O$7,$C$7:$X$7,0))-OFFSET(INDIRECT($G$4&amp;"!B2"),MATCH(差分の算出!$B29,差分の算出!$B$8:$B$29,0),MATCH(差分の算出!O$7,$C$7:$X$7,0))</f>
        <v>0</v>
      </c>
      <c r="P29" s="14">
        <f ca="1">OFFSET(INDIRECT($C$4&amp;"!B2"),MATCH(差分の算出!$B29,差分の算出!$B$8:$B$29,0),MATCH(差分の算出!P$7,$C$7:$X$7,0))-OFFSET(INDIRECT($G$4&amp;"!B2"),MATCH(差分の算出!$B29,差分の算出!$B$8:$B$29,0),MATCH(差分の算出!P$7,$C$7:$X$7,0))</f>
        <v>0</v>
      </c>
      <c r="Q29" s="14">
        <f ca="1">OFFSET(INDIRECT($C$4&amp;"!B2"),MATCH(差分の算出!$B29,差分の算出!$B$8:$B$29,0),MATCH(差分の算出!Q$7,$C$7:$X$7,0))-OFFSET(INDIRECT($G$4&amp;"!B2"),MATCH(差分の算出!$B29,差分の算出!$B$8:$B$29,0),MATCH(差分の算出!Q$7,$C$7:$X$7,0))</f>
        <v>0</v>
      </c>
      <c r="R29" s="14">
        <f ca="1">OFFSET(INDIRECT($C$4&amp;"!B2"),MATCH(差分の算出!$B29,差分の算出!$B$8:$B$29,0),MATCH(差分の算出!R$7,$C$7:$X$7,0))-OFFSET(INDIRECT($G$4&amp;"!B2"),MATCH(差分の算出!$B29,差分の算出!$B$8:$B$29,0),MATCH(差分の算出!R$7,$C$7:$X$7,0))</f>
        <v>0</v>
      </c>
      <c r="S29" s="14">
        <f ca="1">OFFSET(INDIRECT($C$4&amp;"!B2"),MATCH(差分の算出!$B29,差分の算出!$B$8:$B$29,0),MATCH(差分の算出!S$7,$C$7:$X$7,0))-OFFSET(INDIRECT($G$4&amp;"!B2"),MATCH(差分の算出!$B29,差分の算出!$B$8:$B$29,0),MATCH(差分の算出!S$7,$C$7:$X$7,0))</f>
        <v>0</v>
      </c>
      <c r="T29" s="14">
        <f ca="1">OFFSET(INDIRECT($C$4&amp;"!B2"),MATCH(差分の算出!$B29,差分の算出!$B$8:$B$29,0),MATCH(差分の算出!T$7,$C$7:$X$7,0))-OFFSET(INDIRECT($G$4&amp;"!B2"),MATCH(差分の算出!$B29,差分の算出!$B$8:$B$29,0),MATCH(差分の算出!T$7,$C$7:$X$7,0))</f>
        <v>0</v>
      </c>
      <c r="U29" s="14">
        <f ca="1">OFFSET(INDIRECT($C$4&amp;"!B2"),MATCH(差分の算出!$B29,差分の算出!$B$8:$B$29,0),MATCH(差分の算出!U$7,$C$7:$X$7,0))-OFFSET(INDIRECT($G$4&amp;"!B2"),MATCH(差分の算出!$B29,差分の算出!$B$8:$B$29,0),MATCH(差分の算出!U$7,$C$7:$X$7,0))</f>
        <v>0</v>
      </c>
      <c r="V29" s="14">
        <f ca="1">OFFSET(INDIRECT($C$4&amp;"!B2"),MATCH(差分の算出!$B29,差分の算出!$B$8:$B$29,0),MATCH(差分の算出!V$7,$C$7:$X$7,0))-OFFSET(INDIRECT($G$4&amp;"!B2"),MATCH(差分の算出!$B29,差分の算出!$B$8:$B$29,0),MATCH(差分の算出!V$7,$C$7:$X$7,0))</f>
        <v>0</v>
      </c>
      <c r="W29" s="15">
        <f ca="1">OFFSET(INDIRECT($C$4&amp;"!B2"),MATCH(差分の算出!$B29,差分の算出!$B$8:$B$29,0),MATCH(差分の算出!W$7,$C$7:$X$7,0))-OFFSET(INDIRECT($G$4&amp;"!B2"),MATCH(差分の算出!$B29,差分の算出!$B$8:$B$29,0),MATCH(差分の算出!W$7,$C$7:$X$7,0))</f>
        <v>0</v>
      </c>
      <c r="X29" s="16">
        <f ca="1">OFFSET(INDIRECT($C$4&amp;"!B2"),MATCH(差分の算出!$B29,差分の算出!$B$8:$B$29,0),MATCH(差分の算出!X$7,$C$7:$X$7,0))-OFFSET(INDIRECT($G$4&amp;"!B2"),MATCH(差分の算出!$B29,差分の算出!$B$8:$B$29,0),MATCH(差分の算出!X$7,$C$7:$X$7,0))</f>
        <v>0</v>
      </c>
    </row>
  </sheetData>
  <phoneticPr fontId="2"/>
  <conditionalFormatting sqref="C8:X29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33BE64B6-900C-49DE-8E62-FBBC6F1AEC0B}">
            <xm:f>OR($C$4=リスト!$B$4,$C$4=リスト!$B$5,$G$4=リスト!$B$4,$G$4=リスト!$B$5)</xm:f>
            <x14:dxf>
              <fill>
                <patternFill>
                  <bgColor theme="0" tint="-0.499984740745262"/>
                </patternFill>
              </fill>
            </x14:dxf>
          </x14:cfRule>
          <xm:sqref>C21:X21 P8:P20 P22:P29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E27312-2ACC-44B9-A39D-46ED9921461C}">
          <x14:formula1>
            <xm:f>リスト!$B$2:$B$5</xm:f>
          </x14:formula1>
          <xm:sqref>C4 G4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79BC-B189-48AA-9F59-30494208FC40}">
  <dimension ref="B1:AA24"/>
  <sheetViews>
    <sheetView topLeftCell="A2" zoomScale="60" zoomScaleNormal="60" workbookViewId="0">
      <selection activeCell="B2" sqref="B2:X24"/>
    </sheetView>
  </sheetViews>
  <sheetFormatPr defaultRowHeight="18.75" x14ac:dyDescent="0.4"/>
  <cols>
    <col min="1" max="1" width="2.75" customWidth="1"/>
    <col min="25" max="25" width="5" customWidth="1"/>
  </cols>
  <sheetData>
    <row r="1" spans="2:27" ht="8.25" customHeight="1" thickBot="1" x14ac:dyDescent="0.45"/>
    <row r="2" spans="2:27" ht="235.5" x14ac:dyDescent="0.4">
      <c r="B2" s="1"/>
      <c r="C2" s="2" t="str">
        <f t="array" ref="C2:X2">TRANSPOSE(B3:B24)</f>
        <v>日本L</v>
      </c>
      <c r="D2" s="2" t="str">
        <v>日本S</v>
      </c>
      <c r="E2" s="2" t="str">
        <v>日本C</v>
      </c>
      <c r="F2" s="2" t="str">
        <v>日本CPI変化率</v>
      </c>
      <c r="G2" s="2" t="str">
        <v>日本GDPGAP</v>
      </c>
      <c r="H2" s="2" t="str">
        <v>米国L</v>
      </c>
      <c r="I2" s="2" t="str">
        <v>米国S</v>
      </c>
      <c r="J2" s="2" t="str">
        <v>米国C</v>
      </c>
      <c r="K2" s="2" t="str">
        <v>米国CPI変化率</v>
      </c>
      <c r="L2" s="2" t="str">
        <v>米国GDPGAP</v>
      </c>
      <c r="M2" s="2" t="str">
        <v>国内株式</v>
      </c>
      <c r="N2" s="2" t="str">
        <v>外国株式</v>
      </c>
      <c r="O2" s="2" t="str">
        <v>為替</v>
      </c>
      <c r="P2" s="2" t="str">
        <v>第３総合口</v>
      </c>
      <c r="Q2" s="2" t="str">
        <v>第2総合口</v>
      </c>
      <c r="R2" s="2" t="str">
        <v>債券総合口</v>
      </c>
      <c r="S2" s="2" t="str">
        <v>オルタナティブ</v>
      </c>
      <c r="T2" s="2" t="str">
        <v>オルタナ(インカム系)</v>
      </c>
      <c r="U2" s="2" t="str">
        <v>オルタナ(低相関系)</v>
      </c>
      <c r="V2" s="2" t="str">
        <v>一般勘定</v>
      </c>
      <c r="W2" s="4" t="str">
        <v>モメンタムビルダー戦略指数</v>
      </c>
      <c r="X2" s="3" t="str">
        <v>為替ボラティリティ</v>
      </c>
      <c r="Z2" s="17" t="s">
        <v>22</v>
      </c>
      <c r="AA2" t="str">
        <f>IF($Z$24="","エラー",IF(Z24&lt;0,"非正定値","正定値"))</f>
        <v>エラー</v>
      </c>
    </row>
    <row r="3" spans="2:27" x14ac:dyDescent="0.4">
      <c r="B3" s="5" t="s">
        <v>0</v>
      </c>
      <c r="C3" s="6">
        <v>1</v>
      </c>
      <c r="D3" s="6">
        <v>0.15705851495868609</v>
      </c>
      <c r="E3" s="6">
        <v>0.12047473573138617</v>
      </c>
      <c r="F3" s="6">
        <v>-9.0901197634933248E-2</v>
      </c>
      <c r="G3" s="6">
        <v>-0.29170805854865811</v>
      </c>
      <c r="H3" s="6">
        <v>0.18266063343231201</v>
      </c>
      <c r="I3" s="6">
        <v>0.10649861766805913</v>
      </c>
      <c r="J3" s="6">
        <v>0.18504058562205092</v>
      </c>
      <c r="K3" s="6">
        <v>0.12711557515460709</v>
      </c>
      <c r="L3" s="6">
        <v>5.0720130250180337E-2</v>
      </c>
      <c r="M3" s="6">
        <v>-0.3409331142821917</v>
      </c>
      <c r="N3" s="6">
        <v>4.8637342917170638E-2</v>
      </c>
      <c r="O3" s="6">
        <v>0.30490799237820454</v>
      </c>
      <c r="P3" s="6">
        <v>-2.4948362165195321E-2</v>
      </c>
      <c r="Q3" s="6">
        <v>-0.19330340984723487</v>
      </c>
      <c r="R3" s="6">
        <v>9.2101704264411222E-2</v>
      </c>
      <c r="S3" s="6">
        <v>-2.5518344301937914E-2</v>
      </c>
      <c r="T3" s="6">
        <v>4.3896912498438356E-2</v>
      </c>
      <c r="U3" s="6">
        <v>0.12152776242610352</v>
      </c>
      <c r="V3" s="6">
        <v>-2.1123531867168335E-2</v>
      </c>
      <c r="W3" s="7">
        <v>6.4303869041791861E-3</v>
      </c>
      <c r="X3" s="8">
        <v>-0.17399404606990507</v>
      </c>
      <c r="Z3" s="18"/>
    </row>
    <row r="4" spans="2:27" x14ac:dyDescent="0.4">
      <c r="B4" s="5" t="s">
        <v>1</v>
      </c>
      <c r="C4" s="6">
        <v>0.15705851495868609</v>
      </c>
      <c r="D4" s="6">
        <v>1</v>
      </c>
      <c r="E4" s="6">
        <v>1.4146773387956384E-2</v>
      </c>
      <c r="F4" s="6">
        <v>-0.36874528632259851</v>
      </c>
      <c r="G4" s="6">
        <v>0.16507960549573925</v>
      </c>
      <c r="H4" s="6">
        <v>2.7652978413869753E-2</v>
      </c>
      <c r="I4" s="6">
        <v>0.14014734621585395</v>
      </c>
      <c r="J4" s="6">
        <v>6.821588058050522E-2</v>
      </c>
      <c r="K4" s="6">
        <v>4.6323289331100345E-2</v>
      </c>
      <c r="L4" s="6">
        <v>-0.11849621610472594</v>
      </c>
      <c r="M4" s="6">
        <v>0.12863351968229511</v>
      </c>
      <c r="N4" s="6">
        <v>-1.2285192867670682E-3</v>
      </c>
      <c r="O4" s="6">
        <v>1.4837582466697273E-2</v>
      </c>
      <c r="P4" s="6">
        <v>9.9392249973162275E-2</v>
      </c>
      <c r="Q4" s="6">
        <v>0.15780461661254541</v>
      </c>
      <c r="R4" s="6">
        <v>2.0684388318870994E-2</v>
      </c>
      <c r="S4" s="6">
        <v>-6.6353592060853672E-2</v>
      </c>
      <c r="T4" s="6">
        <v>1.0239241434070668E-2</v>
      </c>
      <c r="U4" s="6">
        <v>0.21640542258233456</v>
      </c>
      <c r="V4" s="6">
        <v>0.14313568093632068</v>
      </c>
      <c r="W4" s="7">
        <v>0.96397003356713307</v>
      </c>
      <c r="X4" s="8">
        <v>-5.2496283282225296E-2</v>
      </c>
      <c r="Z4" s="18"/>
    </row>
    <row r="5" spans="2:27" x14ac:dyDescent="0.4">
      <c r="B5" s="5" t="s">
        <v>2</v>
      </c>
      <c r="C5" s="6">
        <v>0.12047473573138617</v>
      </c>
      <c r="D5" s="6">
        <v>1.4146773387956384E-2</v>
      </c>
      <c r="E5" s="6">
        <v>1</v>
      </c>
      <c r="F5" s="6">
        <v>-4.834738910106736E-2</v>
      </c>
      <c r="G5" s="6">
        <v>-2.9899280327386549E-2</v>
      </c>
      <c r="H5" s="6">
        <v>1.4407170019995086E-2</v>
      </c>
      <c r="I5" s="6">
        <v>-0.27935793860017344</v>
      </c>
      <c r="J5" s="6">
        <v>-7.0341448503490212E-3</v>
      </c>
      <c r="K5" s="6">
        <v>0.10054514326123459</v>
      </c>
      <c r="L5" s="6">
        <v>0.31094137201473199</v>
      </c>
      <c r="M5" s="6">
        <v>3.6893098239338135E-3</v>
      </c>
      <c r="N5" s="6">
        <v>0.25148819753062718</v>
      </c>
      <c r="O5" s="6">
        <v>0.15529163726931067</v>
      </c>
      <c r="P5" s="6">
        <v>5.2403491279899801E-2</v>
      </c>
      <c r="Q5" s="6">
        <v>-0.23448356512798382</v>
      </c>
      <c r="R5" s="6">
        <v>0.11104269474924805</v>
      </c>
      <c r="S5" s="6">
        <v>0.22835174932884161</v>
      </c>
      <c r="T5" s="6">
        <v>-0.14160124683035125</v>
      </c>
      <c r="U5" s="6">
        <v>-0.14383542504674685</v>
      </c>
      <c r="V5" s="6">
        <v>1.3596520456387417E-2</v>
      </c>
      <c r="W5" s="7">
        <v>0.98428667372751188</v>
      </c>
      <c r="X5" s="8">
        <v>0.31116780531587007</v>
      </c>
      <c r="Z5" s="18"/>
    </row>
    <row r="6" spans="2:27" x14ac:dyDescent="0.4">
      <c r="B6" s="5" t="s">
        <v>3</v>
      </c>
      <c r="C6" s="6">
        <v>-9.0901197634933248E-2</v>
      </c>
      <c r="D6" s="6">
        <v>-0.36874528632259851</v>
      </c>
      <c r="E6" s="6">
        <v>-4.834738910106736E-2</v>
      </c>
      <c r="F6" s="6">
        <v>1</v>
      </c>
      <c r="G6" s="6">
        <v>0.20923302960589299</v>
      </c>
      <c r="H6" s="6">
        <v>-1.3160406203354095E-2</v>
      </c>
      <c r="I6" s="6">
        <v>-0.24515389797229253</v>
      </c>
      <c r="J6" s="6">
        <v>6.0432503155039605E-2</v>
      </c>
      <c r="K6" s="6">
        <v>-0.15912979023487928</v>
      </c>
      <c r="L6" s="6">
        <v>-0.29013893490730058</v>
      </c>
      <c r="M6" s="6">
        <v>-7.7478937618885066E-2</v>
      </c>
      <c r="N6" s="6">
        <v>-0.12022718937037571</v>
      </c>
      <c r="O6" s="6">
        <v>-0.28573886419752265</v>
      </c>
      <c r="P6" s="6">
        <v>-0.13355405816032745</v>
      </c>
      <c r="Q6" s="6">
        <v>-6.2296888254770928E-2</v>
      </c>
      <c r="R6" s="6">
        <v>0.30863580806349733</v>
      </c>
      <c r="S6" s="6">
        <v>-3.4133060989717919E-2</v>
      </c>
      <c r="T6" s="6">
        <v>0.15173208464629992</v>
      </c>
      <c r="U6" s="6">
        <v>-0.19798314249531535</v>
      </c>
      <c r="V6" s="6">
        <v>-0.45624613373787781</v>
      </c>
      <c r="W6" s="7">
        <v>7.3555300106164956E-2</v>
      </c>
      <c r="X6" s="8">
        <v>7.8704994177583865E-2</v>
      </c>
      <c r="Z6" s="18"/>
    </row>
    <row r="7" spans="2:27" x14ac:dyDescent="0.4">
      <c r="B7" s="5" t="s">
        <v>4</v>
      </c>
      <c r="C7" s="6">
        <v>-0.29170805854865811</v>
      </c>
      <c r="D7" s="6">
        <v>0.16507960549573925</v>
      </c>
      <c r="E7" s="6">
        <v>-2.9899280327386549E-2</v>
      </c>
      <c r="F7" s="6">
        <v>0.20923302960589299</v>
      </c>
      <c r="G7" s="6">
        <v>1</v>
      </c>
      <c r="H7" s="6">
        <v>0.31521592060455089</v>
      </c>
      <c r="I7" s="6">
        <v>-9.8030988214730386E-2</v>
      </c>
      <c r="J7" s="6">
        <v>7.857060545116068E-2</v>
      </c>
      <c r="K7" s="6">
        <v>-0.19796710466279113</v>
      </c>
      <c r="L7" s="6">
        <v>-0.25209729919082285</v>
      </c>
      <c r="M7" s="6">
        <v>0.11387092113842476</v>
      </c>
      <c r="N7" s="6">
        <v>4.7179668985792352E-2</v>
      </c>
      <c r="O7" s="6">
        <v>-0.36847072895988114</v>
      </c>
      <c r="P7" s="6">
        <v>0.23675323933981765</v>
      </c>
      <c r="Q7" s="6">
        <v>-0.11489575358076164</v>
      </c>
      <c r="R7" s="6">
        <v>-4.2962863653364443E-2</v>
      </c>
      <c r="S7" s="6">
        <v>5.1051673239804196E-2</v>
      </c>
      <c r="T7" s="6">
        <v>8.9120849808867433E-2</v>
      </c>
      <c r="U7" s="6">
        <v>0.13334988005479503</v>
      </c>
      <c r="V7" s="6">
        <v>6.9126622661364587E-2</v>
      </c>
      <c r="W7" s="7">
        <v>0.32509740727600334</v>
      </c>
      <c r="X7" s="8">
        <v>0.17873864424505728</v>
      </c>
      <c r="Z7" s="18"/>
    </row>
    <row r="8" spans="2:27" x14ac:dyDescent="0.4">
      <c r="B8" s="5" t="s">
        <v>5</v>
      </c>
      <c r="C8" s="6">
        <v>0.18266063343231201</v>
      </c>
      <c r="D8" s="6">
        <v>2.7652978413869753E-2</v>
      </c>
      <c r="E8" s="6">
        <v>1.4407170019995086E-2</v>
      </c>
      <c r="F8" s="6">
        <v>-1.3160406203354095E-2</v>
      </c>
      <c r="G8" s="6">
        <v>0.31521592060455089</v>
      </c>
      <c r="H8" s="6">
        <v>1</v>
      </c>
      <c r="I8" s="6">
        <v>-9.8311987249110389E-2</v>
      </c>
      <c r="J8" s="6">
        <v>-7.1249258342748881E-2</v>
      </c>
      <c r="K8" s="6">
        <v>-0.39472711135191174</v>
      </c>
      <c r="L8" s="6">
        <v>3.1680574665947245E-2</v>
      </c>
      <c r="M8" s="6">
        <v>-0.26737620762264724</v>
      </c>
      <c r="N8" s="6">
        <v>-4.0838186245182317E-2</v>
      </c>
      <c r="O8" s="6">
        <v>-6.1575238090118091E-2</v>
      </c>
      <c r="P8" s="6">
        <v>8.9556484321965932E-2</v>
      </c>
      <c r="Q8" s="6">
        <v>-6.3657030780406521E-2</v>
      </c>
      <c r="R8" s="6">
        <v>0.1160590566560069</v>
      </c>
      <c r="S8" s="6">
        <v>0.1855056798276388</v>
      </c>
      <c r="T8" s="6">
        <v>1.1074246527790028E-2</v>
      </c>
      <c r="U8" s="6">
        <v>3.5555025172219193E-3</v>
      </c>
      <c r="V8" s="6">
        <v>-6.914580440135068E-2</v>
      </c>
      <c r="W8" s="7">
        <v>0.2692091625665507</v>
      </c>
      <c r="X8" s="8">
        <v>0.181711644686742</v>
      </c>
      <c r="Z8" s="18"/>
    </row>
    <row r="9" spans="2:27" x14ac:dyDescent="0.4">
      <c r="B9" s="5" t="s">
        <v>6</v>
      </c>
      <c r="C9" s="6">
        <v>0.10649861766805913</v>
      </c>
      <c r="D9" s="6">
        <v>0.14014734621585395</v>
      </c>
      <c r="E9" s="6">
        <v>-0.27935793860017344</v>
      </c>
      <c r="F9" s="6">
        <v>-0.24515389797229253</v>
      </c>
      <c r="G9" s="6">
        <v>-9.8030988214730386E-2</v>
      </c>
      <c r="H9" s="6">
        <v>-9.8311987249110389E-2</v>
      </c>
      <c r="I9" s="6">
        <v>1</v>
      </c>
      <c r="J9" s="6">
        <v>-9.4119167142307308E-2</v>
      </c>
      <c r="K9" s="6">
        <v>0.36842334588734699</v>
      </c>
      <c r="L9" s="6">
        <v>1.5609683880174825E-3</v>
      </c>
      <c r="M9" s="6">
        <v>1.4163908802298258E-2</v>
      </c>
      <c r="N9" s="6">
        <v>-0.18134978401044832</v>
      </c>
      <c r="O9" s="6">
        <v>0.38200784123374454</v>
      </c>
      <c r="P9" s="6">
        <v>0.11441101858639485</v>
      </c>
      <c r="Q9" s="6">
        <v>-7.3548427476835002E-2</v>
      </c>
      <c r="R9" s="6">
        <v>-0.40955298005334873</v>
      </c>
      <c r="S9" s="6">
        <v>-0.17197906475478453</v>
      </c>
      <c r="T9" s="6">
        <v>-0.12813693650364821</v>
      </c>
      <c r="U9" s="6">
        <v>0.26650023843068282</v>
      </c>
      <c r="V9" s="6">
        <v>0.35220535662248637</v>
      </c>
      <c r="W9" s="7">
        <v>0.16512792249464137</v>
      </c>
      <c r="X9" s="8">
        <v>3.1068510522842169E-2</v>
      </c>
      <c r="Z9" s="18"/>
    </row>
    <row r="10" spans="2:27" x14ac:dyDescent="0.4">
      <c r="B10" s="5" t="s">
        <v>7</v>
      </c>
      <c r="C10" s="6">
        <v>0.18504058562205092</v>
      </c>
      <c r="D10" s="6">
        <v>6.821588058050522E-2</v>
      </c>
      <c r="E10" s="6">
        <v>-7.0341448503490212E-3</v>
      </c>
      <c r="F10" s="6">
        <v>6.0432503155039605E-2</v>
      </c>
      <c r="G10" s="6">
        <v>7.857060545116068E-2</v>
      </c>
      <c r="H10" s="6">
        <v>-7.1249258342748881E-2</v>
      </c>
      <c r="I10" s="6">
        <v>-9.4119167142307308E-2</v>
      </c>
      <c r="J10" s="6">
        <v>1</v>
      </c>
      <c r="K10" s="6">
        <v>0.15822204972515883</v>
      </c>
      <c r="L10" s="6">
        <v>-9.0516045848824694E-2</v>
      </c>
      <c r="M10" s="6">
        <v>-0.19365793337488652</v>
      </c>
      <c r="N10" s="6">
        <v>0.27221945571516365</v>
      </c>
      <c r="O10" s="6">
        <v>-4.5961241267093229E-2</v>
      </c>
      <c r="P10" s="6">
        <v>0.39194638697301498</v>
      </c>
      <c r="Q10" s="6">
        <v>-0.21098217032343675</v>
      </c>
      <c r="R10" s="6">
        <v>0.18570801018742536</v>
      </c>
      <c r="S10" s="6">
        <v>-7.6323725854209962E-2</v>
      </c>
      <c r="T10" s="6">
        <v>-0.16687658360881771</v>
      </c>
      <c r="U10" s="6">
        <v>0.38271887002708505</v>
      </c>
      <c r="V10" s="6">
        <v>0.14064484614018863</v>
      </c>
      <c r="W10" s="7">
        <v>0.81738721234237932</v>
      </c>
      <c r="X10" s="8">
        <v>6.1353908276698871E-2</v>
      </c>
      <c r="Z10" s="18"/>
    </row>
    <row r="11" spans="2:27" x14ac:dyDescent="0.4">
      <c r="B11" s="5" t="s">
        <v>8</v>
      </c>
      <c r="C11" s="6">
        <v>0.12711557515460709</v>
      </c>
      <c r="D11" s="6">
        <v>4.6323289331100345E-2</v>
      </c>
      <c r="E11" s="6">
        <v>0.10054514326123459</v>
      </c>
      <c r="F11" s="6">
        <v>-0.15912979023487928</v>
      </c>
      <c r="G11" s="6">
        <v>-0.19796710466279113</v>
      </c>
      <c r="H11" s="6">
        <v>-0.39472711135191174</v>
      </c>
      <c r="I11" s="6">
        <v>0.36842334588734699</v>
      </c>
      <c r="J11" s="6">
        <v>0.15822204972515883</v>
      </c>
      <c r="K11" s="6">
        <v>1</v>
      </c>
      <c r="L11" s="6">
        <v>0.12479871858599988</v>
      </c>
      <c r="M11" s="6">
        <v>7.3458110612730707E-2</v>
      </c>
      <c r="N11" s="6">
        <v>5.6767787827840581E-2</v>
      </c>
      <c r="O11" s="6">
        <v>0.14022581775591741</v>
      </c>
      <c r="P11" s="6">
        <v>8.0925079823240778E-2</v>
      </c>
      <c r="Q11" s="6">
        <v>-0.21859463084260405</v>
      </c>
      <c r="R11" s="6">
        <v>-0.24579291080690344</v>
      </c>
      <c r="S11" s="6">
        <v>0.14270595302368735</v>
      </c>
      <c r="T11" s="6">
        <v>-0.20658893244472878</v>
      </c>
      <c r="U11" s="6">
        <v>0.15516860291442261</v>
      </c>
      <c r="V11" s="6">
        <v>0.28272333787690995</v>
      </c>
      <c r="W11" s="7">
        <v>0.56274988010790439</v>
      </c>
      <c r="X11" s="8">
        <v>-3.4905200733866102E-3</v>
      </c>
      <c r="Z11" s="18"/>
    </row>
    <row r="12" spans="2:27" x14ac:dyDescent="0.4">
      <c r="B12" s="5" t="s">
        <v>9</v>
      </c>
      <c r="C12" s="6">
        <v>5.0720130250180337E-2</v>
      </c>
      <c r="D12" s="6">
        <v>-0.11849621610472594</v>
      </c>
      <c r="E12" s="6">
        <v>0.31094137201473199</v>
      </c>
      <c r="F12" s="6">
        <v>-0.29013893490730058</v>
      </c>
      <c r="G12" s="6">
        <v>-0.25209729919082285</v>
      </c>
      <c r="H12" s="6">
        <v>3.1680574665947245E-2</v>
      </c>
      <c r="I12" s="6">
        <v>1.5609683880174825E-3</v>
      </c>
      <c r="J12" s="6">
        <v>-9.0516045848824694E-2</v>
      </c>
      <c r="K12" s="6">
        <v>0.12479871858599988</v>
      </c>
      <c r="L12" s="6">
        <v>1</v>
      </c>
      <c r="M12" s="6">
        <v>-3.5094226127668125E-2</v>
      </c>
      <c r="N12" s="6">
        <v>0.1562272646095694</v>
      </c>
      <c r="O12" s="6">
        <v>0.28511616186236532</v>
      </c>
      <c r="P12" s="6">
        <v>5.6454088430015328E-2</v>
      </c>
      <c r="Q12" s="6">
        <v>-0.12700120023130951</v>
      </c>
      <c r="R12" s="6">
        <v>-0.28092246213741684</v>
      </c>
      <c r="S12" s="6">
        <v>0.13930956485633011</v>
      </c>
      <c r="T12" s="6">
        <v>-0.33495117844406047</v>
      </c>
      <c r="U12" s="6">
        <v>-0.14605851904293823</v>
      </c>
      <c r="V12" s="6">
        <v>0.32795355467229376</v>
      </c>
      <c r="W12" s="7">
        <v>0.48970228624546663</v>
      </c>
      <c r="X12" s="8">
        <v>5.3371146443234721E-2</v>
      </c>
      <c r="Z12" s="18"/>
    </row>
    <row r="13" spans="2:27" x14ac:dyDescent="0.4">
      <c r="B13" s="5" t="s">
        <v>10</v>
      </c>
      <c r="C13" s="6">
        <v>-0.3409331142821917</v>
      </c>
      <c r="D13" s="6">
        <v>0.12863351968229511</v>
      </c>
      <c r="E13" s="6">
        <v>3.6893098239338135E-3</v>
      </c>
      <c r="F13" s="6">
        <v>-7.7478937618885066E-2</v>
      </c>
      <c r="G13" s="6">
        <v>0.11387092113842476</v>
      </c>
      <c r="H13" s="6">
        <v>-0.26737620762264724</v>
      </c>
      <c r="I13" s="6">
        <v>1.4163908802298258E-2</v>
      </c>
      <c r="J13" s="6">
        <v>-0.19365793337488652</v>
      </c>
      <c r="K13" s="6">
        <v>7.3458110612730707E-2</v>
      </c>
      <c r="L13" s="6">
        <v>-3.5094226127668125E-2</v>
      </c>
      <c r="M13" s="6">
        <v>1</v>
      </c>
      <c r="N13" s="6">
        <v>-0.15473471391714047</v>
      </c>
      <c r="O13" s="6">
        <v>-4.2365289155590735E-2</v>
      </c>
      <c r="P13" s="6">
        <v>-0.24154421924609376</v>
      </c>
      <c r="Q13" s="6">
        <v>0.21770926369340077</v>
      </c>
      <c r="R13" s="6">
        <v>-5.9410228031237062E-3</v>
      </c>
      <c r="S13" s="6">
        <v>-0.2407290879819444</v>
      </c>
      <c r="T13" s="6">
        <v>-0.14850092057631978</v>
      </c>
      <c r="U13" s="6">
        <v>2.1804730250737845E-2</v>
      </c>
      <c r="V13" s="6">
        <v>0.34734554206406809</v>
      </c>
      <c r="W13" s="7">
        <v>0.27332299372438473</v>
      </c>
      <c r="X13" s="8">
        <v>0.24742785894288707</v>
      </c>
      <c r="Z13" s="18"/>
    </row>
    <row r="14" spans="2:27" x14ac:dyDescent="0.4">
      <c r="B14" s="5" t="s">
        <v>11</v>
      </c>
      <c r="C14" s="6">
        <v>4.8637342917170638E-2</v>
      </c>
      <c r="D14" s="6">
        <v>-1.2285192867670682E-3</v>
      </c>
      <c r="E14" s="6">
        <v>0.25148819753062718</v>
      </c>
      <c r="F14" s="6">
        <v>-0.12022718937037571</v>
      </c>
      <c r="G14" s="6">
        <v>4.7179668985792352E-2</v>
      </c>
      <c r="H14" s="6">
        <v>-4.0838186245182317E-2</v>
      </c>
      <c r="I14" s="6">
        <v>-0.18134978401044832</v>
      </c>
      <c r="J14" s="6">
        <v>0.27221945571516365</v>
      </c>
      <c r="K14" s="6">
        <v>5.6767787827840581E-2</v>
      </c>
      <c r="L14" s="6">
        <v>0.1562272646095694</v>
      </c>
      <c r="M14" s="6">
        <v>-0.15473471391714047</v>
      </c>
      <c r="N14" s="6">
        <v>1</v>
      </c>
      <c r="O14" s="6">
        <v>-9.1012310381924366E-2</v>
      </c>
      <c r="P14" s="6">
        <v>0.4124318592799982</v>
      </c>
      <c r="Q14" s="6">
        <v>-0.12723227075903876</v>
      </c>
      <c r="R14" s="6">
        <v>-3.7421876462504694E-2</v>
      </c>
      <c r="S14" s="6">
        <v>0.16523868587916413</v>
      </c>
      <c r="T14" s="6">
        <v>0.10940163160758466</v>
      </c>
      <c r="U14" s="6">
        <v>5.6744487064081063E-2</v>
      </c>
      <c r="V14" s="6">
        <v>0.15878126438790513</v>
      </c>
      <c r="W14" s="7">
        <v>0.48765878361398207</v>
      </c>
      <c r="X14" s="8">
        <v>-1.7648849218784343E-2</v>
      </c>
      <c r="Z14" s="18"/>
    </row>
    <row r="15" spans="2:27" x14ac:dyDescent="0.4">
      <c r="B15" s="5" t="s">
        <v>12</v>
      </c>
      <c r="C15" s="6">
        <v>0.30490799237820454</v>
      </c>
      <c r="D15" s="6">
        <v>1.4837582466697273E-2</v>
      </c>
      <c r="E15" s="6">
        <v>0.15529163726931067</v>
      </c>
      <c r="F15" s="6">
        <v>-0.28573886419752265</v>
      </c>
      <c r="G15" s="6">
        <v>-0.36847072895988114</v>
      </c>
      <c r="H15" s="6">
        <v>-6.1575238090118091E-2</v>
      </c>
      <c r="I15" s="6">
        <v>0.38200784123374454</v>
      </c>
      <c r="J15" s="6">
        <v>-4.5961241267093229E-2</v>
      </c>
      <c r="K15" s="6">
        <v>0.14022581775591741</v>
      </c>
      <c r="L15" s="6">
        <v>0.28511616186236532</v>
      </c>
      <c r="M15" s="6">
        <v>-4.2365289155590735E-2</v>
      </c>
      <c r="N15" s="6">
        <v>-9.1012310381924366E-2</v>
      </c>
      <c r="O15" s="6">
        <v>1</v>
      </c>
      <c r="P15" s="6">
        <v>-3.7783883805453137E-3</v>
      </c>
      <c r="Q15" s="6">
        <v>-9.2621282557262888E-2</v>
      </c>
      <c r="R15" s="6">
        <v>-0.11507089682196726</v>
      </c>
      <c r="S15" s="6">
        <v>-5.1388553849043693E-2</v>
      </c>
      <c r="T15" s="6">
        <v>0.10125953699589112</v>
      </c>
      <c r="U15" s="6">
        <v>0.32780386760500779</v>
      </c>
      <c r="V15" s="6">
        <v>0.32732035556726607</v>
      </c>
      <c r="W15" s="7">
        <v>0.38711939603173739</v>
      </c>
      <c r="X15" s="8">
        <v>0.25924159190969748</v>
      </c>
      <c r="Z15" s="18"/>
    </row>
    <row r="16" spans="2:27" x14ac:dyDescent="0.4">
      <c r="B16" s="5" t="s">
        <v>13</v>
      </c>
      <c r="C16" s="6">
        <v>-2.4948362165195321E-2</v>
      </c>
      <c r="D16" s="6">
        <v>9.9392249973162275E-2</v>
      </c>
      <c r="E16" s="6">
        <v>5.2403491279899801E-2</v>
      </c>
      <c r="F16" s="6">
        <v>-0.13355405816032745</v>
      </c>
      <c r="G16" s="6">
        <v>0.23675323933981765</v>
      </c>
      <c r="H16" s="6">
        <v>8.9556484321965932E-2</v>
      </c>
      <c r="I16" s="6">
        <v>0.11441101858639485</v>
      </c>
      <c r="J16" s="6">
        <v>0.39194638697301498</v>
      </c>
      <c r="K16" s="6">
        <v>8.0925079823240778E-2</v>
      </c>
      <c r="L16" s="6">
        <v>5.6454088430015328E-2</v>
      </c>
      <c r="M16" s="6">
        <v>-0.24154421924609376</v>
      </c>
      <c r="N16" s="6">
        <v>0.4124318592799982</v>
      </c>
      <c r="O16" s="6">
        <v>-3.7783883805453137E-3</v>
      </c>
      <c r="P16" s="6">
        <v>1</v>
      </c>
      <c r="Q16" s="6">
        <v>-4.692089159670015E-3</v>
      </c>
      <c r="R16" s="6">
        <v>-4.2416490653499152E-2</v>
      </c>
      <c r="S16" s="6">
        <v>4.9962657439122628E-2</v>
      </c>
      <c r="T16" s="6">
        <v>-5.8311535314923363E-2</v>
      </c>
      <c r="U16" s="6">
        <v>0.16859381717801963</v>
      </c>
      <c r="V16" s="6">
        <v>0.32761255397528821</v>
      </c>
      <c r="W16" s="7">
        <v>0.56672712529409763</v>
      </c>
      <c r="X16" s="8">
        <v>3.2351759026254444E-2</v>
      </c>
      <c r="Z16" s="18"/>
    </row>
    <row r="17" spans="2:26" x14ac:dyDescent="0.4">
      <c r="B17" s="5" t="s">
        <v>14</v>
      </c>
      <c r="C17" s="6">
        <v>-0.19330340984723487</v>
      </c>
      <c r="D17" s="6">
        <v>0.15780461661254541</v>
      </c>
      <c r="E17" s="6">
        <v>-0.23448356512798382</v>
      </c>
      <c r="F17" s="6">
        <v>-6.2296888254770928E-2</v>
      </c>
      <c r="G17" s="6">
        <v>-0.11489575358076164</v>
      </c>
      <c r="H17" s="6">
        <v>-6.3657030780406521E-2</v>
      </c>
      <c r="I17" s="6">
        <v>-7.3548427476835002E-2</v>
      </c>
      <c r="J17" s="6">
        <v>-0.21098217032343675</v>
      </c>
      <c r="K17" s="6">
        <v>-0.21859463084260405</v>
      </c>
      <c r="L17" s="6">
        <v>-0.12700120023130951</v>
      </c>
      <c r="M17" s="6">
        <v>0.21770926369340077</v>
      </c>
      <c r="N17" s="6">
        <v>-0.12723227075903876</v>
      </c>
      <c r="O17" s="6">
        <v>-9.2621282557262888E-2</v>
      </c>
      <c r="P17" s="6">
        <v>-4.692089159670015E-3</v>
      </c>
      <c r="Q17" s="6">
        <v>1</v>
      </c>
      <c r="R17" s="6">
        <v>9.9648401613193535E-2</v>
      </c>
      <c r="S17" s="6">
        <v>-0.14285929423234181</v>
      </c>
      <c r="T17" s="6">
        <v>8.5275323635790712E-2</v>
      </c>
      <c r="U17" s="6">
        <v>-5.670591840697909E-2</v>
      </c>
      <c r="V17" s="6">
        <v>6.4160918561303099E-2</v>
      </c>
      <c r="W17" s="7">
        <v>0.48967407619435432</v>
      </c>
      <c r="X17" s="8">
        <v>-3.7581944636111343E-2</v>
      </c>
      <c r="Z17" s="18"/>
    </row>
    <row r="18" spans="2:26" x14ac:dyDescent="0.4">
      <c r="B18" s="5" t="s">
        <v>15</v>
      </c>
      <c r="C18" s="6">
        <v>9.2101704264411222E-2</v>
      </c>
      <c r="D18" s="6">
        <v>2.0684388318870994E-2</v>
      </c>
      <c r="E18" s="6">
        <v>0.11104269474924805</v>
      </c>
      <c r="F18" s="6">
        <v>0.30863580806349733</v>
      </c>
      <c r="G18" s="6">
        <v>-4.2962863653364443E-2</v>
      </c>
      <c r="H18" s="6">
        <v>0.1160590566560069</v>
      </c>
      <c r="I18" s="6">
        <v>-0.40955298005334873</v>
      </c>
      <c r="J18" s="6">
        <v>0.18570801018742536</v>
      </c>
      <c r="K18" s="6">
        <v>-0.24579291080690344</v>
      </c>
      <c r="L18" s="6">
        <v>-0.28092246213741684</v>
      </c>
      <c r="M18" s="6">
        <v>-5.9410228031237062E-3</v>
      </c>
      <c r="N18" s="6">
        <v>-3.7421876462504694E-2</v>
      </c>
      <c r="O18" s="6">
        <v>-0.11507089682196726</v>
      </c>
      <c r="P18" s="6">
        <v>-4.2416490653499152E-2</v>
      </c>
      <c r="Q18" s="6">
        <v>9.9648401613193535E-2</v>
      </c>
      <c r="R18" s="6">
        <v>1</v>
      </c>
      <c r="S18" s="6">
        <v>9.8276251062207783E-3</v>
      </c>
      <c r="T18" s="6">
        <v>0.30921062074331579</v>
      </c>
      <c r="U18" s="6">
        <v>-8.8309912384133105E-2</v>
      </c>
      <c r="V18" s="6">
        <v>-0.2227341805685327</v>
      </c>
      <c r="W18" s="7">
        <v>0.492267404098231</v>
      </c>
      <c r="X18" s="8">
        <v>-0.1019638152861915</v>
      </c>
      <c r="Z18" s="18"/>
    </row>
    <row r="19" spans="2:26" x14ac:dyDescent="0.4">
      <c r="B19" s="5" t="s">
        <v>16</v>
      </c>
      <c r="C19" s="6">
        <v>-2.5518344301937914E-2</v>
      </c>
      <c r="D19" s="6">
        <v>-6.6353592060853672E-2</v>
      </c>
      <c r="E19" s="6">
        <v>0.22835174932884161</v>
      </c>
      <c r="F19" s="6">
        <v>-3.4133060989717919E-2</v>
      </c>
      <c r="G19" s="6">
        <v>5.1051673239804196E-2</v>
      </c>
      <c r="H19" s="6">
        <v>0.1855056798276388</v>
      </c>
      <c r="I19" s="6">
        <v>-0.17197906475478453</v>
      </c>
      <c r="J19" s="6">
        <v>-7.6323725854209962E-2</v>
      </c>
      <c r="K19" s="6">
        <v>0.14270595302368735</v>
      </c>
      <c r="L19" s="6">
        <v>0.13930956485633011</v>
      </c>
      <c r="M19" s="6">
        <v>-0.2407290879819444</v>
      </c>
      <c r="N19" s="6">
        <v>0.16523868587916413</v>
      </c>
      <c r="O19" s="6">
        <v>-5.1388553849043693E-2</v>
      </c>
      <c r="P19" s="6">
        <v>4.9962657439122628E-2</v>
      </c>
      <c r="Q19" s="6">
        <v>-0.14285929423234181</v>
      </c>
      <c r="R19" s="6">
        <v>9.8276251062207783E-3</v>
      </c>
      <c r="S19" s="6">
        <v>1</v>
      </c>
      <c r="T19" s="6">
        <v>0.26245584625205198</v>
      </c>
      <c r="U19" s="6">
        <v>-0.10213384086646682</v>
      </c>
      <c r="V19" s="6">
        <v>1.9196488389132564E-2</v>
      </c>
      <c r="W19" s="7">
        <v>3.2103948839848129E-2</v>
      </c>
      <c r="X19" s="8">
        <v>7.5810612005134823E-2</v>
      </c>
      <c r="Z19" s="18"/>
    </row>
    <row r="20" spans="2:26" x14ac:dyDescent="0.4">
      <c r="B20" s="5" t="s">
        <v>17</v>
      </c>
      <c r="C20" s="6">
        <v>4.3896912498438356E-2</v>
      </c>
      <c r="D20" s="6">
        <v>1.0239241434070668E-2</v>
      </c>
      <c r="E20" s="6">
        <v>-0.14160124683035125</v>
      </c>
      <c r="F20" s="6">
        <v>0.15173208464629992</v>
      </c>
      <c r="G20" s="6">
        <v>8.9120849808867433E-2</v>
      </c>
      <c r="H20" s="6">
        <v>1.1074246527790028E-2</v>
      </c>
      <c r="I20" s="6">
        <v>-0.12813693650364821</v>
      </c>
      <c r="J20" s="6">
        <v>-0.16687658360881771</v>
      </c>
      <c r="K20" s="6">
        <v>-0.20658893244472878</v>
      </c>
      <c r="L20" s="6">
        <v>-0.33495117844406047</v>
      </c>
      <c r="M20" s="6">
        <v>-0.14850092057631978</v>
      </c>
      <c r="N20" s="6">
        <v>0.10940163160758466</v>
      </c>
      <c r="O20" s="6">
        <v>0.10125953699589112</v>
      </c>
      <c r="P20" s="6">
        <v>-5.8311535314923363E-2</v>
      </c>
      <c r="Q20" s="6">
        <v>8.5275323635790712E-2</v>
      </c>
      <c r="R20" s="6">
        <v>0.30921062074331579</v>
      </c>
      <c r="S20" s="6">
        <v>0.26245584625205198</v>
      </c>
      <c r="T20" s="6">
        <v>1</v>
      </c>
      <c r="U20" s="6">
        <v>8.8581015674379926E-2</v>
      </c>
      <c r="V20" s="6">
        <v>-0.11132315217421855</v>
      </c>
      <c r="W20" s="7">
        <v>0.2533509627485675</v>
      </c>
      <c r="X20" s="8">
        <v>-8.1117900195278592E-2</v>
      </c>
      <c r="Z20" s="18"/>
    </row>
    <row r="21" spans="2:26" x14ac:dyDescent="0.4">
      <c r="B21" s="5" t="s">
        <v>18</v>
      </c>
      <c r="C21" s="6">
        <v>0.12152776242610352</v>
      </c>
      <c r="D21" s="6">
        <v>0.21640542258233456</v>
      </c>
      <c r="E21" s="6">
        <v>-0.14383542504674685</v>
      </c>
      <c r="F21" s="6">
        <v>-0.19798314249531535</v>
      </c>
      <c r="G21" s="6">
        <v>0.13334988005479503</v>
      </c>
      <c r="H21" s="6">
        <v>3.5555025172219193E-3</v>
      </c>
      <c r="I21" s="6">
        <v>0.26650023843068282</v>
      </c>
      <c r="J21" s="6">
        <v>0.38271887002708505</v>
      </c>
      <c r="K21" s="6">
        <v>0.15516860291442261</v>
      </c>
      <c r="L21" s="6">
        <v>-0.14605851904293823</v>
      </c>
      <c r="M21" s="6">
        <v>2.1804730250737845E-2</v>
      </c>
      <c r="N21" s="6">
        <v>5.6744487064081063E-2</v>
      </c>
      <c r="O21" s="6">
        <v>0.32780386760500779</v>
      </c>
      <c r="P21" s="6">
        <v>0.16859381717801963</v>
      </c>
      <c r="Q21" s="6">
        <v>-5.670591840697909E-2</v>
      </c>
      <c r="R21" s="6">
        <v>-8.8309912384133105E-2</v>
      </c>
      <c r="S21" s="6">
        <v>-0.10213384086646682</v>
      </c>
      <c r="T21" s="6">
        <v>8.8581015674379926E-2</v>
      </c>
      <c r="U21" s="6">
        <v>1</v>
      </c>
      <c r="V21" s="6">
        <v>0.30206475665754762</v>
      </c>
      <c r="W21" s="7">
        <v>0.35128513337096534</v>
      </c>
      <c r="X21" s="8">
        <v>0.25907031564863342</v>
      </c>
      <c r="Z21" s="18"/>
    </row>
    <row r="22" spans="2:26" x14ac:dyDescent="0.4">
      <c r="B22" s="5" t="s">
        <v>19</v>
      </c>
      <c r="C22" s="6">
        <v>-2.1123531867168335E-2</v>
      </c>
      <c r="D22" s="6">
        <v>0.14313568093632068</v>
      </c>
      <c r="E22" s="6">
        <v>1.3596520456387417E-2</v>
      </c>
      <c r="F22" s="6">
        <v>-0.45624613373787781</v>
      </c>
      <c r="G22" s="6">
        <v>6.9126622661364587E-2</v>
      </c>
      <c r="H22" s="6">
        <v>-6.914580440135068E-2</v>
      </c>
      <c r="I22" s="6">
        <v>0.35220535662248637</v>
      </c>
      <c r="J22" s="6">
        <v>0.14064484614018863</v>
      </c>
      <c r="K22" s="6">
        <v>0.28272333787690995</v>
      </c>
      <c r="L22" s="6">
        <v>0.32795355467229376</v>
      </c>
      <c r="M22" s="6">
        <v>0.34734554206406809</v>
      </c>
      <c r="N22" s="6">
        <v>0.15878126438790513</v>
      </c>
      <c r="O22" s="6">
        <v>0.32732035556726607</v>
      </c>
      <c r="P22" s="6">
        <v>0.32761255397528821</v>
      </c>
      <c r="Q22" s="6">
        <v>6.4160918561303099E-2</v>
      </c>
      <c r="R22" s="6">
        <v>-0.2227341805685327</v>
      </c>
      <c r="S22" s="6">
        <v>1.9196488389132564E-2</v>
      </c>
      <c r="T22" s="6">
        <v>-0.11132315217421855</v>
      </c>
      <c r="U22" s="6">
        <v>0.30206475665754762</v>
      </c>
      <c r="V22" s="6">
        <v>1</v>
      </c>
      <c r="W22" s="7">
        <v>0.450432474902142</v>
      </c>
      <c r="X22" s="8">
        <v>0.27327180551994823</v>
      </c>
      <c r="Z22" s="18"/>
    </row>
    <row r="23" spans="2:26" x14ac:dyDescent="0.4">
      <c r="B23" s="9" t="s">
        <v>20</v>
      </c>
      <c r="C23" s="10">
        <v>6.4303869041791861E-3</v>
      </c>
      <c r="D23" s="10">
        <v>0.96397003356713307</v>
      </c>
      <c r="E23" s="10">
        <v>0.98428667372751188</v>
      </c>
      <c r="F23" s="10">
        <v>7.3555300106164956E-2</v>
      </c>
      <c r="G23" s="10">
        <v>0.32509740727600334</v>
      </c>
      <c r="H23" s="10">
        <v>0.2692091625665507</v>
      </c>
      <c r="I23" s="10">
        <v>0.16512792249464137</v>
      </c>
      <c r="J23" s="10">
        <v>0.81738721234237932</v>
      </c>
      <c r="K23" s="10">
        <v>0.56274988010790439</v>
      </c>
      <c r="L23" s="10">
        <v>0.48970228624546663</v>
      </c>
      <c r="M23" s="10">
        <v>0.27332299372438473</v>
      </c>
      <c r="N23" s="10">
        <v>0.48765878361398207</v>
      </c>
      <c r="O23" s="10">
        <v>0.38711939603173739</v>
      </c>
      <c r="P23" s="10">
        <v>0.56672712529409763</v>
      </c>
      <c r="Q23" s="10">
        <v>0.48967407619435432</v>
      </c>
      <c r="R23" s="10">
        <v>0.492267404098231</v>
      </c>
      <c r="S23" s="10">
        <v>3.2103948839848129E-2</v>
      </c>
      <c r="T23" s="10">
        <v>0.2533509627485675</v>
      </c>
      <c r="U23" s="10">
        <v>0.35128513337096534</v>
      </c>
      <c r="V23" s="10">
        <v>0.450432474902142</v>
      </c>
      <c r="W23" s="11">
        <v>1</v>
      </c>
      <c r="X23" s="12">
        <v>0.54292931130652244</v>
      </c>
      <c r="Z23" s="18"/>
    </row>
    <row r="24" spans="2:26" ht="19.5" thickBot="1" x14ac:dyDescent="0.45">
      <c r="B24" s="13" t="s">
        <v>21</v>
      </c>
      <c r="C24" s="14">
        <v>-0.17399404606990507</v>
      </c>
      <c r="D24" s="14">
        <v>-5.2496283282225296E-2</v>
      </c>
      <c r="E24" s="14">
        <v>0.31116780531587007</v>
      </c>
      <c r="F24" s="14">
        <v>7.8704994177583865E-2</v>
      </c>
      <c r="G24" s="14">
        <v>0.17873864424505728</v>
      </c>
      <c r="H24" s="14">
        <v>0.181711644686742</v>
      </c>
      <c r="I24" s="14">
        <v>3.1068510522842169E-2</v>
      </c>
      <c r="J24" s="14">
        <v>6.1353908276698871E-2</v>
      </c>
      <c r="K24" s="14">
        <v>-3.4905200733866102E-3</v>
      </c>
      <c r="L24" s="14">
        <v>5.3371146443234721E-2</v>
      </c>
      <c r="M24" s="14">
        <v>0.24742785894288707</v>
      </c>
      <c r="N24" s="14">
        <v>-1.7648849218784343E-2</v>
      </c>
      <c r="O24" s="14">
        <v>0.25924159190969748</v>
      </c>
      <c r="P24" s="14">
        <v>3.2351759026254444E-2</v>
      </c>
      <c r="Q24" s="14">
        <v>-3.7581944636111343E-2</v>
      </c>
      <c r="R24" s="14">
        <v>-0.1019638152861915</v>
      </c>
      <c r="S24" s="14">
        <v>7.5810612005134823E-2</v>
      </c>
      <c r="T24" s="14">
        <v>-8.1117900195278592E-2</v>
      </c>
      <c r="U24" s="14">
        <v>0.25907031564863342</v>
      </c>
      <c r="V24" s="14">
        <v>0.27327180551994823</v>
      </c>
      <c r="W24" s="15">
        <v>0.54292931130652244</v>
      </c>
      <c r="X24" s="16">
        <v>1</v>
      </c>
      <c r="Z24" s="19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2318-D8E1-46B6-BFC9-31AE42D86181}">
  <dimension ref="B1:AA24"/>
  <sheetViews>
    <sheetView zoomScale="50" zoomScaleNormal="50" workbookViewId="0">
      <selection activeCell="U2" sqref="U2"/>
    </sheetView>
  </sheetViews>
  <sheetFormatPr defaultRowHeight="18.75" x14ac:dyDescent="0.4"/>
  <cols>
    <col min="1" max="1" width="2.75" customWidth="1"/>
    <col min="25" max="25" width="5" customWidth="1"/>
  </cols>
  <sheetData>
    <row r="1" spans="2:27" ht="8.25" customHeight="1" thickBot="1" x14ac:dyDescent="0.45"/>
    <row r="2" spans="2:27" ht="235.5" x14ac:dyDescent="0.4">
      <c r="B2" s="1"/>
      <c r="C2" s="2" t="str">
        <f t="array" ref="C2:X2">TRANSPOSE(B3:B24)</f>
        <v>日本L</v>
      </c>
      <c r="D2" s="2" t="str">
        <v>日本S</v>
      </c>
      <c r="E2" s="2" t="str">
        <v>日本C</v>
      </c>
      <c r="F2" s="2" t="str">
        <v>日本CPI変化率</v>
      </c>
      <c r="G2" s="2" t="str">
        <v>日本GDPGAP</v>
      </c>
      <c r="H2" s="2" t="str">
        <v>米国L</v>
      </c>
      <c r="I2" s="2" t="str">
        <v>米国S</v>
      </c>
      <c r="J2" s="2" t="str">
        <v>米国C</v>
      </c>
      <c r="K2" s="2" t="str">
        <v>米国CPI変化率</v>
      </c>
      <c r="L2" s="2" t="str">
        <v>米国GDPGAP</v>
      </c>
      <c r="M2" s="2" t="str">
        <v>国内株式</v>
      </c>
      <c r="N2" s="2" t="str">
        <v>外国株式</v>
      </c>
      <c r="O2" s="2" t="str">
        <v>為替</v>
      </c>
      <c r="P2" s="2" t="str">
        <v>第３総合口</v>
      </c>
      <c r="Q2" s="2" t="str">
        <v>第2総合口</v>
      </c>
      <c r="R2" s="2" t="str">
        <v>債券総合口</v>
      </c>
      <c r="S2" s="2" t="str">
        <v>オルタナティブ</v>
      </c>
      <c r="T2" s="2" t="str">
        <v>オルタナ(インカム系)</v>
      </c>
      <c r="U2" s="2" t="str">
        <v>オルタナ(低相関系)</v>
      </c>
      <c r="V2" s="2" t="str">
        <v>一般勘定</v>
      </c>
      <c r="W2" s="4" t="str">
        <v>モメンタムビルダー戦略指数</v>
      </c>
      <c r="X2" s="3" t="str">
        <v>為替ボラティリティ</v>
      </c>
      <c r="Z2" s="17" t="s">
        <v>22</v>
      </c>
      <c r="AA2" t="str">
        <f>IF($Z$24="","エラー",IF(Z24&lt;0,"非正定値","正定値"))</f>
        <v>エラー</v>
      </c>
    </row>
    <row r="3" spans="2:27" x14ac:dyDescent="0.4">
      <c r="B3" s="5" t="s">
        <v>0</v>
      </c>
      <c r="C3" s="6">
        <v>1</v>
      </c>
      <c r="D3" s="6">
        <v>0.15705851495868609</v>
      </c>
      <c r="E3" s="6">
        <v>0.12047473573138617</v>
      </c>
      <c r="F3" s="6">
        <v>-9.0901197634933248E-2</v>
      </c>
      <c r="G3" s="6">
        <v>-0.29170805854865811</v>
      </c>
      <c r="H3" s="6">
        <v>0.18266063343231201</v>
      </c>
      <c r="I3" s="6">
        <v>0.10649861766805913</v>
      </c>
      <c r="J3" s="6">
        <v>0.18504058562205092</v>
      </c>
      <c r="K3" s="6">
        <v>0.12711557515460709</v>
      </c>
      <c r="L3" s="6">
        <v>5.0720130250180337E-2</v>
      </c>
      <c r="M3" s="6">
        <v>-0.3409331142821917</v>
      </c>
      <c r="N3" s="6">
        <v>4.8637342917170638E-2</v>
      </c>
      <c r="O3" s="6">
        <v>0.30490799237820454</v>
      </c>
      <c r="P3" s="6">
        <v>-2.4948362165195321E-2</v>
      </c>
      <c r="Q3" s="6">
        <v>-0.19330340984723487</v>
      </c>
      <c r="R3" s="6">
        <v>9.2101704264411222E-2</v>
      </c>
      <c r="S3" s="6">
        <v>-2.5518344301937914E-2</v>
      </c>
      <c r="T3" s="6">
        <v>4.3896912498438356E-2</v>
      </c>
      <c r="U3" s="6">
        <v>0.12152776242610352</v>
      </c>
      <c r="V3" s="6">
        <v>-2.1123531867168335E-2</v>
      </c>
      <c r="W3" s="7">
        <v>6.4303869041791861E-3</v>
      </c>
      <c r="X3" s="8">
        <v>-0.17399404606990507</v>
      </c>
      <c r="Z3" s="18"/>
    </row>
    <row r="4" spans="2:27" x14ac:dyDescent="0.4">
      <c r="B4" s="5" t="s">
        <v>1</v>
      </c>
      <c r="C4" s="6">
        <v>0.15705851495868609</v>
      </c>
      <c r="D4" s="6">
        <v>1</v>
      </c>
      <c r="E4" s="6">
        <v>1.4146773387956384E-2</v>
      </c>
      <c r="F4" s="6">
        <v>-0.36874528632259851</v>
      </c>
      <c r="G4" s="6">
        <v>0.16507960549573925</v>
      </c>
      <c r="H4" s="6">
        <v>2.7652978413869753E-2</v>
      </c>
      <c r="I4" s="6">
        <v>0.14014734621585395</v>
      </c>
      <c r="J4" s="6">
        <v>6.821588058050522E-2</v>
      </c>
      <c r="K4" s="6">
        <v>4.6323289331100345E-2</v>
      </c>
      <c r="L4" s="6">
        <v>-0.11849621610472594</v>
      </c>
      <c r="M4" s="6">
        <v>0.12863351968229511</v>
      </c>
      <c r="N4" s="6">
        <v>-1.2285192867670682E-3</v>
      </c>
      <c r="O4" s="6">
        <v>1.4837582466697273E-2</v>
      </c>
      <c r="P4" s="6">
        <v>9.9392249973162275E-2</v>
      </c>
      <c r="Q4" s="6">
        <v>0.15780461661254541</v>
      </c>
      <c r="R4" s="6">
        <v>2.0684388318870994E-2</v>
      </c>
      <c r="S4" s="6">
        <v>-6.6353592060853672E-2</v>
      </c>
      <c r="T4" s="6">
        <v>1.0239241434070668E-2</v>
      </c>
      <c r="U4" s="6">
        <v>0.21640542258233456</v>
      </c>
      <c r="V4" s="6">
        <v>0.14313568093632068</v>
      </c>
      <c r="W4" s="7">
        <v>0.96397003356713307</v>
      </c>
      <c r="X4" s="8">
        <v>-5.2496283282225296E-2</v>
      </c>
      <c r="Z4" s="18"/>
    </row>
    <row r="5" spans="2:27" x14ac:dyDescent="0.4">
      <c r="B5" s="5" t="s">
        <v>2</v>
      </c>
      <c r="C5" s="6">
        <v>0.12047473573138617</v>
      </c>
      <c r="D5" s="6">
        <v>1.4146773387956384E-2</v>
      </c>
      <c r="E5" s="6">
        <v>1</v>
      </c>
      <c r="F5" s="6">
        <v>-4.834738910106736E-2</v>
      </c>
      <c r="G5" s="6">
        <v>-2.9899280327386549E-2</v>
      </c>
      <c r="H5" s="6">
        <v>1.4407170019995086E-2</v>
      </c>
      <c r="I5" s="6">
        <v>-0.27935793860017344</v>
      </c>
      <c r="J5" s="6">
        <v>-7.0341448503490212E-3</v>
      </c>
      <c r="K5" s="6">
        <v>0.10054514326123459</v>
      </c>
      <c r="L5" s="6">
        <v>0.31094137201473199</v>
      </c>
      <c r="M5" s="6">
        <v>3.6893098239338135E-3</v>
      </c>
      <c r="N5" s="6">
        <v>0.25148819753062718</v>
      </c>
      <c r="O5" s="6">
        <v>0.15529163726931067</v>
      </c>
      <c r="P5" s="6">
        <v>5.2403491279899801E-2</v>
      </c>
      <c r="Q5" s="6">
        <v>-0.23448356512798382</v>
      </c>
      <c r="R5" s="6">
        <v>0.11104269474924805</v>
      </c>
      <c r="S5" s="6">
        <v>0.22835174932884161</v>
      </c>
      <c r="T5" s="6">
        <v>-0.14160124683035125</v>
      </c>
      <c r="U5" s="6">
        <v>-0.14383542504674685</v>
      </c>
      <c r="V5" s="6">
        <v>1.3596520456387417E-2</v>
      </c>
      <c r="W5" s="7">
        <v>0.98428667372751188</v>
      </c>
      <c r="X5" s="8">
        <v>0.31116780531587007</v>
      </c>
      <c r="Z5" s="18"/>
    </row>
    <row r="6" spans="2:27" x14ac:dyDescent="0.4">
      <c r="B6" s="5" t="s">
        <v>3</v>
      </c>
      <c r="C6" s="6">
        <v>-9.0901197634933248E-2</v>
      </c>
      <c r="D6" s="6">
        <v>-0.36874528632259851</v>
      </c>
      <c r="E6" s="6">
        <v>-4.834738910106736E-2</v>
      </c>
      <c r="F6" s="6">
        <v>1</v>
      </c>
      <c r="G6" s="6">
        <v>0.20923302960589299</v>
      </c>
      <c r="H6" s="6">
        <v>-1.3160406203354095E-2</v>
      </c>
      <c r="I6" s="6">
        <v>-0.24515389797229253</v>
      </c>
      <c r="J6" s="6">
        <v>6.0432503155039605E-2</v>
      </c>
      <c r="K6" s="6">
        <v>-0.15912979023487928</v>
      </c>
      <c r="L6" s="6">
        <v>-0.29013893490730058</v>
      </c>
      <c r="M6" s="6">
        <v>-7.7478937618885066E-2</v>
      </c>
      <c r="N6" s="6">
        <v>-0.12022718937037571</v>
      </c>
      <c r="O6" s="6">
        <v>-0.28573886419752265</v>
      </c>
      <c r="P6" s="6">
        <v>-0.13355405816032745</v>
      </c>
      <c r="Q6" s="6">
        <v>-6.2296888254770928E-2</v>
      </c>
      <c r="R6" s="6">
        <v>0.30863580806349733</v>
      </c>
      <c r="S6" s="6">
        <v>-3.4133060989717919E-2</v>
      </c>
      <c r="T6" s="6">
        <v>0.15173208464629992</v>
      </c>
      <c r="U6" s="6">
        <v>-0.19798314249531535</v>
      </c>
      <c r="V6" s="6">
        <v>-0.45624613373787781</v>
      </c>
      <c r="W6" s="7">
        <v>7.3555300106164956E-2</v>
      </c>
      <c r="X6" s="8">
        <v>7.8704994177583865E-2</v>
      </c>
      <c r="Z6" s="18"/>
    </row>
    <row r="7" spans="2:27" x14ac:dyDescent="0.4">
      <c r="B7" s="5" t="s">
        <v>4</v>
      </c>
      <c r="C7" s="6">
        <v>-0.29170805854865811</v>
      </c>
      <c r="D7" s="6">
        <v>0.16507960549573925</v>
      </c>
      <c r="E7" s="6">
        <v>-2.9899280327386549E-2</v>
      </c>
      <c r="F7" s="6">
        <v>0.20923302960589299</v>
      </c>
      <c r="G7" s="6">
        <v>1</v>
      </c>
      <c r="H7" s="6">
        <v>0.31521592060455089</v>
      </c>
      <c r="I7" s="6">
        <v>-9.8030988214730386E-2</v>
      </c>
      <c r="J7" s="6">
        <v>7.857060545116068E-2</v>
      </c>
      <c r="K7" s="6">
        <v>-0.19796710466279113</v>
      </c>
      <c r="L7" s="6">
        <v>-0.25209729919082285</v>
      </c>
      <c r="M7" s="6">
        <v>0.11387092113842476</v>
      </c>
      <c r="N7" s="6">
        <v>4.7179668985792352E-2</v>
      </c>
      <c r="O7" s="6">
        <v>-0.36847072895988114</v>
      </c>
      <c r="P7" s="6">
        <v>0.23675323933981765</v>
      </c>
      <c r="Q7" s="6">
        <v>-0.11489575358076164</v>
      </c>
      <c r="R7" s="6">
        <v>-4.2962863653364443E-2</v>
      </c>
      <c r="S7" s="6">
        <v>5.1051673239804196E-2</v>
      </c>
      <c r="T7" s="6">
        <v>8.9120849808867433E-2</v>
      </c>
      <c r="U7" s="6">
        <v>0.13334988005479503</v>
      </c>
      <c r="V7" s="6">
        <v>6.9126622661364587E-2</v>
      </c>
      <c r="W7" s="7">
        <v>0.32509740727600334</v>
      </c>
      <c r="X7" s="8">
        <v>0.17873864424505728</v>
      </c>
      <c r="Z7" s="18"/>
    </row>
    <row r="8" spans="2:27" x14ac:dyDescent="0.4">
      <c r="B8" s="5" t="s">
        <v>5</v>
      </c>
      <c r="C8" s="6">
        <v>0.18266063343231201</v>
      </c>
      <c r="D8" s="6">
        <v>2.7652978413869753E-2</v>
      </c>
      <c r="E8" s="6">
        <v>1.4407170019995086E-2</v>
      </c>
      <c r="F8" s="6">
        <v>-1.3160406203354095E-2</v>
      </c>
      <c r="G8" s="6">
        <v>0.31521592060455089</v>
      </c>
      <c r="H8" s="6">
        <v>1</v>
      </c>
      <c r="I8" s="6">
        <v>-9.8311987249110389E-2</v>
      </c>
      <c r="J8" s="6">
        <v>-7.1249258342748881E-2</v>
      </c>
      <c r="K8" s="6">
        <v>-0.39472711135191174</v>
      </c>
      <c r="L8" s="6">
        <v>3.1680574665947245E-2</v>
      </c>
      <c r="M8" s="6">
        <v>-0.26737620762264724</v>
      </c>
      <c r="N8" s="6">
        <v>-4.0838186245182317E-2</v>
      </c>
      <c r="O8" s="6">
        <v>-6.1575238090118091E-2</v>
      </c>
      <c r="P8" s="6">
        <v>8.9556484321965932E-2</v>
      </c>
      <c r="Q8" s="6">
        <v>-6.3657030780406521E-2</v>
      </c>
      <c r="R8" s="6">
        <v>0.1160590566560069</v>
      </c>
      <c r="S8" s="6">
        <v>0.1855056798276388</v>
      </c>
      <c r="T8" s="6">
        <v>1.1074246527790028E-2</v>
      </c>
      <c r="U8" s="6">
        <v>3.5555025172219193E-3</v>
      </c>
      <c r="V8" s="6">
        <v>-6.914580440135068E-2</v>
      </c>
      <c r="W8" s="7">
        <v>0.2692091625665507</v>
      </c>
      <c r="X8" s="8">
        <v>0.181711644686742</v>
      </c>
      <c r="Z8" s="18"/>
    </row>
    <row r="9" spans="2:27" x14ac:dyDescent="0.4">
      <c r="B9" s="5" t="s">
        <v>6</v>
      </c>
      <c r="C9" s="6">
        <v>0.10649861766805913</v>
      </c>
      <c r="D9" s="6">
        <v>0.14014734621585395</v>
      </c>
      <c r="E9" s="6">
        <v>-0.27935793860017344</v>
      </c>
      <c r="F9" s="6">
        <v>-0.24515389797229253</v>
      </c>
      <c r="G9" s="6">
        <v>-9.8030988214730386E-2</v>
      </c>
      <c r="H9" s="6">
        <v>-9.8311987249110389E-2</v>
      </c>
      <c r="I9" s="6">
        <v>1</v>
      </c>
      <c r="J9" s="6">
        <v>-9.4119167142307308E-2</v>
      </c>
      <c r="K9" s="6">
        <v>0.36842334588734699</v>
      </c>
      <c r="L9" s="6">
        <v>1.5609683880174825E-3</v>
      </c>
      <c r="M9" s="6">
        <v>1.4163908802298258E-2</v>
      </c>
      <c r="N9" s="6">
        <v>-0.18134978401044832</v>
      </c>
      <c r="O9" s="6">
        <v>0.38200784123374454</v>
      </c>
      <c r="P9" s="6">
        <v>0.11441101858639485</v>
      </c>
      <c r="Q9" s="6">
        <v>-7.3548427476835002E-2</v>
      </c>
      <c r="R9" s="6">
        <v>-0.40955298005334873</v>
      </c>
      <c r="S9" s="6">
        <v>-0.17197906475478453</v>
      </c>
      <c r="T9" s="6">
        <v>-0.12813693650364821</v>
      </c>
      <c r="U9" s="6">
        <v>0.26650023843068282</v>
      </c>
      <c r="V9" s="6">
        <v>0.35220535662248637</v>
      </c>
      <c r="W9" s="7">
        <v>0.16512792249464137</v>
      </c>
      <c r="X9" s="8">
        <v>3.1068510522842169E-2</v>
      </c>
      <c r="Z9" s="18"/>
    </row>
    <row r="10" spans="2:27" x14ac:dyDescent="0.4">
      <c r="B10" s="5" t="s">
        <v>7</v>
      </c>
      <c r="C10" s="6">
        <v>0.18504058562205092</v>
      </c>
      <c r="D10" s="6">
        <v>6.821588058050522E-2</v>
      </c>
      <c r="E10" s="6">
        <v>-7.0341448503490212E-3</v>
      </c>
      <c r="F10" s="6">
        <v>6.0432503155039605E-2</v>
      </c>
      <c r="G10" s="6">
        <v>7.857060545116068E-2</v>
      </c>
      <c r="H10" s="6">
        <v>-7.1249258342748881E-2</v>
      </c>
      <c r="I10" s="6">
        <v>-9.4119167142307308E-2</v>
      </c>
      <c r="J10" s="6">
        <v>1</v>
      </c>
      <c r="K10" s="6">
        <v>0.15822204972515883</v>
      </c>
      <c r="L10" s="6">
        <v>-9.0516045848824694E-2</v>
      </c>
      <c r="M10" s="6">
        <v>-0.19365793337488652</v>
      </c>
      <c r="N10" s="6">
        <v>0.27221945571516365</v>
      </c>
      <c r="O10" s="6">
        <v>-4.5961241267093229E-2</v>
      </c>
      <c r="P10" s="6">
        <v>0.39194638697301498</v>
      </c>
      <c r="Q10" s="6">
        <v>-0.21098217032343675</v>
      </c>
      <c r="R10" s="6">
        <v>0.18570801018742536</v>
      </c>
      <c r="S10" s="6">
        <v>-7.6323725854209962E-2</v>
      </c>
      <c r="T10" s="6">
        <v>-0.16687658360881771</v>
      </c>
      <c r="U10" s="6">
        <v>0.38271887002708505</v>
      </c>
      <c r="V10" s="6">
        <v>0.14064484614018863</v>
      </c>
      <c r="W10" s="7">
        <v>0.81738721234237932</v>
      </c>
      <c r="X10" s="8">
        <v>6.1353908276698871E-2</v>
      </c>
      <c r="Z10" s="18"/>
    </row>
    <row r="11" spans="2:27" x14ac:dyDescent="0.4">
      <c r="B11" s="5" t="s">
        <v>8</v>
      </c>
      <c r="C11" s="6">
        <v>0.12711557515460709</v>
      </c>
      <c r="D11" s="6">
        <v>4.6323289331100345E-2</v>
      </c>
      <c r="E11" s="6">
        <v>0.10054514326123459</v>
      </c>
      <c r="F11" s="6">
        <v>-0.15912979023487928</v>
      </c>
      <c r="G11" s="6">
        <v>-0.19796710466279113</v>
      </c>
      <c r="H11" s="6">
        <v>-0.39472711135191174</v>
      </c>
      <c r="I11" s="6">
        <v>0.36842334588734699</v>
      </c>
      <c r="J11" s="6">
        <v>0.15822204972515883</v>
      </c>
      <c r="K11" s="6">
        <v>1</v>
      </c>
      <c r="L11" s="6">
        <v>0.12479871858599988</v>
      </c>
      <c r="M11" s="6">
        <v>7.3458110612730707E-2</v>
      </c>
      <c r="N11" s="6">
        <v>5.6767787827840581E-2</v>
      </c>
      <c r="O11" s="6">
        <v>0.14022581775591741</v>
      </c>
      <c r="P11" s="6">
        <v>8.0925079823240778E-2</v>
      </c>
      <c r="Q11" s="6">
        <v>-0.21859463084260405</v>
      </c>
      <c r="R11" s="6">
        <v>-0.24579291080690344</v>
      </c>
      <c r="S11" s="6">
        <v>0.14270595302368735</v>
      </c>
      <c r="T11" s="6">
        <v>-0.20658893244472878</v>
      </c>
      <c r="U11" s="6">
        <v>0.15516860291442261</v>
      </c>
      <c r="V11" s="6">
        <v>0.28272333787690995</v>
      </c>
      <c r="W11" s="7">
        <v>0.56274988010790439</v>
      </c>
      <c r="X11" s="8">
        <v>-3.4905200733866102E-3</v>
      </c>
      <c r="Z11" s="18"/>
    </row>
    <row r="12" spans="2:27" x14ac:dyDescent="0.4">
      <c r="B12" s="5" t="s">
        <v>9</v>
      </c>
      <c r="C12" s="6">
        <v>5.0720130250180337E-2</v>
      </c>
      <c r="D12" s="6">
        <v>-0.11849621610472594</v>
      </c>
      <c r="E12" s="6">
        <v>0.31094137201473199</v>
      </c>
      <c r="F12" s="6">
        <v>-0.29013893490730058</v>
      </c>
      <c r="G12" s="6">
        <v>-0.25209729919082285</v>
      </c>
      <c r="H12" s="6">
        <v>3.1680574665947245E-2</v>
      </c>
      <c r="I12" s="6">
        <v>1.5609683880174825E-3</v>
      </c>
      <c r="J12" s="6">
        <v>-9.0516045848824694E-2</v>
      </c>
      <c r="K12" s="6">
        <v>0.12479871858599988</v>
      </c>
      <c r="L12" s="6">
        <v>1</v>
      </c>
      <c r="M12" s="6">
        <v>-3.5094226127668125E-2</v>
      </c>
      <c r="N12" s="6">
        <v>0.1562272646095694</v>
      </c>
      <c r="O12" s="6">
        <v>0.28511616186236532</v>
      </c>
      <c r="P12" s="6">
        <v>5.6454088430015328E-2</v>
      </c>
      <c r="Q12" s="6">
        <v>-0.12700120023130951</v>
      </c>
      <c r="R12" s="6">
        <v>-0.28092246213741684</v>
      </c>
      <c r="S12" s="6">
        <v>0.13930956485633011</v>
      </c>
      <c r="T12" s="6">
        <v>-0.33495117844406047</v>
      </c>
      <c r="U12" s="6">
        <v>-0.14605851904293823</v>
      </c>
      <c r="V12" s="6">
        <v>0.32795355467229376</v>
      </c>
      <c r="W12" s="7">
        <v>0.48970228624546663</v>
      </c>
      <c r="X12" s="8">
        <v>5.3371146443234721E-2</v>
      </c>
      <c r="Z12" s="18"/>
    </row>
    <row r="13" spans="2:27" x14ac:dyDescent="0.4">
      <c r="B13" s="5" t="s">
        <v>10</v>
      </c>
      <c r="C13" s="6">
        <v>-0.3409331142821917</v>
      </c>
      <c r="D13" s="6">
        <v>0.12863351968229511</v>
      </c>
      <c r="E13" s="6">
        <v>3.6893098239338135E-3</v>
      </c>
      <c r="F13" s="6">
        <v>-7.7478937618885066E-2</v>
      </c>
      <c r="G13" s="6">
        <v>0.11387092113842476</v>
      </c>
      <c r="H13" s="6">
        <v>-0.26737620762264724</v>
      </c>
      <c r="I13" s="6">
        <v>1.4163908802298258E-2</v>
      </c>
      <c r="J13" s="6">
        <v>-0.19365793337488652</v>
      </c>
      <c r="K13" s="6">
        <v>7.3458110612730707E-2</v>
      </c>
      <c r="L13" s="6">
        <v>-3.5094226127668125E-2</v>
      </c>
      <c r="M13" s="6">
        <v>1</v>
      </c>
      <c r="N13" s="6">
        <v>-0.15473471391714047</v>
      </c>
      <c r="O13" s="6">
        <v>-4.2365289155590735E-2</v>
      </c>
      <c r="P13" s="6">
        <v>-0.24154421924609376</v>
      </c>
      <c r="Q13" s="6">
        <v>0.21770926369340077</v>
      </c>
      <c r="R13" s="6">
        <v>-5.9410228031237062E-3</v>
      </c>
      <c r="S13" s="6">
        <v>-0.2407290879819444</v>
      </c>
      <c r="T13" s="6">
        <v>-0.14850092057631978</v>
      </c>
      <c r="U13" s="6">
        <v>2.1804730250737845E-2</v>
      </c>
      <c r="V13" s="6">
        <v>0.34734554206406809</v>
      </c>
      <c r="W13" s="7">
        <v>0.27332299372438473</v>
      </c>
      <c r="X13" s="8">
        <v>0.24742785894288707</v>
      </c>
      <c r="Z13" s="18"/>
    </row>
    <row r="14" spans="2:27" x14ac:dyDescent="0.4">
      <c r="B14" s="5" t="s">
        <v>11</v>
      </c>
      <c r="C14" s="6">
        <v>4.8637342917170638E-2</v>
      </c>
      <c r="D14" s="6">
        <v>-1.2285192867670682E-3</v>
      </c>
      <c r="E14" s="6">
        <v>0.25148819753062718</v>
      </c>
      <c r="F14" s="6">
        <v>-0.12022718937037571</v>
      </c>
      <c r="G14" s="6">
        <v>4.7179668985792352E-2</v>
      </c>
      <c r="H14" s="6">
        <v>-4.0838186245182317E-2</v>
      </c>
      <c r="I14" s="6">
        <v>-0.18134978401044832</v>
      </c>
      <c r="J14" s="6">
        <v>0.27221945571516365</v>
      </c>
      <c r="K14" s="6">
        <v>5.6767787827840581E-2</v>
      </c>
      <c r="L14" s="6">
        <v>0.1562272646095694</v>
      </c>
      <c r="M14" s="6">
        <v>-0.15473471391714047</v>
      </c>
      <c r="N14" s="6">
        <v>1</v>
      </c>
      <c r="O14" s="6">
        <v>-9.1012310381924366E-2</v>
      </c>
      <c r="P14" s="6">
        <v>0.4124318592799982</v>
      </c>
      <c r="Q14" s="6">
        <v>-0.12723227075903876</v>
      </c>
      <c r="R14" s="6">
        <v>-3.7421876462504694E-2</v>
      </c>
      <c r="S14" s="6">
        <v>0.16523868587916413</v>
      </c>
      <c r="T14" s="6">
        <v>0.10940163160758466</v>
      </c>
      <c r="U14" s="6">
        <v>5.6744487064081063E-2</v>
      </c>
      <c r="V14" s="6">
        <v>0.15878126438790513</v>
      </c>
      <c r="W14" s="7">
        <v>0.48765878361398207</v>
      </c>
      <c r="X14" s="8">
        <v>-1.7648849218784343E-2</v>
      </c>
      <c r="Z14" s="18"/>
    </row>
    <row r="15" spans="2:27" x14ac:dyDescent="0.4">
      <c r="B15" s="5" t="s">
        <v>12</v>
      </c>
      <c r="C15" s="6">
        <v>0.30490799237820454</v>
      </c>
      <c r="D15" s="6">
        <v>1.4837582466697273E-2</v>
      </c>
      <c r="E15" s="6">
        <v>0.15529163726931067</v>
      </c>
      <c r="F15" s="6">
        <v>-0.28573886419752265</v>
      </c>
      <c r="G15" s="6">
        <v>-0.36847072895988114</v>
      </c>
      <c r="H15" s="6">
        <v>-6.1575238090118091E-2</v>
      </c>
      <c r="I15" s="6">
        <v>0.38200784123374454</v>
      </c>
      <c r="J15" s="6">
        <v>-4.5961241267093229E-2</v>
      </c>
      <c r="K15" s="6">
        <v>0.14022581775591741</v>
      </c>
      <c r="L15" s="6">
        <v>0.28511616186236532</v>
      </c>
      <c r="M15" s="6">
        <v>-4.2365289155590735E-2</v>
      </c>
      <c r="N15" s="6">
        <v>-9.1012310381924366E-2</v>
      </c>
      <c r="O15" s="6">
        <v>1</v>
      </c>
      <c r="P15" s="6">
        <v>-3.7783883805453137E-3</v>
      </c>
      <c r="Q15" s="6">
        <v>-9.2621282557262888E-2</v>
      </c>
      <c r="R15" s="6">
        <v>-0.11507089682196726</v>
      </c>
      <c r="S15" s="6">
        <v>-5.1388553849043693E-2</v>
      </c>
      <c r="T15" s="6">
        <v>0.10125953699589112</v>
      </c>
      <c r="U15" s="6">
        <v>0.32780386760500779</v>
      </c>
      <c r="V15" s="6">
        <v>0.32732035556726607</v>
      </c>
      <c r="W15" s="7">
        <v>0.38711939603173739</v>
      </c>
      <c r="X15" s="8">
        <v>0.25924159190969748</v>
      </c>
      <c r="Z15" s="18"/>
    </row>
    <row r="16" spans="2:27" x14ac:dyDescent="0.4">
      <c r="B16" s="5" t="s">
        <v>13</v>
      </c>
      <c r="C16" s="6">
        <v>-2.4948362165195321E-2</v>
      </c>
      <c r="D16" s="6">
        <v>9.9392249973162275E-2</v>
      </c>
      <c r="E16" s="6">
        <v>5.2403491279899801E-2</v>
      </c>
      <c r="F16" s="6">
        <v>-0.13355405816032745</v>
      </c>
      <c r="G16" s="6">
        <v>0.23675323933981765</v>
      </c>
      <c r="H16" s="6">
        <v>8.9556484321965932E-2</v>
      </c>
      <c r="I16" s="6">
        <v>0.11441101858639485</v>
      </c>
      <c r="J16" s="6">
        <v>0.39194638697301498</v>
      </c>
      <c r="K16" s="6">
        <v>8.0925079823240778E-2</v>
      </c>
      <c r="L16" s="6">
        <v>5.6454088430015328E-2</v>
      </c>
      <c r="M16" s="6">
        <v>-0.24154421924609376</v>
      </c>
      <c r="N16" s="6">
        <v>0.4124318592799982</v>
      </c>
      <c r="O16" s="6">
        <v>-3.7783883805453137E-3</v>
      </c>
      <c r="P16" s="6">
        <v>1</v>
      </c>
      <c r="Q16" s="6">
        <v>-4.692089159670015E-3</v>
      </c>
      <c r="R16" s="6">
        <v>-4.2416490653499152E-2</v>
      </c>
      <c r="S16" s="6">
        <v>4.9962657439122628E-2</v>
      </c>
      <c r="T16" s="6">
        <v>-5.8311535314923363E-2</v>
      </c>
      <c r="U16" s="6">
        <v>0.16859381717801963</v>
      </c>
      <c r="V16" s="6">
        <v>0.32761255397528821</v>
      </c>
      <c r="W16" s="7">
        <v>0.56672712529409763</v>
      </c>
      <c r="X16" s="8">
        <v>3.2351759026254444E-2</v>
      </c>
      <c r="Z16" s="18"/>
    </row>
    <row r="17" spans="2:26" x14ac:dyDescent="0.4">
      <c r="B17" s="5" t="s">
        <v>14</v>
      </c>
      <c r="C17" s="6">
        <v>-0.19330340984723487</v>
      </c>
      <c r="D17" s="6">
        <v>0.15780461661254541</v>
      </c>
      <c r="E17" s="6">
        <v>-0.23448356512798382</v>
      </c>
      <c r="F17" s="6">
        <v>-6.2296888254770928E-2</v>
      </c>
      <c r="G17" s="6">
        <v>-0.11489575358076164</v>
      </c>
      <c r="H17" s="6">
        <v>-6.3657030780406521E-2</v>
      </c>
      <c r="I17" s="6">
        <v>-7.3548427476835002E-2</v>
      </c>
      <c r="J17" s="6">
        <v>-0.21098217032343675</v>
      </c>
      <c r="K17" s="6">
        <v>-0.21859463084260405</v>
      </c>
      <c r="L17" s="6">
        <v>-0.12700120023130951</v>
      </c>
      <c r="M17" s="6">
        <v>0.21770926369340077</v>
      </c>
      <c r="N17" s="6">
        <v>-0.12723227075903876</v>
      </c>
      <c r="O17" s="6">
        <v>-9.2621282557262888E-2</v>
      </c>
      <c r="P17" s="6">
        <v>-4.692089159670015E-3</v>
      </c>
      <c r="Q17" s="6">
        <v>1</v>
      </c>
      <c r="R17" s="6">
        <v>9.9648401613193535E-2</v>
      </c>
      <c r="S17" s="6">
        <v>-0.14285929423234181</v>
      </c>
      <c r="T17" s="6">
        <v>8.5275323635790712E-2</v>
      </c>
      <c r="U17" s="6">
        <v>-5.670591840697909E-2</v>
      </c>
      <c r="V17" s="6">
        <v>6.4160918561303099E-2</v>
      </c>
      <c r="W17" s="7">
        <v>0.48967407619435432</v>
      </c>
      <c r="X17" s="8">
        <v>-3.7581944636111343E-2</v>
      </c>
      <c r="Z17" s="18"/>
    </row>
    <row r="18" spans="2:26" x14ac:dyDescent="0.4">
      <c r="B18" s="5" t="s">
        <v>15</v>
      </c>
      <c r="C18" s="6">
        <v>9.2101704264411222E-2</v>
      </c>
      <c r="D18" s="6">
        <v>2.0684388318870994E-2</v>
      </c>
      <c r="E18" s="6">
        <v>0.11104269474924805</v>
      </c>
      <c r="F18" s="6">
        <v>0.30863580806349733</v>
      </c>
      <c r="G18" s="6">
        <v>-4.2962863653364443E-2</v>
      </c>
      <c r="H18" s="6">
        <v>0.1160590566560069</v>
      </c>
      <c r="I18" s="6">
        <v>-0.40955298005334873</v>
      </c>
      <c r="J18" s="6">
        <v>0.18570801018742536</v>
      </c>
      <c r="K18" s="6">
        <v>-0.24579291080690344</v>
      </c>
      <c r="L18" s="6">
        <v>-0.28092246213741684</v>
      </c>
      <c r="M18" s="6">
        <v>-5.9410228031237062E-3</v>
      </c>
      <c r="N18" s="6">
        <v>-3.7421876462504694E-2</v>
      </c>
      <c r="O18" s="6">
        <v>-0.11507089682196726</v>
      </c>
      <c r="P18" s="6">
        <v>-4.2416490653499152E-2</v>
      </c>
      <c r="Q18" s="6">
        <v>9.9648401613193535E-2</v>
      </c>
      <c r="R18" s="6">
        <v>1</v>
      </c>
      <c r="S18" s="6">
        <v>9.8276251062207783E-3</v>
      </c>
      <c r="T18" s="6">
        <v>0.30921062074331579</v>
      </c>
      <c r="U18" s="6">
        <v>-8.8309912384133105E-2</v>
      </c>
      <c r="V18" s="6">
        <v>-0.2227341805685327</v>
      </c>
      <c r="W18" s="7">
        <v>0.492267404098231</v>
      </c>
      <c r="X18" s="8">
        <v>-0.1019638152861915</v>
      </c>
      <c r="Z18" s="18"/>
    </row>
    <row r="19" spans="2:26" x14ac:dyDescent="0.4">
      <c r="B19" s="5" t="s">
        <v>16</v>
      </c>
      <c r="C19" s="6">
        <v>-2.5518344301937914E-2</v>
      </c>
      <c r="D19" s="6">
        <v>-6.6353592060853672E-2</v>
      </c>
      <c r="E19" s="6">
        <v>0.22835174932884161</v>
      </c>
      <c r="F19" s="6">
        <v>-3.4133060989717919E-2</v>
      </c>
      <c r="G19" s="6">
        <v>5.1051673239804196E-2</v>
      </c>
      <c r="H19" s="6">
        <v>0.1855056798276388</v>
      </c>
      <c r="I19" s="6">
        <v>-0.17197906475478453</v>
      </c>
      <c r="J19" s="6">
        <v>-7.6323725854209962E-2</v>
      </c>
      <c r="K19" s="6">
        <v>0.14270595302368735</v>
      </c>
      <c r="L19" s="6">
        <v>0.13930956485633011</v>
      </c>
      <c r="M19" s="6">
        <v>-0.2407290879819444</v>
      </c>
      <c r="N19" s="6">
        <v>0.16523868587916413</v>
      </c>
      <c r="O19" s="6">
        <v>-5.1388553849043693E-2</v>
      </c>
      <c r="P19" s="6">
        <v>4.9962657439122628E-2</v>
      </c>
      <c r="Q19" s="6">
        <v>-0.14285929423234181</v>
      </c>
      <c r="R19" s="6">
        <v>9.8276251062207783E-3</v>
      </c>
      <c r="S19" s="6">
        <v>1</v>
      </c>
      <c r="T19" s="6">
        <v>0.26245584625205198</v>
      </c>
      <c r="U19" s="6">
        <v>-0.10213384086646682</v>
      </c>
      <c r="V19" s="6">
        <v>1.9196488389132564E-2</v>
      </c>
      <c r="W19" s="7">
        <v>3.2103948839848129E-2</v>
      </c>
      <c r="X19" s="8">
        <v>7.5810612005134823E-2</v>
      </c>
      <c r="Z19" s="18"/>
    </row>
    <row r="20" spans="2:26" x14ac:dyDescent="0.4">
      <c r="B20" s="5" t="s">
        <v>17</v>
      </c>
      <c r="C20" s="6">
        <v>4.3896912498438356E-2</v>
      </c>
      <c r="D20" s="6">
        <v>1.0239241434070668E-2</v>
      </c>
      <c r="E20" s="6">
        <v>-0.14160124683035125</v>
      </c>
      <c r="F20" s="6">
        <v>0.15173208464629992</v>
      </c>
      <c r="G20" s="6">
        <v>8.9120849808867433E-2</v>
      </c>
      <c r="H20" s="6">
        <v>1.1074246527790028E-2</v>
      </c>
      <c r="I20" s="6">
        <v>-0.12813693650364821</v>
      </c>
      <c r="J20" s="6">
        <v>-0.16687658360881771</v>
      </c>
      <c r="K20" s="6">
        <v>-0.20658893244472878</v>
      </c>
      <c r="L20" s="6">
        <v>-0.33495117844406047</v>
      </c>
      <c r="M20" s="6">
        <v>-0.14850092057631978</v>
      </c>
      <c r="N20" s="6">
        <v>0.10940163160758466</v>
      </c>
      <c r="O20" s="6">
        <v>0.10125953699589112</v>
      </c>
      <c r="P20" s="6">
        <v>-5.8311535314923363E-2</v>
      </c>
      <c r="Q20" s="6">
        <v>8.5275323635790712E-2</v>
      </c>
      <c r="R20" s="6">
        <v>0.30921062074331579</v>
      </c>
      <c r="S20" s="6">
        <v>0.26245584625205198</v>
      </c>
      <c r="T20" s="6">
        <v>1</v>
      </c>
      <c r="U20" s="6">
        <v>8.8581015674379926E-2</v>
      </c>
      <c r="V20" s="6">
        <v>-0.11132315217421855</v>
      </c>
      <c r="W20" s="7">
        <v>0.2533509627485675</v>
      </c>
      <c r="X20" s="8">
        <v>-8.1117900195278592E-2</v>
      </c>
      <c r="Z20" s="18"/>
    </row>
    <row r="21" spans="2:26" x14ac:dyDescent="0.4">
      <c r="B21" s="5" t="s">
        <v>18</v>
      </c>
      <c r="C21" s="6">
        <v>0.12152776242610352</v>
      </c>
      <c r="D21" s="6">
        <v>0.21640542258233456</v>
      </c>
      <c r="E21" s="6">
        <v>-0.14383542504674685</v>
      </c>
      <c r="F21" s="6">
        <v>-0.19798314249531535</v>
      </c>
      <c r="G21" s="6">
        <v>0.13334988005479503</v>
      </c>
      <c r="H21" s="6">
        <v>3.5555025172219193E-3</v>
      </c>
      <c r="I21" s="6">
        <v>0.26650023843068282</v>
      </c>
      <c r="J21" s="6">
        <v>0.38271887002708505</v>
      </c>
      <c r="K21" s="6">
        <v>0.15516860291442261</v>
      </c>
      <c r="L21" s="6">
        <v>-0.14605851904293823</v>
      </c>
      <c r="M21" s="6">
        <v>2.1804730250737845E-2</v>
      </c>
      <c r="N21" s="6">
        <v>5.6744487064081063E-2</v>
      </c>
      <c r="O21" s="6">
        <v>0.32780386760500779</v>
      </c>
      <c r="P21" s="6">
        <v>0.16859381717801963</v>
      </c>
      <c r="Q21" s="6">
        <v>-5.670591840697909E-2</v>
      </c>
      <c r="R21" s="6">
        <v>-8.8309912384133105E-2</v>
      </c>
      <c r="S21" s="6">
        <v>-0.10213384086646682</v>
      </c>
      <c r="T21" s="6">
        <v>8.8581015674379926E-2</v>
      </c>
      <c r="U21" s="6">
        <v>1</v>
      </c>
      <c r="V21" s="6">
        <v>0.30206475665754762</v>
      </c>
      <c r="W21" s="7">
        <v>0.35128513337096534</v>
      </c>
      <c r="X21" s="8">
        <v>0.25907031564863342</v>
      </c>
      <c r="Z21" s="18"/>
    </row>
    <row r="22" spans="2:26" x14ac:dyDescent="0.4">
      <c r="B22" s="5" t="s">
        <v>19</v>
      </c>
      <c r="C22" s="6">
        <v>-2.1123531867168335E-2</v>
      </c>
      <c r="D22" s="6">
        <v>0.14313568093632068</v>
      </c>
      <c r="E22" s="6">
        <v>1.3596520456387417E-2</v>
      </c>
      <c r="F22" s="6">
        <v>-0.45624613373787781</v>
      </c>
      <c r="G22" s="6">
        <v>6.9126622661364587E-2</v>
      </c>
      <c r="H22" s="6">
        <v>-6.914580440135068E-2</v>
      </c>
      <c r="I22" s="6">
        <v>0.35220535662248637</v>
      </c>
      <c r="J22" s="6">
        <v>0.14064484614018863</v>
      </c>
      <c r="K22" s="6">
        <v>0.28272333787690995</v>
      </c>
      <c r="L22" s="6">
        <v>0.32795355467229376</v>
      </c>
      <c r="M22" s="6">
        <v>0.34734554206406809</v>
      </c>
      <c r="N22" s="6">
        <v>0.15878126438790513</v>
      </c>
      <c r="O22" s="6">
        <v>0.32732035556726607</v>
      </c>
      <c r="P22" s="6">
        <v>0.32761255397528821</v>
      </c>
      <c r="Q22" s="6">
        <v>6.4160918561303099E-2</v>
      </c>
      <c r="R22" s="6">
        <v>-0.2227341805685327</v>
      </c>
      <c r="S22" s="6">
        <v>1.9196488389132564E-2</v>
      </c>
      <c r="T22" s="6">
        <v>-0.11132315217421855</v>
      </c>
      <c r="U22" s="6">
        <v>0.30206475665754762</v>
      </c>
      <c r="V22" s="6">
        <v>1</v>
      </c>
      <c r="W22" s="7">
        <v>0.450432474902142</v>
      </c>
      <c r="X22" s="8">
        <v>0.27327180551994823</v>
      </c>
      <c r="Z22" s="18"/>
    </row>
    <row r="23" spans="2:26" x14ac:dyDescent="0.4">
      <c r="B23" s="9" t="s">
        <v>20</v>
      </c>
      <c r="C23" s="10">
        <v>6.4303869041791861E-3</v>
      </c>
      <c r="D23" s="10">
        <v>0.96397003356713307</v>
      </c>
      <c r="E23" s="10">
        <v>0.98428667372751188</v>
      </c>
      <c r="F23" s="10">
        <v>7.3555300106164956E-2</v>
      </c>
      <c r="G23" s="10">
        <v>0.32509740727600334</v>
      </c>
      <c r="H23" s="10">
        <v>0.2692091625665507</v>
      </c>
      <c r="I23" s="10">
        <v>0.16512792249464137</v>
      </c>
      <c r="J23" s="10">
        <v>0.81738721234237932</v>
      </c>
      <c r="K23" s="10">
        <v>0.56274988010790439</v>
      </c>
      <c r="L23" s="10">
        <v>0.48970228624546663</v>
      </c>
      <c r="M23" s="10">
        <v>0.27332299372438473</v>
      </c>
      <c r="N23" s="10">
        <v>0.48765878361398207</v>
      </c>
      <c r="O23" s="10">
        <v>0.38711939603173739</v>
      </c>
      <c r="P23" s="10">
        <v>0.56672712529409763</v>
      </c>
      <c r="Q23" s="10">
        <v>0.48967407619435432</v>
      </c>
      <c r="R23" s="10">
        <v>0.492267404098231</v>
      </c>
      <c r="S23" s="10">
        <v>3.2103948839848129E-2</v>
      </c>
      <c r="T23" s="10">
        <v>0.2533509627485675</v>
      </c>
      <c r="U23" s="10">
        <v>0.35128513337096534</v>
      </c>
      <c r="V23" s="10">
        <v>0.450432474902142</v>
      </c>
      <c r="W23" s="11">
        <v>1</v>
      </c>
      <c r="X23" s="12">
        <v>0.54292931130652244</v>
      </c>
      <c r="Z23" s="18"/>
    </row>
    <row r="24" spans="2:26" ht="19.5" thickBot="1" x14ac:dyDescent="0.45">
      <c r="B24" s="13" t="s">
        <v>21</v>
      </c>
      <c r="C24" s="14">
        <v>-0.17399404606990507</v>
      </c>
      <c r="D24" s="14">
        <v>-5.2496283282225296E-2</v>
      </c>
      <c r="E24" s="14">
        <v>0.31116780531587007</v>
      </c>
      <c r="F24" s="14">
        <v>7.8704994177583865E-2</v>
      </c>
      <c r="G24" s="14">
        <v>0.17873864424505728</v>
      </c>
      <c r="H24" s="14">
        <v>0.181711644686742</v>
      </c>
      <c r="I24" s="14">
        <v>3.1068510522842169E-2</v>
      </c>
      <c r="J24" s="14">
        <v>6.1353908276698871E-2</v>
      </c>
      <c r="K24" s="14">
        <v>-3.4905200733866102E-3</v>
      </c>
      <c r="L24" s="14">
        <v>5.3371146443234721E-2</v>
      </c>
      <c r="M24" s="14">
        <v>0.24742785894288707</v>
      </c>
      <c r="N24" s="14">
        <v>-1.7648849218784343E-2</v>
      </c>
      <c r="O24" s="14">
        <v>0.25924159190969748</v>
      </c>
      <c r="P24" s="14">
        <v>3.2351759026254444E-2</v>
      </c>
      <c r="Q24" s="14">
        <v>-3.7581944636111343E-2</v>
      </c>
      <c r="R24" s="14">
        <v>-0.1019638152861915</v>
      </c>
      <c r="S24" s="14">
        <v>7.5810612005134823E-2</v>
      </c>
      <c r="T24" s="14">
        <v>-8.1117900195278592E-2</v>
      </c>
      <c r="U24" s="14">
        <v>0.25907031564863342</v>
      </c>
      <c r="V24" s="14">
        <v>0.27327180551994823</v>
      </c>
      <c r="W24" s="15">
        <v>0.54292931130652244</v>
      </c>
      <c r="X24" s="16">
        <v>1</v>
      </c>
      <c r="Z24" s="19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4A36-C634-4AC2-9D7A-C2CAD361287A}">
  <dimension ref="B1:AA24"/>
  <sheetViews>
    <sheetView topLeftCell="I2" workbookViewId="0">
      <selection activeCell="U2" sqref="U2"/>
    </sheetView>
  </sheetViews>
  <sheetFormatPr defaultRowHeight="18.75" x14ac:dyDescent="0.4"/>
  <cols>
    <col min="1" max="1" width="2.75" customWidth="1"/>
    <col min="25" max="25" width="5" customWidth="1"/>
  </cols>
  <sheetData>
    <row r="1" spans="2:27" ht="8.25" customHeight="1" thickBot="1" x14ac:dyDescent="0.45"/>
    <row r="2" spans="2:27" ht="235.5" x14ac:dyDescent="0.4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0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4" t="s">
        <v>20</v>
      </c>
      <c r="X2" s="3" t="s">
        <v>21</v>
      </c>
      <c r="Z2" s="17" t="s">
        <v>22</v>
      </c>
      <c r="AA2" t="str">
        <f>IF($Z$24="","エラー",IF(Z24&lt;0,"非正定値","正定値"))</f>
        <v>エラー</v>
      </c>
    </row>
    <row r="3" spans="2:27" x14ac:dyDescent="0.4">
      <c r="B3" s="5" t="s">
        <v>0</v>
      </c>
      <c r="C3" s="6">
        <f>新マクロ経済・第３総合口あり!C3</f>
        <v>1</v>
      </c>
      <c r="D3" s="6">
        <f>新マクロ経済・第３総合口あり!D3</f>
        <v>0.15705851495868609</v>
      </c>
      <c r="E3" s="6">
        <f>新マクロ経済・第３総合口あり!E3</f>
        <v>0.12047473573138617</v>
      </c>
      <c r="F3" s="6">
        <f>新マクロ経済・第３総合口あり!F3</f>
        <v>-9.0901197634933248E-2</v>
      </c>
      <c r="G3" s="6">
        <f>新マクロ経済・第３総合口あり!G3</f>
        <v>-0.29170805854865811</v>
      </c>
      <c r="H3" s="6">
        <f>新マクロ経済・第３総合口あり!H3</f>
        <v>0.18266063343231201</v>
      </c>
      <c r="I3" s="6">
        <f>新マクロ経済・第３総合口あり!I3</f>
        <v>0.10649861766805913</v>
      </c>
      <c r="J3" s="6">
        <f>新マクロ経済・第３総合口あり!J3</f>
        <v>0.18504058562205092</v>
      </c>
      <c r="K3" s="6">
        <f>新マクロ経済・第３総合口あり!K3</f>
        <v>0.12711557515460709</v>
      </c>
      <c r="L3" s="6">
        <f>新マクロ経済・第３総合口あり!L3</f>
        <v>5.0720130250180337E-2</v>
      </c>
      <c r="M3" s="6">
        <f>新マクロ経済・第３総合口あり!M3</f>
        <v>-0.3409331142821917</v>
      </c>
      <c r="N3" s="6">
        <f>新マクロ経済・第３総合口あり!N3</f>
        <v>4.8637342917170638E-2</v>
      </c>
      <c r="O3" s="6">
        <f>新マクロ経済・第３総合口あり!O3</f>
        <v>0.30490799237820454</v>
      </c>
      <c r="P3" s="21">
        <v>0</v>
      </c>
      <c r="Q3" s="6">
        <f>新マクロ経済・第３総合口あり!Q3</f>
        <v>-0.19330340984723487</v>
      </c>
      <c r="R3" s="6">
        <f>新マクロ経済・第３総合口あり!R3</f>
        <v>9.2101704264411222E-2</v>
      </c>
      <c r="S3" s="6">
        <f>新マクロ経済・第３総合口あり!S3</f>
        <v>-2.5518344301937914E-2</v>
      </c>
      <c r="T3" s="6">
        <f>新マクロ経済・第３総合口あり!T3</f>
        <v>4.3896912498438356E-2</v>
      </c>
      <c r="U3" s="6">
        <f>新マクロ経済・第３総合口あり!U3</f>
        <v>0.12152776242610352</v>
      </c>
      <c r="V3" s="6">
        <f>新マクロ経済・第３総合口あり!V3</f>
        <v>-2.1123531867168335E-2</v>
      </c>
      <c r="W3" s="7">
        <f>新マクロ経済・第３総合口あり!W3</f>
        <v>6.4303869041791861E-3</v>
      </c>
      <c r="X3" s="8">
        <f>新マクロ経済・第３総合口あり!X3</f>
        <v>-0.17399404606990507</v>
      </c>
      <c r="Z3" s="18"/>
    </row>
    <row r="4" spans="2:27" x14ac:dyDescent="0.4">
      <c r="B4" s="5" t="s">
        <v>1</v>
      </c>
      <c r="C4" s="6">
        <f>新マクロ経済・第３総合口あり!C4</f>
        <v>0.15705851495868609</v>
      </c>
      <c r="D4" s="6">
        <f>新マクロ経済・第３総合口あり!D4</f>
        <v>1</v>
      </c>
      <c r="E4" s="6">
        <f>新マクロ経済・第３総合口あり!E4</f>
        <v>1.4146773387956384E-2</v>
      </c>
      <c r="F4" s="6">
        <f>新マクロ経済・第３総合口あり!F4</f>
        <v>-0.36874528632259851</v>
      </c>
      <c r="G4" s="6">
        <f>新マクロ経済・第３総合口あり!G4</f>
        <v>0.16507960549573925</v>
      </c>
      <c r="H4" s="6">
        <f>新マクロ経済・第３総合口あり!H4</f>
        <v>2.7652978413869753E-2</v>
      </c>
      <c r="I4" s="6">
        <f>新マクロ経済・第３総合口あり!I4</f>
        <v>0.14014734621585395</v>
      </c>
      <c r="J4" s="6">
        <f>新マクロ経済・第３総合口あり!J4</f>
        <v>6.821588058050522E-2</v>
      </c>
      <c r="K4" s="6">
        <f>新マクロ経済・第３総合口あり!K4</f>
        <v>4.6323289331100345E-2</v>
      </c>
      <c r="L4" s="6">
        <f>新マクロ経済・第３総合口あり!L4</f>
        <v>-0.11849621610472594</v>
      </c>
      <c r="M4" s="6">
        <f>新マクロ経済・第３総合口あり!M4</f>
        <v>0.12863351968229511</v>
      </c>
      <c r="N4" s="6">
        <f>新マクロ経済・第３総合口あり!N4</f>
        <v>-1.2285192867670682E-3</v>
      </c>
      <c r="O4" s="6">
        <f>新マクロ経済・第３総合口あり!O4</f>
        <v>1.4837582466697273E-2</v>
      </c>
      <c r="P4" s="21">
        <v>0</v>
      </c>
      <c r="Q4" s="6">
        <f>新マクロ経済・第３総合口あり!Q4</f>
        <v>0.15780461661254541</v>
      </c>
      <c r="R4" s="6">
        <f>新マクロ経済・第３総合口あり!R4</f>
        <v>2.0684388318870994E-2</v>
      </c>
      <c r="S4" s="6">
        <f>新マクロ経済・第３総合口あり!S4</f>
        <v>-6.6353592060853672E-2</v>
      </c>
      <c r="T4" s="6">
        <f>新マクロ経済・第３総合口あり!T4</f>
        <v>1.0239241434070668E-2</v>
      </c>
      <c r="U4" s="6">
        <f>新マクロ経済・第３総合口あり!U4</f>
        <v>0.21640542258233456</v>
      </c>
      <c r="V4" s="6">
        <f>新マクロ経済・第３総合口あり!V4</f>
        <v>0.14313568093632068</v>
      </c>
      <c r="W4" s="7">
        <f>新マクロ経済・第３総合口あり!W4</f>
        <v>0.96397003356713307</v>
      </c>
      <c r="X4" s="8">
        <f>新マクロ経済・第３総合口あり!X4</f>
        <v>-5.2496283282225296E-2</v>
      </c>
      <c r="Z4" s="18"/>
    </row>
    <row r="5" spans="2:27" x14ac:dyDescent="0.4">
      <c r="B5" s="5" t="s">
        <v>2</v>
      </c>
      <c r="C5" s="6">
        <f>新マクロ経済・第３総合口あり!C5</f>
        <v>0.12047473573138617</v>
      </c>
      <c r="D5" s="6">
        <f>新マクロ経済・第３総合口あり!D5</f>
        <v>1.4146773387956384E-2</v>
      </c>
      <c r="E5" s="6">
        <f>新マクロ経済・第３総合口あり!E5</f>
        <v>1</v>
      </c>
      <c r="F5" s="6">
        <f>新マクロ経済・第３総合口あり!F5</f>
        <v>-4.834738910106736E-2</v>
      </c>
      <c r="G5" s="6">
        <f>新マクロ経済・第３総合口あり!G5</f>
        <v>-2.9899280327386549E-2</v>
      </c>
      <c r="H5" s="6">
        <f>新マクロ経済・第３総合口あり!H5</f>
        <v>1.4407170019995086E-2</v>
      </c>
      <c r="I5" s="6">
        <f>新マクロ経済・第３総合口あり!I5</f>
        <v>-0.27935793860017344</v>
      </c>
      <c r="J5" s="6">
        <f>新マクロ経済・第３総合口あり!J5</f>
        <v>-7.0341448503490212E-3</v>
      </c>
      <c r="K5" s="6">
        <f>新マクロ経済・第３総合口あり!K5</f>
        <v>0.10054514326123459</v>
      </c>
      <c r="L5" s="6">
        <f>新マクロ経済・第３総合口あり!L5</f>
        <v>0.31094137201473199</v>
      </c>
      <c r="M5" s="6">
        <f>新マクロ経済・第３総合口あり!M5</f>
        <v>3.6893098239338135E-3</v>
      </c>
      <c r="N5" s="6">
        <f>新マクロ経済・第３総合口あり!N5</f>
        <v>0.25148819753062718</v>
      </c>
      <c r="O5" s="6">
        <f>新マクロ経済・第３総合口あり!O5</f>
        <v>0.15529163726931067</v>
      </c>
      <c r="P5" s="21">
        <v>0</v>
      </c>
      <c r="Q5" s="6">
        <f>新マクロ経済・第３総合口あり!Q5</f>
        <v>-0.23448356512798382</v>
      </c>
      <c r="R5" s="6">
        <f>新マクロ経済・第３総合口あり!R5</f>
        <v>0.11104269474924805</v>
      </c>
      <c r="S5" s="6">
        <f>新マクロ経済・第３総合口あり!S5</f>
        <v>0.22835174932884161</v>
      </c>
      <c r="T5" s="6">
        <f>新マクロ経済・第３総合口あり!T5</f>
        <v>-0.14160124683035125</v>
      </c>
      <c r="U5" s="6">
        <f>新マクロ経済・第３総合口あり!U5</f>
        <v>-0.14383542504674685</v>
      </c>
      <c r="V5" s="6">
        <f>新マクロ経済・第３総合口あり!V5</f>
        <v>1.3596520456387417E-2</v>
      </c>
      <c r="W5" s="7">
        <f>新マクロ経済・第３総合口あり!W5</f>
        <v>0.98428667372751188</v>
      </c>
      <c r="X5" s="8">
        <f>新マクロ経済・第３総合口あり!X5</f>
        <v>0.31116780531587007</v>
      </c>
      <c r="Z5" s="18"/>
    </row>
    <row r="6" spans="2:27" x14ac:dyDescent="0.4">
      <c r="B6" s="5" t="s">
        <v>3</v>
      </c>
      <c r="C6" s="6">
        <f>新マクロ経済・第３総合口あり!C6</f>
        <v>-9.0901197634933248E-2</v>
      </c>
      <c r="D6" s="6">
        <f>新マクロ経済・第３総合口あり!D6</f>
        <v>-0.36874528632259851</v>
      </c>
      <c r="E6" s="6">
        <f>新マクロ経済・第３総合口あり!E6</f>
        <v>-4.834738910106736E-2</v>
      </c>
      <c r="F6" s="6">
        <f>新マクロ経済・第３総合口あり!F6</f>
        <v>1</v>
      </c>
      <c r="G6" s="6">
        <f>新マクロ経済・第３総合口あり!G6</f>
        <v>0.20923302960589299</v>
      </c>
      <c r="H6" s="6">
        <f>新マクロ経済・第３総合口あり!H6</f>
        <v>-1.3160406203354095E-2</v>
      </c>
      <c r="I6" s="6">
        <f>新マクロ経済・第３総合口あり!I6</f>
        <v>-0.24515389797229253</v>
      </c>
      <c r="J6" s="6">
        <f>新マクロ経済・第３総合口あり!J6</f>
        <v>6.0432503155039605E-2</v>
      </c>
      <c r="K6" s="6">
        <f>新マクロ経済・第３総合口あり!K6</f>
        <v>-0.15912979023487928</v>
      </c>
      <c r="L6" s="6">
        <f>新マクロ経済・第３総合口あり!L6</f>
        <v>-0.29013893490730058</v>
      </c>
      <c r="M6" s="6">
        <f>新マクロ経済・第３総合口あり!M6</f>
        <v>-7.7478937618885066E-2</v>
      </c>
      <c r="N6" s="6">
        <f>新マクロ経済・第３総合口あり!N6</f>
        <v>-0.12022718937037571</v>
      </c>
      <c r="O6" s="6">
        <f>新マクロ経済・第３総合口あり!O6</f>
        <v>-0.28573886419752265</v>
      </c>
      <c r="P6" s="21">
        <v>0</v>
      </c>
      <c r="Q6" s="6">
        <f>新マクロ経済・第３総合口あり!Q6</f>
        <v>-6.2296888254770928E-2</v>
      </c>
      <c r="R6" s="6">
        <f>新マクロ経済・第３総合口あり!R6</f>
        <v>0.30863580806349733</v>
      </c>
      <c r="S6" s="6">
        <f>新マクロ経済・第３総合口あり!S6</f>
        <v>-3.4133060989717919E-2</v>
      </c>
      <c r="T6" s="6">
        <f>新マクロ経済・第３総合口あり!T6</f>
        <v>0.15173208464629992</v>
      </c>
      <c r="U6" s="6">
        <f>新マクロ経済・第３総合口あり!U6</f>
        <v>-0.19798314249531535</v>
      </c>
      <c r="V6" s="6">
        <f>新マクロ経済・第３総合口あり!V6</f>
        <v>-0.45624613373787781</v>
      </c>
      <c r="W6" s="7">
        <f>新マクロ経済・第３総合口あり!W6</f>
        <v>7.3555300106164956E-2</v>
      </c>
      <c r="X6" s="8">
        <f>新マクロ経済・第３総合口あり!X6</f>
        <v>7.8704994177583865E-2</v>
      </c>
      <c r="Z6" s="18"/>
    </row>
    <row r="7" spans="2:27" x14ac:dyDescent="0.4">
      <c r="B7" s="5" t="s">
        <v>4</v>
      </c>
      <c r="C7" s="6">
        <f>新マクロ経済・第３総合口あり!C7</f>
        <v>-0.29170805854865811</v>
      </c>
      <c r="D7" s="6">
        <f>新マクロ経済・第３総合口あり!D7</f>
        <v>0.16507960549573925</v>
      </c>
      <c r="E7" s="6">
        <f>新マクロ経済・第３総合口あり!E7</f>
        <v>-2.9899280327386549E-2</v>
      </c>
      <c r="F7" s="6">
        <f>新マクロ経済・第３総合口あり!F7</f>
        <v>0.20923302960589299</v>
      </c>
      <c r="G7" s="6">
        <f>新マクロ経済・第３総合口あり!G7</f>
        <v>1</v>
      </c>
      <c r="H7" s="6">
        <f>新マクロ経済・第３総合口あり!H7</f>
        <v>0.31521592060455089</v>
      </c>
      <c r="I7" s="6">
        <f>新マクロ経済・第３総合口あり!I7</f>
        <v>-9.8030988214730386E-2</v>
      </c>
      <c r="J7" s="6">
        <f>新マクロ経済・第３総合口あり!J7</f>
        <v>7.857060545116068E-2</v>
      </c>
      <c r="K7" s="6">
        <f>新マクロ経済・第３総合口あり!K7</f>
        <v>-0.19796710466279113</v>
      </c>
      <c r="L7" s="6">
        <f>新マクロ経済・第３総合口あり!L7</f>
        <v>-0.25209729919082285</v>
      </c>
      <c r="M7" s="6">
        <f>新マクロ経済・第３総合口あり!M7</f>
        <v>0.11387092113842476</v>
      </c>
      <c r="N7" s="6">
        <f>新マクロ経済・第３総合口あり!N7</f>
        <v>4.7179668985792352E-2</v>
      </c>
      <c r="O7" s="6">
        <f>新マクロ経済・第３総合口あり!O7</f>
        <v>-0.36847072895988114</v>
      </c>
      <c r="P7" s="21">
        <v>0</v>
      </c>
      <c r="Q7" s="6">
        <f>新マクロ経済・第３総合口あり!Q7</f>
        <v>-0.11489575358076164</v>
      </c>
      <c r="R7" s="6">
        <f>新マクロ経済・第３総合口あり!R7</f>
        <v>-4.2962863653364443E-2</v>
      </c>
      <c r="S7" s="6">
        <f>新マクロ経済・第３総合口あり!S7</f>
        <v>5.1051673239804196E-2</v>
      </c>
      <c r="T7" s="6">
        <f>新マクロ経済・第３総合口あり!T7</f>
        <v>8.9120849808867433E-2</v>
      </c>
      <c r="U7" s="6">
        <f>新マクロ経済・第３総合口あり!U7</f>
        <v>0.13334988005479503</v>
      </c>
      <c r="V7" s="6">
        <f>新マクロ経済・第３総合口あり!V7</f>
        <v>6.9126622661364587E-2</v>
      </c>
      <c r="W7" s="7">
        <f>新マクロ経済・第３総合口あり!W7</f>
        <v>0.32509740727600334</v>
      </c>
      <c r="X7" s="8">
        <f>新マクロ経済・第３総合口あり!X7</f>
        <v>0.17873864424505728</v>
      </c>
      <c r="Z7" s="18"/>
    </row>
    <row r="8" spans="2:27" x14ac:dyDescent="0.4">
      <c r="B8" s="5" t="s">
        <v>5</v>
      </c>
      <c r="C8" s="6">
        <f>新マクロ経済・第３総合口あり!C8</f>
        <v>0.18266063343231201</v>
      </c>
      <c r="D8" s="6">
        <f>新マクロ経済・第３総合口あり!D8</f>
        <v>2.7652978413869753E-2</v>
      </c>
      <c r="E8" s="6">
        <f>新マクロ経済・第３総合口あり!E8</f>
        <v>1.4407170019995086E-2</v>
      </c>
      <c r="F8" s="6">
        <f>新マクロ経済・第３総合口あり!F8</f>
        <v>-1.3160406203354095E-2</v>
      </c>
      <c r="G8" s="6">
        <f>新マクロ経済・第３総合口あり!G8</f>
        <v>0.31521592060455089</v>
      </c>
      <c r="H8" s="6">
        <f>新マクロ経済・第３総合口あり!H8</f>
        <v>1</v>
      </c>
      <c r="I8" s="6">
        <f>新マクロ経済・第３総合口あり!I8</f>
        <v>-9.8311987249110389E-2</v>
      </c>
      <c r="J8" s="6">
        <f>新マクロ経済・第３総合口あり!J8</f>
        <v>-7.1249258342748881E-2</v>
      </c>
      <c r="K8" s="6">
        <f>新マクロ経済・第３総合口あり!K8</f>
        <v>-0.39472711135191174</v>
      </c>
      <c r="L8" s="6">
        <f>新マクロ経済・第３総合口あり!L8</f>
        <v>3.1680574665947245E-2</v>
      </c>
      <c r="M8" s="6">
        <f>新マクロ経済・第３総合口あり!M8</f>
        <v>-0.26737620762264724</v>
      </c>
      <c r="N8" s="6">
        <f>新マクロ経済・第３総合口あり!N8</f>
        <v>-4.0838186245182317E-2</v>
      </c>
      <c r="O8" s="6">
        <f>新マクロ経済・第３総合口あり!O8</f>
        <v>-6.1575238090118091E-2</v>
      </c>
      <c r="P8" s="21">
        <v>0</v>
      </c>
      <c r="Q8" s="6">
        <f>新マクロ経済・第３総合口あり!Q8</f>
        <v>-6.3657030780406521E-2</v>
      </c>
      <c r="R8" s="6">
        <f>新マクロ経済・第３総合口あり!R8</f>
        <v>0.1160590566560069</v>
      </c>
      <c r="S8" s="6">
        <f>新マクロ経済・第３総合口あり!S8</f>
        <v>0.1855056798276388</v>
      </c>
      <c r="T8" s="6">
        <f>新マクロ経済・第３総合口あり!T8</f>
        <v>1.1074246527790028E-2</v>
      </c>
      <c r="U8" s="6">
        <f>新マクロ経済・第３総合口あり!U8</f>
        <v>3.5555025172219193E-3</v>
      </c>
      <c r="V8" s="6">
        <f>新マクロ経済・第３総合口あり!V8</f>
        <v>-6.914580440135068E-2</v>
      </c>
      <c r="W8" s="7">
        <f>新マクロ経済・第３総合口あり!W8</f>
        <v>0.2692091625665507</v>
      </c>
      <c r="X8" s="8">
        <f>新マクロ経済・第３総合口あり!X8</f>
        <v>0.181711644686742</v>
      </c>
      <c r="Z8" s="18"/>
    </row>
    <row r="9" spans="2:27" x14ac:dyDescent="0.4">
      <c r="B9" s="5" t="s">
        <v>6</v>
      </c>
      <c r="C9" s="6">
        <f>新マクロ経済・第３総合口あり!C9</f>
        <v>0.10649861766805913</v>
      </c>
      <c r="D9" s="6">
        <f>新マクロ経済・第３総合口あり!D9</f>
        <v>0.14014734621585395</v>
      </c>
      <c r="E9" s="6">
        <f>新マクロ経済・第３総合口あり!E9</f>
        <v>-0.27935793860017344</v>
      </c>
      <c r="F9" s="6">
        <f>新マクロ経済・第３総合口あり!F9</f>
        <v>-0.24515389797229253</v>
      </c>
      <c r="G9" s="6">
        <f>新マクロ経済・第３総合口あり!G9</f>
        <v>-9.8030988214730386E-2</v>
      </c>
      <c r="H9" s="6">
        <f>新マクロ経済・第３総合口あり!H9</f>
        <v>-9.8311987249110389E-2</v>
      </c>
      <c r="I9" s="6">
        <f>新マクロ経済・第３総合口あり!I9</f>
        <v>1</v>
      </c>
      <c r="J9" s="6">
        <f>新マクロ経済・第３総合口あり!J9</f>
        <v>-9.4119167142307308E-2</v>
      </c>
      <c r="K9" s="6">
        <f>新マクロ経済・第３総合口あり!K9</f>
        <v>0.36842334588734699</v>
      </c>
      <c r="L9" s="6">
        <f>新マクロ経済・第３総合口あり!L9</f>
        <v>1.5609683880174825E-3</v>
      </c>
      <c r="M9" s="6">
        <f>新マクロ経済・第３総合口あり!M9</f>
        <v>1.4163908802298258E-2</v>
      </c>
      <c r="N9" s="6">
        <f>新マクロ経済・第３総合口あり!N9</f>
        <v>-0.18134978401044832</v>
      </c>
      <c r="O9" s="6">
        <f>新マクロ経済・第３総合口あり!O9</f>
        <v>0.38200784123374454</v>
      </c>
      <c r="P9" s="21">
        <v>0</v>
      </c>
      <c r="Q9" s="6">
        <f>新マクロ経済・第３総合口あり!Q9</f>
        <v>-7.3548427476835002E-2</v>
      </c>
      <c r="R9" s="6">
        <f>新マクロ経済・第３総合口あり!R9</f>
        <v>-0.40955298005334873</v>
      </c>
      <c r="S9" s="6">
        <f>新マクロ経済・第３総合口あり!S9</f>
        <v>-0.17197906475478453</v>
      </c>
      <c r="T9" s="6">
        <f>新マクロ経済・第３総合口あり!T9</f>
        <v>-0.12813693650364821</v>
      </c>
      <c r="U9" s="6">
        <f>新マクロ経済・第３総合口あり!U9</f>
        <v>0.26650023843068282</v>
      </c>
      <c r="V9" s="6">
        <f>新マクロ経済・第３総合口あり!V9</f>
        <v>0.35220535662248637</v>
      </c>
      <c r="W9" s="7">
        <f>新マクロ経済・第３総合口あり!W9</f>
        <v>0.16512792249464137</v>
      </c>
      <c r="X9" s="8">
        <f>新マクロ経済・第３総合口あり!X9</f>
        <v>3.1068510522842169E-2</v>
      </c>
      <c r="Z9" s="18"/>
    </row>
    <row r="10" spans="2:27" x14ac:dyDescent="0.4">
      <c r="B10" s="5" t="s">
        <v>7</v>
      </c>
      <c r="C10" s="6">
        <f>新マクロ経済・第３総合口あり!C10</f>
        <v>0.18504058562205092</v>
      </c>
      <c r="D10" s="6">
        <f>新マクロ経済・第３総合口あり!D10</f>
        <v>6.821588058050522E-2</v>
      </c>
      <c r="E10" s="6">
        <f>新マクロ経済・第３総合口あり!E10</f>
        <v>-7.0341448503490212E-3</v>
      </c>
      <c r="F10" s="6">
        <f>新マクロ経済・第３総合口あり!F10</f>
        <v>6.0432503155039605E-2</v>
      </c>
      <c r="G10" s="6">
        <f>新マクロ経済・第３総合口あり!G10</f>
        <v>7.857060545116068E-2</v>
      </c>
      <c r="H10" s="6">
        <f>新マクロ経済・第３総合口あり!H10</f>
        <v>-7.1249258342748881E-2</v>
      </c>
      <c r="I10" s="6">
        <f>新マクロ経済・第３総合口あり!I10</f>
        <v>-9.4119167142307308E-2</v>
      </c>
      <c r="J10" s="6">
        <f>新マクロ経済・第３総合口あり!J10</f>
        <v>1</v>
      </c>
      <c r="K10" s="6">
        <f>新マクロ経済・第３総合口あり!K10</f>
        <v>0.15822204972515883</v>
      </c>
      <c r="L10" s="6">
        <f>新マクロ経済・第３総合口あり!L10</f>
        <v>-9.0516045848824694E-2</v>
      </c>
      <c r="M10" s="6">
        <f>新マクロ経済・第３総合口あり!M10</f>
        <v>-0.19365793337488652</v>
      </c>
      <c r="N10" s="6">
        <f>新マクロ経済・第３総合口あり!N10</f>
        <v>0.27221945571516365</v>
      </c>
      <c r="O10" s="6">
        <f>新マクロ経済・第３総合口あり!O10</f>
        <v>-4.5961241267093229E-2</v>
      </c>
      <c r="P10" s="21">
        <v>0</v>
      </c>
      <c r="Q10" s="6">
        <f>新マクロ経済・第３総合口あり!Q10</f>
        <v>-0.21098217032343675</v>
      </c>
      <c r="R10" s="6">
        <f>新マクロ経済・第３総合口あり!R10</f>
        <v>0.18570801018742536</v>
      </c>
      <c r="S10" s="6">
        <f>新マクロ経済・第３総合口あり!S10</f>
        <v>-7.6323725854209962E-2</v>
      </c>
      <c r="T10" s="6">
        <f>新マクロ経済・第３総合口あり!T10</f>
        <v>-0.16687658360881771</v>
      </c>
      <c r="U10" s="6">
        <f>新マクロ経済・第３総合口あり!U10</f>
        <v>0.38271887002708505</v>
      </c>
      <c r="V10" s="6">
        <f>新マクロ経済・第３総合口あり!V10</f>
        <v>0.14064484614018863</v>
      </c>
      <c r="W10" s="7">
        <f>新マクロ経済・第３総合口あり!W10</f>
        <v>0.81738721234237932</v>
      </c>
      <c r="X10" s="8">
        <f>新マクロ経済・第３総合口あり!X10</f>
        <v>6.1353908276698871E-2</v>
      </c>
      <c r="Z10" s="18"/>
    </row>
    <row r="11" spans="2:27" x14ac:dyDescent="0.4">
      <c r="B11" s="5" t="s">
        <v>8</v>
      </c>
      <c r="C11" s="6">
        <f>新マクロ経済・第３総合口あり!C11</f>
        <v>0.12711557515460709</v>
      </c>
      <c r="D11" s="6">
        <f>新マクロ経済・第３総合口あり!D11</f>
        <v>4.6323289331100345E-2</v>
      </c>
      <c r="E11" s="6">
        <f>新マクロ経済・第３総合口あり!E11</f>
        <v>0.10054514326123459</v>
      </c>
      <c r="F11" s="6">
        <f>新マクロ経済・第３総合口あり!F11</f>
        <v>-0.15912979023487928</v>
      </c>
      <c r="G11" s="6">
        <f>新マクロ経済・第３総合口あり!G11</f>
        <v>-0.19796710466279113</v>
      </c>
      <c r="H11" s="6">
        <f>新マクロ経済・第３総合口あり!H11</f>
        <v>-0.39472711135191174</v>
      </c>
      <c r="I11" s="6">
        <f>新マクロ経済・第３総合口あり!I11</f>
        <v>0.36842334588734699</v>
      </c>
      <c r="J11" s="6">
        <f>新マクロ経済・第３総合口あり!J11</f>
        <v>0.15822204972515883</v>
      </c>
      <c r="K11" s="6">
        <f>新マクロ経済・第３総合口あり!K11</f>
        <v>1</v>
      </c>
      <c r="L11" s="6">
        <f>新マクロ経済・第３総合口あり!L11</f>
        <v>0.12479871858599988</v>
      </c>
      <c r="M11" s="6">
        <f>新マクロ経済・第３総合口あり!M11</f>
        <v>7.3458110612730707E-2</v>
      </c>
      <c r="N11" s="6">
        <f>新マクロ経済・第３総合口あり!N11</f>
        <v>5.6767787827840581E-2</v>
      </c>
      <c r="O11" s="6">
        <f>新マクロ経済・第３総合口あり!O11</f>
        <v>0.14022581775591741</v>
      </c>
      <c r="P11" s="21">
        <v>0</v>
      </c>
      <c r="Q11" s="6">
        <f>新マクロ経済・第３総合口あり!Q11</f>
        <v>-0.21859463084260405</v>
      </c>
      <c r="R11" s="6">
        <f>新マクロ経済・第３総合口あり!R11</f>
        <v>-0.24579291080690344</v>
      </c>
      <c r="S11" s="6">
        <f>新マクロ経済・第３総合口あり!S11</f>
        <v>0.14270595302368735</v>
      </c>
      <c r="T11" s="6">
        <f>新マクロ経済・第３総合口あり!T11</f>
        <v>-0.20658893244472878</v>
      </c>
      <c r="U11" s="6">
        <f>新マクロ経済・第３総合口あり!U11</f>
        <v>0.15516860291442261</v>
      </c>
      <c r="V11" s="6">
        <f>新マクロ経済・第３総合口あり!V11</f>
        <v>0.28272333787690995</v>
      </c>
      <c r="W11" s="7">
        <f>新マクロ経済・第３総合口あり!W11</f>
        <v>0.56274988010790439</v>
      </c>
      <c r="X11" s="8">
        <f>新マクロ経済・第３総合口あり!X11</f>
        <v>-3.4905200733866102E-3</v>
      </c>
      <c r="Z11" s="18"/>
    </row>
    <row r="12" spans="2:27" x14ac:dyDescent="0.4">
      <c r="B12" s="5" t="s">
        <v>9</v>
      </c>
      <c r="C12" s="6">
        <f>新マクロ経済・第３総合口あり!C12</f>
        <v>5.0720130250180337E-2</v>
      </c>
      <c r="D12" s="6">
        <f>新マクロ経済・第３総合口あり!D12</f>
        <v>-0.11849621610472594</v>
      </c>
      <c r="E12" s="6">
        <f>新マクロ経済・第３総合口あり!E12</f>
        <v>0.31094137201473199</v>
      </c>
      <c r="F12" s="6">
        <f>新マクロ経済・第３総合口あり!F12</f>
        <v>-0.29013893490730058</v>
      </c>
      <c r="G12" s="6">
        <f>新マクロ経済・第３総合口あり!G12</f>
        <v>-0.25209729919082285</v>
      </c>
      <c r="H12" s="6">
        <f>新マクロ経済・第３総合口あり!H12</f>
        <v>3.1680574665947245E-2</v>
      </c>
      <c r="I12" s="6">
        <f>新マクロ経済・第３総合口あり!I12</f>
        <v>1.5609683880174825E-3</v>
      </c>
      <c r="J12" s="6">
        <f>新マクロ経済・第３総合口あり!J12</f>
        <v>-9.0516045848824694E-2</v>
      </c>
      <c r="K12" s="6">
        <f>新マクロ経済・第３総合口あり!K12</f>
        <v>0.12479871858599988</v>
      </c>
      <c r="L12" s="6">
        <f>新マクロ経済・第３総合口あり!L12</f>
        <v>1</v>
      </c>
      <c r="M12" s="6">
        <f>新マクロ経済・第３総合口あり!M12</f>
        <v>-3.5094226127668125E-2</v>
      </c>
      <c r="N12" s="6">
        <f>新マクロ経済・第３総合口あり!N12</f>
        <v>0.1562272646095694</v>
      </c>
      <c r="O12" s="6">
        <f>新マクロ経済・第３総合口あり!O12</f>
        <v>0.28511616186236532</v>
      </c>
      <c r="P12" s="21">
        <v>0</v>
      </c>
      <c r="Q12" s="6">
        <f>新マクロ経済・第３総合口あり!Q12</f>
        <v>-0.12700120023130951</v>
      </c>
      <c r="R12" s="6">
        <f>新マクロ経済・第３総合口あり!R12</f>
        <v>-0.28092246213741684</v>
      </c>
      <c r="S12" s="6">
        <f>新マクロ経済・第３総合口あり!S12</f>
        <v>0.13930956485633011</v>
      </c>
      <c r="T12" s="6">
        <f>新マクロ経済・第３総合口あり!T12</f>
        <v>-0.33495117844406047</v>
      </c>
      <c r="U12" s="6">
        <f>新マクロ経済・第３総合口あり!U12</f>
        <v>-0.14605851904293823</v>
      </c>
      <c r="V12" s="6">
        <f>新マクロ経済・第３総合口あり!V12</f>
        <v>0.32795355467229376</v>
      </c>
      <c r="W12" s="7">
        <f>新マクロ経済・第３総合口あり!W12</f>
        <v>0.48970228624546663</v>
      </c>
      <c r="X12" s="8">
        <f>新マクロ経済・第３総合口あり!X12</f>
        <v>5.3371146443234721E-2</v>
      </c>
      <c r="Z12" s="18"/>
    </row>
    <row r="13" spans="2:27" x14ac:dyDescent="0.4">
      <c r="B13" s="5" t="s">
        <v>10</v>
      </c>
      <c r="C13" s="6">
        <f>新マクロ経済・第３総合口あり!C13</f>
        <v>-0.3409331142821917</v>
      </c>
      <c r="D13" s="6">
        <f>新マクロ経済・第３総合口あり!D13</f>
        <v>0.12863351968229511</v>
      </c>
      <c r="E13" s="6">
        <f>新マクロ経済・第３総合口あり!E13</f>
        <v>3.6893098239338135E-3</v>
      </c>
      <c r="F13" s="6">
        <f>新マクロ経済・第３総合口あり!F13</f>
        <v>-7.7478937618885066E-2</v>
      </c>
      <c r="G13" s="6">
        <f>新マクロ経済・第３総合口あり!G13</f>
        <v>0.11387092113842476</v>
      </c>
      <c r="H13" s="6">
        <f>新マクロ経済・第３総合口あり!H13</f>
        <v>-0.26737620762264724</v>
      </c>
      <c r="I13" s="6">
        <f>新マクロ経済・第３総合口あり!I13</f>
        <v>1.4163908802298258E-2</v>
      </c>
      <c r="J13" s="6">
        <f>新マクロ経済・第３総合口あり!J13</f>
        <v>-0.19365793337488652</v>
      </c>
      <c r="K13" s="6">
        <f>新マクロ経済・第３総合口あり!K13</f>
        <v>7.3458110612730707E-2</v>
      </c>
      <c r="L13" s="6">
        <f>新マクロ経済・第３総合口あり!L13</f>
        <v>-3.5094226127668125E-2</v>
      </c>
      <c r="M13" s="6">
        <f>新マクロ経済・第３総合口あり!M13</f>
        <v>1</v>
      </c>
      <c r="N13" s="6">
        <f>新マクロ経済・第３総合口あり!N13</f>
        <v>-0.15473471391714047</v>
      </c>
      <c r="O13" s="6">
        <f>新マクロ経済・第３総合口あり!O13</f>
        <v>-4.2365289155590735E-2</v>
      </c>
      <c r="P13" s="21">
        <v>0</v>
      </c>
      <c r="Q13" s="6">
        <f>新マクロ経済・第３総合口あり!Q13</f>
        <v>0.21770926369340077</v>
      </c>
      <c r="R13" s="6">
        <f>新マクロ経済・第３総合口あり!R13</f>
        <v>-5.9410228031237062E-3</v>
      </c>
      <c r="S13" s="6">
        <f>新マクロ経済・第３総合口あり!S13</f>
        <v>-0.2407290879819444</v>
      </c>
      <c r="T13" s="6">
        <f>新マクロ経済・第３総合口あり!T13</f>
        <v>-0.14850092057631978</v>
      </c>
      <c r="U13" s="6">
        <f>新マクロ経済・第３総合口あり!U13</f>
        <v>2.1804730250737845E-2</v>
      </c>
      <c r="V13" s="6">
        <f>新マクロ経済・第３総合口あり!V13</f>
        <v>0.34734554206406809</v>
      </c>
      <c r="W13" s="7">
        <f>新マクロ経済・第３総合口あり!W13</f>
        <v>0.27332299372438473</v>
      </c>
      <c r="X13" s="8">
        <f>新マクロ経済・第３総合口あり!X13</f>
        <v>0.24742785894288707</v>
      </c>
      <c r="Z13" s="18"/>
    </row>
    <row r="14" spans="2:27" x14ac:dyDescent="0.4">
      <c r="B14" s="5" t="s">
        <v>11</v>
      </c>
      <c r="C14" s="6">
        <f>新マクロ経済・第３総合口あり!C14</f>
        <v>4.8637342917170638E-2</v>
      </c>
      <c r="D14" s="6">
        <f>新マクロ経済・第３総合口あり!D14</f>
        <v>-1.2285192867670682E-3</v>
      </c>
      <c r="E14" s="6">
        <f>新マクロ経済・第３総合口あり!E14</f>
        <v>0.25148819753062718</v>
      </c>
      <c r="F14" s="6">
        <f>新マクロ経済・第３総合口あり!F14</f>
        <v>-0.12022718937037571</v>
      </c>
      <c r="G14" s="6">
        <f>新マクロ経済・第３総合口あり!G14</f>
        <v>4.7179668985792352E-2</v>
      </c>
      <c r="H14" s="6">
        <f>新マクロ経済・第３総合口あり!H14</f>
        <v>-4.0838186245182317E-2</v>
      </c>
      <c r="I14" s="6">
        <f>新マクロ経済・第３総合口あり!I14</f>
        <v>-0.18134978401044832</v>
      </c>
      <c r="J14" s="6">
        <f>新マクロ経済・第３総合口あり!J14</f>
        <v>0.27221945571516365</v>
      </c>
      <c r="K14" s="6">
        <f>新マクロ経済・第３総合口あり!K14</f>
        <v>5.6767787827840581E-2</v>
      </c>
      <c r="L14" s="6">
        <f>新マクロ経済・第３総合口あり!L14</f>
        <v>0.1562272646095694</v>
      </c>
      <c r="M14" s="6">
        <f>新マクロ経済・第３総合口あり!M14</f>
        <v>-0.15473471391714047</v>
      </c>
      <c r="N14" s="6">
        <f>新マクロ経済・第３総合口あり!N14</f>
        <v>1</v>
      </c>
      <c r="O14" s="6">
        <f>新マクロ経済・第３総合口あり!O14</f>
        <v>-9.1012310381924366E-2</v>
      </c>
      <c r="P14" s="21">
        <v>0</v>
      </c>
      <c r="Q14" s="6">
        <f>新マクロ経済・第３総合口あり!Q14</f>
        <v>-0.12723227075903876</v>
      </c>
      <c r="R14" s="6">
        <f>新マクロ経済・第３総合口あり!R14</f>
        <v>-3.7421876462504694E-2</v>
      </c>
      <c r="S14" s="6">
        <f>新マクロ経済・第３総合口あり!S14</f>
        <v>0.16523868587916413</v>
      </c>
      <c r="T14" s="6">
        <f>新マクロ経済・第３総合口あり!T14</f>
        <v>0.10940163160758466</v>
      </c>
      <c r="U14" s="6">
        <f>新マクロ経済・第３総合口あり!U14</f>
        <v>5.6744487064081063E-2</v>
      </c>
      <c r="V14" s="6">
        <f>新マクロ経済・第３総合口あり!V14</f>
        <v>0.15878126438790513</v>
      </c>
      <c r="W14" s="7">
        <f>新マクロ経済・第３総合口あり!W14</f>
        <v>0.48765878361398207</v>
      </c>
      <c r="X14" s="8">
        <f>新マクロ経済・第３総合口あり!X14</f>
        <v>-1.7648849218784343E-2</v>
      </c>
      <c r="Z14" s="18"/>
    </row>
    <row r="15" spans="2:27" x14ac:dyDescent="0.4">
      <c r="B15" s="5" t="s">
        <v>12</v>
      </c>
      <c r="C15" s="6">
        <f>新マクロ経済・第３総合口あり!C15</f>
        <v>0.30490799237820454</v>
      </c>
      <c r="D15" s="6">
        <f>新マクロ経済・第３総合口あり!D15</f>
        <v>1.4837582466697273E-2</v>
      </c>
      <c r="E15" s="6">
        <f>新マクロ経済・第３総合口あり!E15</f>
        <v>0.15529163726931067</v>
      </c>
      <c r="F15" s="6">
        <f>新マクロ経済・第３総合口あり!F15</f>
        <v>-0.28573886419752265</v>
      </c>
      <c r="G15" s="6">
        <f>新マクロ経済・第３総合口あり!G15</f>
        <v>-0.36847072895988114</v>
      </c>
      <c r="H15" s="6">
        <f>新マクロ経済・第３総合口あり!H15</f>
        <v>-6.1575238090118091E-2</v>
      </c>
      <c r="I15" s="6">
        <f>新マクロ経済・第３総合口あり!I15</f>
        <v>0.38200784123374454</v>
      </c>
      <c r="J15" s="6">
        <f>新マクロ経済・第３総合口あり!J15</f>
        <v>-4.5961241267093229E-2</v>
      </c>
      <c r="K15" s="6">
        <f>新マクロ経済・第３総合口あり!K15</f>
        <v>0.14022581775591741</v>
      </c>
      <c r="L15" s="6">
        <f>新マクロ経済・第３総合口あり!L15</f>
        <v>0.28511616186236532</v>
      </c>
      <c r="M15" s="6">
        <f>新マクロ経済・第３総合口あり!M15</f>
        <v>-4.2365289155590735E-2</v>
      </c>
      <c r="N15" s="6">
        <f>新マクロ経済・第３総合口あり!N15</f>
        <v>-9.1012310381924366E-2</v>
      </c>
      <c r="O15" s="6">
        <f>新マクロ経済・第３総合口あり!O15</f>
        <v>1</v>
      </c>
      <c r="P15" s="21">
        <v>0</v>
      </c>
      <c r="Q15" s="6">
        <f>新マクロ経済・第３総合口あり!Q15</f>
        <v>-9.2621282557262888E-2</v>
      </c>
      <c r="R15" s="6">
        <f>新マクロ経済・第３総合口あり!R15</f>
        <v>-0.11507089682196726</v>
      </c>
      <c r="S15" s="6">
        <f>新マクロ経済・第３総合口あり!S15</f>
        <v>-5.1388553849043693E-2</v>
      </c>
      <c r="T15" s="6">
        <f>新マクロ経済・第３総合口あり!T15</f>
        <v>0.10125953699589112</v>
      </c>
      <c r="U15" s="6">
        <f>新マクロ経済・第３総合口あり!U15</f>
        <v>0.32780386760500779</v>
      </c>
      <c r="V15" s="6">
        <f>新マクロ経済・第３総合口あり!V15</f>
        <v>0.32732035556726607</v>
      </c>
      <c r="W15" s="7">
        <f>新マクロ経済・第３総合口あり!W15</f>
        <v>0.38711939603173739</v>
      </c>
      <c r="X15" s="8">
        <f>新マクロ経済・第３総合口あり!X15</f>
        <v>0.25924159190969748</v>
      </c>
      <c r="Z15" s="18"/>
    </row>
    <row r="16" spans="2:27" x14ac:dyDescent="0.4">
      <c r="B16" s="24" t="s">
        <v>13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5">
        <v>0</v>
      </c>
      <c r="X16" s="26">
        <v>0</v>
      </c>
      <c r="Z16" s="18"/>
    </row>
    <row r="17" spans="2:26" x14ac:dyDescent="0.4">
      <c r="B17" s="5" t="s">
        <v>14</v>
      </c>
      <c r="C17" s="6">
        <f>新マクロ経済・第３総合口あり!C17</f>
        <v>-0.19330340984723487</v>
      </c>
      <c r="D17" s="6">
        <f>新マクロ経済・第３総合口あり!D17</f>
        <v>0.15780461661254541</v>
      </c>
      <c r="E17" s="6">
        <f>新マクロ経済・第３総合口あり!E17</f>
        <v>-0.23448356512798382</v>
      </c>
      <c r="F17" s="6">
        <f>新マクロ経済・第３総合口あり!F17</f>
        <v>-6.2296888254770928E-2</v>
      </c>
      <c r="G17" s="6">
        <f>新マクロ経済・第３総合口あり!G17</f>
        <v>-0.11489575358076164</v>
      </c>
      <c r="H17" s="6">
        <f>新マクロ経済・第３総合口あり!H17</f>
        <v>-6.3657030780406521E-2</v>
      </c>
      <c r="I17" s="6">
        <f>新マクロ経済・第３総合口あり!I17</f>
        <v>-7.3548427476835002E-2</v>
      </c>
      <c r="J17" s="6">
        <f>新マクロ経済・第３総合口あり!J17</f>
        <v>-0.21098217032343675</v>
      </c>
      <c r="K17" s="6">
        <f>新マクロ経済・第３総合口あり!K17</f>
        <v>-0.21859463084260405</v>
      </c>
      <c r="L17" s="6">
        <f>新マクロ経済・第３総合口あり!L17</f>
        <v>-0.12700120023130951</v>
      </c>
      <c r="M17" s="6">
        <f>新マクロ経済・第３総合口あり!M17</f>
        <v>0.21770926369340077</v>
      </c>
      <c r="N17" s="6">
        <f>新マクロ経済・第３総合口あり!N17</f>
        <v>-0.12723227075903876</v>
      </c>
      <c r="O17" s="6">
        <f>新マクロ経済・第３総合口あり!O17</f>
        <v>-9.2621282557262888E-2</v>
      </c>
      <c r="P17" s="21">
        <v>0</v>
      </c>
      <c r="Q17" s="6">
        <f>新マクロ経済・第３総合口あり!Q17</f>
        <v>1</v>
      </c>
      <c r="R17" s="6">
        <f>新マクロ経済・第３総合口あり!R17</f>
        <v>9.9648401613193535E-2</v>
      </c>
      <c r="S17" s="6">
        <f>新マクロ経済・第３総合口あり!S17</f>
        <v>-0.14285929423234181</v>
      </c>
      <c r="T17" s="6">
        <f>新マクロ経済・第３総合口あり!T17</f>
        <v>8.5275323635790712E-2</v>
      </c>
      <c r="U17" s="6">
        <f>新マクロ経済・第３総合口あり!U17</f>
        <v>-5.670591840697909E-2</v>
      </c>
      <c r="V17" s="6">
        <f>新マクロ経済・第３総合口あり!V17</f>
        <v>6.4160918561303099E-2</v>
      </c>
      <c r="W17" s="7">
        <f>新マクロ経済・第３総合口あり!W17</f>
        <v>0.48967407619435432</v>
      </c>
      <c r="X17" s="8">
        <f>新マクロ経済・第３総合口あり!X17</f>
        <v>-3.7581944636111343E-2</v>
      </c>
      <c r="Z17" s="18"/>
    </row>
    <row r="18" spans="2:26" x14ac:dyDescent="0.4">
      <c r="B18" s="5" t="s">
        <v>15</v>
      </c>
      <c r="C18" s="6">
        <f>新マクロ経済・第３総合口あり!C18</f>
        <v>9.2101704264411222E-2</v>
      </c>
      <c r="D18" s="6">
        <f>新マクロ経済・第３総合口あり!D18</f>
        <v>2.0684388318870994E-2</v>
      </c>
      <c r="E18" s="6">
        <f>新マクロ経済・第３総合口あり!E18</f>
        <v>0.11104269474924805</v>
      </c>
      <c r="F18" s="6">
        <f>新マクロ経済・第３総合口あり!F18</f>
        <v>0.30863580806349733</v>
      </c>
      <c r="G18" s="6">
        <f>新マクロ経済・第３総合口あり!G18</f>
        <v>-4.2962863653364443E-2</v>
      </c>
      <c r="H18" s="6">
        <f>新マクロ経済・第３総合口あり!H18</f>
        <v>0.1160590566560069</v>
      </c>
      <c r="I18" s="6">
        <f>新マクロ経済・第３総合口あり!I18</f>
        <v>-0.40955298005334873</v>
      </c>
      <c r="J18" s="6">
        <f>新マクロ経済・第３総合口あり!J18</f>
        <v>0.18570801018742536</v>
      </c>
      <c r="K18" s="6">
        <f>新マクロ経済・第３総合口あり!K18</f>
        <v>-0.24579291080690344</v>
      </c>
      <c r="L18" s="6">
        <f>新マクロ経済・第３総合口あり!L18</f>
        <v>-0.28092246213741684</v>
      </c>
      <c r="M18" s="6">
        <f>新マクロ経済・第３総合口あり!M18</f>
        <v>-5.9410228031237062E-3</v>
      </c>
      <c r="N18" s="6">
        <f>新マクロ経済・第３総合口あり!N18</f>
        <v>-3.7421876462504694E-2</v>
      </c>
      <c r="O18" s="6">
        <f>新マクロ経済・第３総合口あり!O18</f>
        <v>-0.11507089682196726</v>
      </c>
      <c r="P18" s="21">
        <v>0</v>
      </c>
      <c r="Q18" s="6">
        <f>新マクロ経済・第３総合口あり!Q18</f>
        <v>9.9648401613193535E-2</v>
      </c>
      <c r="R18" s="6">
        <f>新マクロ経済・第３総合口あり!R18</f>
        <v>1</v>
      </c>
      <c r="S18" s="6">
        <f>新マクロ経済・第３総合口あり!S18</f>
        <v>9.8276251062207783E-3</v>
      </c>
      <c r="T18" s="6">
        <f>新マクロ経済・第３総合口あり!T18</f>
        <v>0.30921062074331579</v>
      </c>
      <c r="U18" s="6">
        <f>新マクロ経済・第３総合口あり!U18</f>
        <v>-8.8309912384133105E-2</v>
      </c>
      <c r="V18" s="6">
        <f>新マクロ経済・第３総合口あり!V18</f>
        <v>-0.2227341805685327</v>
      </c>
      <c r="W18" s="7">
        <f>新マクロ経済・第３総合口あり!W18</f>
        <v>0.492267404098231</v>
      </c>
      <c r="X18" s="8">
        <f>新マクロ経済・第３総合口あり!X18</f>
        <v>-0.1019638152861915</v>
      </c>
      <c r="Z18" s="18"/>
    </row>
    <row r="19" spans="2:26" x14ac:dyDescent="0.4">
      <c r="B19" s="5" t="s">
        <v>16</v>
      </c>
      <c r="C19" s="6">
        <f>新マクロ経済・第３総合口あり!C19</f>
        <v>-2.5518344301937914E-2</v>
      </c>
      <c r="D19" s="6">
        <f>新マクロ経済・第３総合口あり!D19</f>
        <v>-6.6353592060853672E-2</v>
      </c>
      <c r="E19" s="6">
        <f>新マクロ経済・第３総合口あり!E19</f>
        <v>0.22835174932884161</v>
      </c>
      <c r="F19" s="6">
        <f>新マクロ経済・第３総合口あり!F19</f>
        <v>-3.4133060989717919E-2</v>
      </c>
      <c r="G19" s="6">
        <f>新マクロ経済・第３総合口あり!G19</f>
        <v>5.1051673239804196E-2</v>
      </c>
      <c r="H19" s="6">
        <f>新マクロ経済・第３総合口あり!H19</f>
        <v>0.1855056798276388</v>
      </c>
      <c r="I19" s="6">
        <f>新マクロ経済・第３総合口あり!I19</f>
        <v>-0.17197906475478453</v>
      </c>
      <c r="J19" s="6">
        <f>新マクロ経済・第３総合口あり!J19</f>
        <v>-7.6323725854209962E-2</v>
      </c>
      <c r="K19" s="6">
        <f>新マクロ経済・第３総合口あり!K19</f>
        <v>0.14270595302368735</v>
      </c>
      <c r="L19" s="6">
        <f>新マクロ経済・第３総合口あり!L19</f>
        <v>0.13930956485633011</v>
      </c>
      <c r="M19" s="6">
        <f>新マクロ経済・第３総合口あり!M19</f>
        <v>-0.2407290879819444</v>
      </c>
      <c r="N19" s="6">
        <f>新マクロ経済・第３総合口あり!N19</f>
        <v>0.16523868587916413</v>
      </c>
      <c r="O19" s="6">
        <f>新マクロ経済・第３総合口あり!O19</f>
        <v>-5.1388553849043693E-2</v>
      </c>
      <c r="P19" s="21">
        <v>0</v>
      </c>
      <c r="Q19" s="6">
        <f>新マクロ経済・第３総合口あり!Q19</f>
        <v>-0.14285929423234181</v>
      </c>
      <c r="R19" s="6">
        <f>新マクロ経済・第３総合口あり!R19</f>
        <v>9.8276251062207783E-3</v>
      </c>
      <c r="S19" s="6">
        <f>新マクロ経済・第３総合口あり!S19</f>
        <v>1</v>
      </c>
      <c r="T19" s="6">
        <f>新マクロ経済・第３総合口あり!T19</f>
        <v>0.26245584625205198</v>
      </c>
      <c r="U19" s="6">
        <f>新マクロ経済・第３総合口あり!U19</f>
        <v>-0.10213384086646682</v>
      </c>
      <c r="V19" s="6">
        <f>新マクロ経済・第３総合口あり!V19</f>
        <v>1.9196488389132564E-2</v>
      </c>
      <c r="W19" s="7">
        <f>新マクロ経済・第３総合口あり!W19</f>
        <v>3.2103948839848129E-2</v>
      </c>
      <c r="X19" s="8">
        <f>新マクロ経済・第３総合口あり!X19</f>
        <v>7.5810612005134823E-2</v>
      </c>
      <c r="Z19" s="18"/>
    </row>
    <row r="20" spans="2:26" x14ac:dyDescent="0.4">
      <c r="B20" s="5" t="s">
        <v>17</v>
      </c>
      <c r="C20" s="6">
        <f>新マクロ経済・第３総合口あり!C20</f>
        <v>4.3896912498438356E-2</v>
      </c>
      <c r="D20" s="6">
        <f>新マクロ経済・第３総合口あり!D20</f>
        <v>1.0239241434070668E-2</v>
      </c>
      <c r="E20" s="6">
        <f>新マクロ経済・第３総合口あり!E20</f>
        <v>-0.14160124683035125</v>
      </c>
      <c r="F20" s="6">
        <f>新マクロ経済・第３総合口あり!F20</f>
        <v>0.15173208464629992</v>
      </c>
      <c r="G20" s="6">
        <f>新マクロ経済・第３総合口あり!G20</f>
        <v>8.9120849808867433E-2</v>
      </c>
      <c r="H20" s="6">
        <f>新マクロ経済・第３総合口あり!H20</f>
        <v>1.1074246527790028E-2</v>
      </c>
      <c r="I20" s="6">
        <f>新マクロ経済・第３総合口あり!I20</f>
        <v>-0.12813693650364821</v>
      </c>
      <c r="J20" s="6">
        <f>新マクロ経済・第３総合口あり!J20</f>
        <v>-0.16687658360881771</v>
      </c>
      <c r="K20" s="6">
        <f>新マクロ経済・第３総合口あり!K20</f>
        <v>-0.20658893244472878</v>
      </c>
      <c r="L20" s="6">
        <f>新マクロ経済・第３総合口あり!L20</f>
        <v>-0.33495117844406047</v>
      </c>
      <c r="M20" s="6">
        <f>新マクロ経済・第３総合口あり!M20</f>
        <v>-0.14850092057631978</v>
      </c>
      <c r="N20" s="6">
        <f>新マクロ経済・第３総合口あり!N20</f>
        <v>0.10940163160758466</v>
      </c>
      <c r="O20" s="6">
        <f>新マクロ経済・第３総合口あり!O20</f>
        <v>0.10125953699589112</v>
      </c>
      <c r="P20" s="21">
        <v>0</v>
      </c>
      <c r="Q20" s="6">
        <f>新マクロ経済・第３総合口あり!Q20</f>
        <v>8.5275323635790712E-2</v>
      </c>
      <c r="R20" s="6">
        <f>新マクロ経済・第３総合口あり!R20</f>
        <v>0.30921062074331579</v>
      </c>
      <c r="S20" s="6">
        <f>新マクロ経済・第３総合口あり!S20</f>
        <v>0.26245584625205198</v>
      </c>
      <c r="T20" s="6">
        <f>新マクロ経済・第３総合口あり!T20</f>
        <v>1</v>
      </c>
      <c r="U20" s="6">
        <f>新マクロ経済・第３総合口あり!U20</f>
        <v>8.8581015674379926E-2</v>
      </c>
      <c r="V20" s="6">
        <f>新マクロ経済・第３総合口あり!V20</f>
        <v>-0.11132315217421855</v>
      </c>
      <c r="W20" s="7">
        <f>新マクロ経済・第３総合口あり!W20</f>
        <v>0.2533509627485675</v>
      </c>
      <c r="X20" s="8">
        <f>新マクロ経済・第３総合口あり!X20</f>
        <v>-8.1117900195278592E-2</v>
      </c>
      <c r="Z20" s="18"/>
    </row>
    <row r="21" spans="2:26" x14ac:dyDescent="0.4">
      <c r="B21" s="5" t="s">
        <v>18</v>
      </c>
      <c r="C21" s="6">
        <f>新マクロ経済・第３総合口あり!C21</f>
        <v>0.12152776242610352</v>
      </c>
      <c r="D21" s="6">
        <f>新マクロ経済・第３総合口あり!D21</f>
        <v>0.21640542258233456</v>
      </c>
      <c r="E21" s="6">
        <f>新マクロ経済・第３総合口あり!E21</f>
        <v>-0.14383542504674685</v>
      </c>
      <c r="F21" s="6">
        <f>新マクロ経済・第３総合口あり!F21</f>
        <v>-0.19798314249531535</v>
      </c>
      <c r="G21" s="6">
        <f>新マクロ経済・第３総合口あり!G21</f>
        <v>0.13334988005479503</v>
      </c>
      <c r="H21" s="6">
        <f>新マクロ経済・第３総合口あり!H21</f>
        <v>3.5555025172219193E-3</v>
      </c>
      <c r="I21" s="6">
        <f>新マクロ経済・第３総合口あり!I21</f>
        <v>0.26650023843068282</v>
      </c>
      <c r="J21" s="6">
        <f>新マクロ経済・第３総合口あり!J21</f>
        <v>0.38271887002708505</v>
      </c>
      <c r="K21" s="6">
        <f>新マクロ経済・第３総合口あり!K21</f>
        <v>0.15516860291442261</v>
      </c>
      <c r="L21" s="6">
        <f>新マクロ経済・第３総合口あり!L21</f>
        <v>-0.14605851904293823</v>
      </c>
      <c r="M21" s="6">
        <f>新マクロ経済・第３総合口あり!M21</f>
        <v>2.1804730250737845E-2</v>
      </c>
      <c r="N21" s="6">
        <f>新マクロ経済・第３総合口あり!N21</f>
        <v>5.6744487064081063E-2</v>
      </c>
      <c r="O21" s="6">
        <f>新マクロ経済・第３総合口あり!O21</f>
        <v>0.32780386760500779</v>
      </c>
      <c r="P21" s="21">
        <v>0</v>
      </c>
      <c r="Q21" s="6">
        <f>新マクロ経済・第３総合口あり!Q21</f>
        <v>-5.670591840697909E-2</v>
      </c>
      <c r="R21" s="6">
        <f>新マクロ経済・第３総合口あり!R21</f>
        <v>-8.8309912384133105E-2</v>
      </c>
      <c r="S21" s="6">
        <f>新マクロ経済・第３総合口あり!S21</f>
        <v>-0.10213384086646682</v>
      </c>
      <c r="T21" s="6">
        <f>新マクロ経済・第３総合口あり!T21</f>
        <v>8.8581015674379926E-2</v>
      </c>
      <c r="U21" s="6">
        <f>新マクロ経済・第３総合口あり!U21</f>
        <v>1</v>
      </c>
      <c r="V21" s="6">
        <f>新マクロ経済・第３総合口あり!V21</f>
        <v>0.30206475665754762</v>
      </c>
      <c r="W21" s="7">
        <f>新マクロ経済・第３総合口あり!W21</f>
        <v>0.35128513337096534</v>
      </c>
      <c r="X21" s="8">
        <f>新マクロ経済・第３総合口あり!X21</f>
        <v>0.25907031564863342</v>
      </c>
      <c r="Z21" s="18"/>
    </row>
    <row r="22" spans="2:26" x14ac:dyDescent="0.4">
      <c r="B22" s="5" t="s">
        <v>19</v>
      </c>
      <c r="C22" s="6">
        <f>新マクロ経済・第３総合口あり!C22</f>
        <v>-2.1123531867168335E-2</v>
      </c>
      <c r="D22" s="6">
        <f>新マクロ経済・第３総合口あり!D22</f>
        <v>0.14313568093632068</v>
      </c>
      <c r="E22" s="6">
        <f>新マクロ経済・第３総合口あり!E22</f>
        <v>1.3596520456387417E-2</v>
      </c>
      <c r="F22" s="6">
        <f>新マクロ経済・第３総合口あり!F22</f>
        <v>-0.45624613373787781</v>
      </c>
      <c r="G22" s="6">
        <f>新マクロ経済・第３総合口あり!G22</f>
        <v>6.9126622661364587E-2</v>
      </c>
      <c r="H22" s="6">
        <f>新マクロ経済・第３総合口あり!H22</f>
        <v>-6.914580440135068E-2</v>
      </c>
      <c r="I22" s="6">
        <f>新マクロ経済・第３総合口あり!I22</f>
        <v>0.35220535662248637</v>
      </c>
      <c r="J22" s="6">
        <f>新マクロ経済・第３総合口あり!J22</f>
        <v>0.14064484614018863</v>
      </c>
      <c r="K22" s="6">
        <f>新マクロ経済・第３総合口あり!K22</f>
        <v>0.28272333787690995</v>
      </c>
      <c r="L22" s="6">
        <f>新マクロ経済・第３総合口あり!L22</f>
        <v>0.32795355467229376</v>
      </c>
      <c r="M22" s="6">
        <f>新マクロ経済・第３総合口あり!M22</f>
        <v>0.34734554206406809</v>
      </c>
      <c r="N22" s="6">
        <f>新マクロ経済・第３総合口あり!N22</f>
        <v>0.15878126438790513</v>
      </c>
      <c r="O22" s="6">
        <f>新マクロ経済・第３総合口あり!O22</f>
        <v>0.32732035556726607</v>
      </c>
      <c r="P22" s="21">
        <v>0</v>
      </c>
      <c r="Q22" s="6">
        <f>新マクロ経済・第３総合口あり!Q22</f>
        <v>6.4160918561303099E-2</v>
      </c>
      <c r="R22" s="6">
        <f>新マクロ経済・第３総合口あり!R22</f>
        <v>-0.2227341805685327</v>
      </c>
      <c r="S22" s="6">
        <f>新マクロ経済・第３総合口あり!S22</f>
        <v>1.9196488389132564E-2</v>
      </c>
      <c r="T22" s="6">
        <f>新マクロ経済・第３総合口あり!T22</f>
        <v>-0.11132315217421855</v>
      </c>
      <c r="U22" s="6">
        <f>新マクロ経済・第３総合口あり!U22</f>
        <v>0.30206475665754762</v>
      </c>
      <c r="V22" s="6">
        <f>新マクロ経済・第３総合口あり!V22</f>
        <v>1</v>
      </c>
      <c r="W22" s="7">
        <f>新マクロ経済・第３総合口あり!W22</f>
        <v>0.450432474902142</v>
      </c>
      <c r="X22" s="8">
        <f>新マクロ経済・第３総合口あり!X22</f>
        <v>0.27327180551994823</v>
      </c>
      <c r="Z22" s="18"/>
    </row>
    <row r="23" spans="2:26" x14ac:dyDescent="0.4">
      <c r="B23" s="9" t="s">
        <v>20</v>
      </c>
      <c r="C23" s="10">
        <f>新マクロ経済・第３総合口あり!C23</f>
        <v>6.4303869041791861E-3</v>
      </c>
      <c r="D23" s="10">
        <f>新マクロ経済・第３総合口あり!D23</f>
        <v>0.96397003356713307</v>
      </c>
      <c r="E23" s="10">
        <f>新マクロ経済・第３総合口あり!E23</f>
        <v>0.98428667372751188</v>
      </c>
      <c r="F23" s="10">
        <f>新マクロ経済・第３総合口あり!F23</f>
        <v>7.3555300106164956E-2</v>
      </c>
      <c r="G23" s="10">
        <f>新マクロ経済・第３総合口あり!G23</f>
        <v>0.32509740727600334</v>
      </c>
      <c r="H23" s="10">
        <f>新マクロ経済・第３総合口あり!H23</f>
        <v>0.2692091625665507</v>
      </c>
      <c r="I23" s="10">
        <f>新マクロ経済・第３総合口あり!I23</f>
        <v>0.16512792249464137</v>
      </c>
      <c r="J23" s="10">
        <f>新マクロ経済・第３総合口あり!J23</f>
        <v>0.81738721234237932</v>
      </c>
      <c r="K23" s="10">
        <f>新マクロ経済・第３総合口あり!K23</f>
        <v>0.56274988010790439</v>
      </c>
      <c r="L23" s="10">
        <f>新マクロ経済・第３総合口あり!L23</f>
        <v>0.48970228624546663</v>
      </c>
      <c r="M23" s="10">
        <f>新マクロ経済・第３総合口あり!M23</f>
        <v>0.27332299372438473</v>
      </c>
      <c r="N23" s="10">
        <f>新マクロ経済・第３総合口あり!N23</f>
        <v>0.48765878361398207</v>
      </c>
      <c r="O23" s="10">
        <f>新マクロ経済・第３総合口あり!O23</f>
        <v>0.38711939603173739</v>
      </c>
      <c r="P23" s="22">
        <v>0</v>
      </c>
      <c r="Q23" s="10">
        <f>新マクロ経済・第３総合口あり!Q23</f>
        <v>0.48967407619435432</v>
      </c>
      <c r="R23" s="10">
        <f>新マクロ経済・第３総合口あり!R23</f>
        <v>0.492267404098231</v>
      </c>
      <c r="S23" s="10">
        <f>新マクロ経済・第３総合口あり!S23</f>
        <v>3.2103948839848129E-2</v>
      </c>
      <c r="T23" s="10">
        <f>新マクロ経済・第３総合口あり!T23</f>
        <v>0.2533509627485675</v>
      </c>
      <c r="U23" s="10">
        <f>新マクロ経済・第３総合口あり!U23</f>
        <v>0.35128513337096534</v>
      </c>
      <c r="V23" s="10">
        <f>新マクロ経済・第３総合口あり!V23</f>
        <v>0.450432474902142</v>
      </c>
      <c r="W23" s="11">
        <f>新マクロ経済・第３総合口あり!W23</f>
        <v>1</v>
      </c>
      <c r="X23" s="12">
        <f>新マクロ経済・第３総合口あり!X23</f>
        <v>0.54292931130652244</v>
      </c>
      <c r="Z23" s="18"/>
    </row>
    <row r="24" spans="2:26" ht="19.5" thickBot="1" x14ac:dyDescent="0.45">
      <c r="B24" s="13" t="s">
        <v>21</v>
      </c>
      <c r="C24" s="14">
        <f>新マクロ経済・第３総合口あり!C24</f>
        <v>-0.17399404606990507</v>
      </c>
      <c r="D24" s="14">
        <f>新マクロ経済・第３総合口あり!D24</f>
        <v>-5.2496283282225296E-2</v>
      </c>
      <c r="E24" s="14">
        <f>新マクロ経済・第３総合口あり!E24</f>
        <v>0.31116780531587007</v>
      </c>
      <c r="F24" s="14">
        <f>新マクロ経済・第３総合口あり!F24</f>
        <v>7.8704994177583865E-2</v>
      </c>
      <c r="G24" s="14">
        <f>新マクロ経済・第３総合口あり!G24</f>
        <v>0.17873864424505728</v>
      </c>
      <c r="H24" s="14">
        <f>新マクロ経済・第３総合口あり!H24</f>
        <v>0.181711644686742</v>
      </c>
      <c r="I24" s="14">
        <f>新マクロ経済・第３総合口あり!I24</f>
        <v>3.1068510522842169E-2</v>
      </c>
      <c r="J24" s="14">
        <f>新マクロ経済・第３総合口あり!J24</f>
        <v>6.1353908276698871E-2</v>
      </c>
      <c r="K24" s="14">
        <f>新マクロ経済・第３総合口あり!K24</f>
        <v>-3.4905200733866102E-3</v>
      </c>
      <c r="L24" s="14">
        <f>新マクロ経済・第３総合口あり!L24</f>
        <v>5.3371146443234721E-2</v>
      </c>
      <c r="M24" s="14">
        <f>新マクロ経済・第３総合口あり!M24</f>
        <v>0.24742785894288707</v>
      </c>
      <c r="N24" s="14">
        <f>新マクロ経済・第３総合口あり!N24</f>
        <v>-1.7648849218784343E-2</v>
      </c>
      <c r="O24" s="14">
        <f>新マクロ経済・第３総合口あり!O24</f>
        <v>0.25924159190969748</v>
      </c>
      <c r="P24" s="23">
        <v>0</v>
      </c>
      <c r="Q24" s="14">
        <f>新マクロ経済・第３総合口あり!Q24</f>
        <v>-3.7581944636111343E-2</v>
      </c>
      <c r="R24" s="14">
        <f>新マクロ経済・第３総合口あり!R24</f>
        <v>-0.1019638152861915</v>
      </c>
      <c r="S24" s="14">
        <f>新マクロ経済・第３総合口あり!S24</f>
        <v>7.5810612005134823E-2</v>
      </c>
      <c r="T24" s="14">
        <f>新マクロ経済・第３総合口あり!T24</f>
        <v>-8.1117900195278592E-2</v>
      </c>
      <c r="U24" s="14">
        <f>新マクロ経済・第３総合口あり!U24</f>
        <v>0.25907031564863342</v>
      </c>
      <c r="V24" s="14">
        <f>新マクロ経済・第３総合口あり!V24</f>
        <v>0.27327180551994823</v>
      </c>
      <c r="W24" s="15">
        <f>新マクロ経済・第３総合口あり!W24</f>
        <v>0.54292931130652244</v>
      </c>
      <c r="X24" s="16">
        <f>新マクロ経済・第３総合口あり!X24</f>
        <v>1</v>
      </c>
      <c r="Z24" s="19"/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630F-E732-4848-A7ED-A14ADD30C2EF}">
  <dimension ref="B1:AA24"/>
  <sheetViews>
    <sheetView workbookViewId="0">
      <selection activeCell="U2" sqref="U2"/>
    </sheetView>
  </sheetViews>
  <sheetFormatPr defaultRowHeight="18.75" x14ac:dyDescent="0.4"/>
  <cols>
    <col min="1" max="1" width="2.75" customWidth="1"/>
    <col min="25" max="25" width="5" customWidth="1"/>
  </cols>
  <sheetData>
    <row r="1" spans="2:27" ht="8.25" customHeight="1" thickBot="1" x14ac:dyDescent="0.45"/>
    <row r="2" spans="2:27" ht="235.5" x14ac:dyDescent="0.4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0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4" t="s">
        <v>20</v>
      </c>
      <c r="X2" s="3" t="s">
        <v>21</v>
      </c>
      <c r="Z2" s="17" t="s">
        <v>22</v>
      </c>
      <c r="AA2" t="str">
        <f>IF($Z$24="","エラー",IF(Z24&lt;0,"非正定値","正定値"))</f>
        <v>エラー</v>
      </c>
    </row>
    <row r="3" spans="2:27" x14ac:dyDescent="0.4">
      <c r="B3" s="5" t="s">
        <v>0</v>
      </c>
      <c r="C3" s="6">
        <f>新マクロ経済・第３総合口あり!C3</f>
        <v>1</v>
      </c>
      <c r="D3" s="6">
        <f>新マクロ経済・第３総合口あり!D3</f>
        <v>0.15705851495868609</v>
      </c>
      <c r="E3" s="6">
        <f>新マクロ経済・第３総合口あり!E3</f>
        <v>0.12047473573138617</v>
      </c>
      <c r="F3" s="6">
        <f>新マクロ経済・第３総合口あり!F3</f>
        <v>-9.0901197634933248E-2</v>
      </c>
      <c r="G3" s="6">
        <f>新マクロ経済・第３総合口あり!G3</f>
        <v>-0.29170805854865811</v>
      </c>
      <c r="H3" s="6">
        <f>新マクロ経済・第３総合口あり!H3</f>
        <v>0.18266063343231201</v>
      </c>
      <c r="I3" s="6">
        <f>新マクロ経済・第３総合口あり!I3</f>
        <v>0.10649861766805913</v>
      </c>
      <c r="J3" s="6">
        <f>新マクロ経済・第３総合口あり!J3</f>
        <v>0.18504058562205092</v>
      </c>
      <c r="K3" s="6">
        <f>新マクロ経済・第３総合口あり!K3</f>
        <v>0.12711557515460709</v>
      </c>
      <c r="L3" s="6">
        <f>新マクロ経済・第３総合口あり!L3</f>
        <v>5.0720130250180337E-2</v>
      </c>
      <c r="M3" s="6">
        <f>新マクロ経済・第３総合口あり!M3</f>
        <v>-0.3409331142821917</v>
      </c>
      <c r="N3" s="6">
        <f>新マクロ経済・第３総合口あり!N3</f>
        <v>4.8637342917170638E-2</v>
      </c>
      <c r="O3" s="6">
        <f>新マクロ経済・第３総合口あり!O3</f>
        <v>0.30490799237820454</v>
      </c>
      <c r="P3" s="21">
        <v>0</v>
      </c>
      <c r="Q3" s="6">
        <f>新マクロ経済・第３総合口あり!Q3</f>
        <v>-0.19330340984723487</v>
      </c>
      <c r="R3" s="6">
        <f>新マクロ経済・第３総合口あり!R3</f>
        <v>9.2101704264411222E-2</v>
      </c>
      <c r="S3" s="6">
        <f>新マクロ経済・第３総合口あり!S3</f>
        <v>-2.5518344301937914E-2</v>
      </c>
      <c r="T3" s="6">
        <f>新マクロ経済・第３総合口あり!T3</f>
        <v>4.3896912498438356E-2</v>
      </c>
      <c r="U3" s="6">
        <f>新マクロ経済・第３総合口あり!U3</f>
        <v>0.12152776242610352</v>
      </c>
      <c r="V3" s="6">
        <f>新マクロ経済・第３総合口あり!V3</f>
        <v>-2.1123531867168335E-2</v>
      </c>
      <c r="W3" s="7">
        <f>新マクロ経済・第３総合口あり!W3</f>
        <v>6.4303869041791861E-3</v>
      </c>
      <c r="X3" s="8">
        <f>新マクロ経済・第３総合口あり!X3</f>
        <v>-0.17399404606990507</v>
      </c>
      <c r="Z3" s="18"/>
    </row>
    <row r="4" spans="2:27" x14ac:dyDescent="0.4">
      <c r="B4" s="5" t="s">
        <v>1</v>
      </c>
      <c r="C4" s="6">
        <f>新マクロ経済・第３総合口あり!C4</f>
        <v>0.15705851495868609</v>
      </c>
      <c r="D4" s="6">
        <f>新マクロ経済・第３総合口あり!D4</f>
        <v>1</v>
      </c>
      <c r="E4" s="6">
        <f>新マクロ経済・第３総合口あり!E4</f>
        <v>1.4146773387956384E-2</v>
      </c>
      <c r="F4" s="6">
        <f>新マクロ経済・第３総合口あり!F4</f>
        <v>-0.36874528632259851</v>
      </c>
      <c r="G4" s="6">
        <f>新マクロ経済・第３総合口あり!G4</f>
        <v>0.16507960549573925</v>
      </c>
      <c r="H4" s="6">
        <f>新マクロ経済・第３総合口あり!H4</f>
        <v>2.7652978413869753E-2</v>
      </c>
      <c r="I4" s="6">
        <f>新マクロ経済・第３総合口あり!I4</f>
        <v>0.14014734621585395</v>
      </c>
      <c r="J4" s="6">
        <f>新マクロ経済・第３総合口あり!J4</f>
        <v>6.821588058050522E-2</v>
      </c>
      <c r="K4" s="6">
        <f>新マクロ経済・第３総合口あり!K4</f>
        <v>4.6323289331100345E-2</v>
      </c>
      <c r="L4" s="6">
        <f>新マクロ経済・第３総合口あり!L4</f>
        <v>-0.11849621610472594</v>
      </c>
      <c r="M4" s="6">
        <f>新マクロ経済・第３総合口あり!M4</f>
        <v>0.12863351968229511</v>
      </c>
      <c r="N4" s="6">
        <f>新マクロ経済・第３総合口あり!N4</f>
        <v>-1.2285192867670682E-3</v>
      </c>
      <c r="O4" s="6">
        <f>新マクロ経済・第３総合口あり!O4</f>
        <v>1.4837582466697273E-2</v>
      </c>
      <c r="P4" s="21">
        <v>0</v>
      </c>
      <c r="Q4" s="6">
        <f>新マクロ経済・第３総合口あり!Q4</f>
        <v>0.15780461661254541</v>
      </c>
      <c r="R4" s="6">
        <f>新マクロ経済・第３総合口あり!R4</f>
        <v>2.0684388318870994E-2</v>
      </c>
      <c r="S4" s="6">
        <f>新マクロ経済・第３総合口あり!S4</f>
        <v>-6.6353592060853672E-2</v>
      </c>
      <c r="T4" s="6">
        <f>新マクロ経済・第３総合口あり!T4</f>
        <v>1.0239241434070668E-2</v>
      </c>
      <c r="U4" s="6">
        <f>新マクロ経済・第３総合口あり!U4</f>
        <v>0.21640542258233456</v>
      </c>
      <c r="V4" s="6">
        <f>新マクロ経済・第３総合口あり!V4</f>
        <v>0.14313568093632068</v>
      </c>
      <c r="W4" s="7">
        <f>新マクロ経済・第３総合口あり!W4</f>
        <v>0.96397003356713307</v>
      </c>
      <c r="X4" s="8">
        <f>新マクロ経済・第３総合口あり!X4</f>
        <v>-5.2496283282225296E-2</v>
      </c>
      <c r="Z4" s="18"/>
    </row>
    <row r="5" spans="2:27" x14ac:dyDescent="0.4">
      <c r="B5" s="5" t="s">
        <v>2</v>
      </c>
      <c r="C5" s="6">
        <f>新マクロ経済・第３総合口あり!C5</f>
        <v>0.12047473573138617</v>
      </c>
      <c r="D5" s="6">
        <f>新マクロ経済・第３総合口あり!D5</f>
        <v>1.4146773387956384E-2</v>
      </c>
      <c r="E5" s="6">
        <f>新マクロ経済・第３総合口あり!E5</f>
        <v>1</v>
      </c>
      <c r="F5" s="6">
        <f>新マクロ経済・第３総合口あり!F5</f>
        <v>-4.834738910106736E-2</v>
      </c>
      <c r="G5" s="6">
        <f>新マクロ経済・第３総合口あり!G5</f>
        <v>-2.9899280327386549E-2</v>
      </c>
      <c r="H5" s="6">
        <f>新マクロ経済・第３総合口あり!H5</f>
        <v>1.4407170019995086E-2</v>
      </c>
      <c r="I5" s="6">
        <f>新マクロ経済・第３総合口あり!I5</f>
        <v>-0.27935793860017344</v>
      </c>
      <c r="J5" s="6">
        <f>新マクロ経済・第３総合口あり!J5</f>
        <v>-7.0341448503490212E-3</v>
      </c>
      <c r="K5" s="6">
        <f>新マクロ経済・第３総合口あり!K5</f>
        <v>0.10054514326123459</v>
      </c>
      <c r="L5" s="6">
        <f>新マクロ経済・第３総合口あり!L5</f>
        <v>0.31094137201473199</v>
      </c>
      <c r="M5" s="6">
        <f>新マクロ経済・第３総合口あり!M5</f>
        <v>3.6893098239338135E-3</v>
      </c>
      <c r="N5" s="6">
        <f>新マクロ経済・第３総合口あり!N5</f>
        <v>0.25148819753062718</v>
      </c>
      <c r="O5" s="6">
        <f>新マクロ経済・第３総合口あり!O5</f>
        <v>0.15529163726931067</v>
      </c>
      <c r="P5" s="21">
        <v>0</v>
      </c>
      <c r="Q5" s="6">
        <f>新マクロ経済・第３総合口あり!Q5</f>
        <v>-0.23448356512798382</v>
      </c>
      <c r="R5" s="6">
        <f>新マクロ経済・第３総合口あり!R5</f>
        <v>0.11104269474924805</v>
      </c>
      <c r="S5" s="6">
        <f>新マクロ経済・第３総合口あり!S5</f>
        <v>0.22835174932884161</v>
      </c>
      <c r="T5" s="6">
        <f>新マクロ経済・第３総合口あり!T5</f>
        <v>-0.14160124683035125</v>
      </c>
      <c r="U5" s="6">
        <f>新マクロ経済・第３総合口あり!U5</f>
        <v>-0.14383542504674685</v>
      </c>
      <c r="V5" s="6">
        <f>新マクロ経済・第３総合口あり!V5</f>
        <v>1.3596520456387417E-2</v>
      </c>
      <c r="W5" s="7">
        <f>新マクロ経済・第３総合口あり!W5</f>
        <v>0.98428667372751188</v>
      </c>
      <c r="X5" s="8">
        <f>新マクロ経済・第３総合口あり!X5</f>
        <v>0.31116780531587007</v>
      </c>
      <c r="Z5" s="18"/>
    </row>
    <row r="6" spans="2:27" x14ac:dyDescent="0.4">
      <c r="B6" s="5" t="s">
        <v>3</v>
      </c>
      <c r="C6" s="6">
        <f>新マクロ経済・第３総合口あり!C6</f>
        <v>-9.0901197634933248E-2</v>
      </c>
      <c r="D6" s="6">
        <f>新マクロ経済・第３総合口あり!D6</f>
        <v>-0.36874528632259851</v>
      </c>
      <c r="E6" s="6">
        <f>新マクロ経済・第３総合口あり!E6</f>
        <v>-4.834738910106736E-2</v>
      </c>
      <c r="F6" s="6">
        <f>新マクロ経済・第３総合口あり!F6</f>
        <v>1</v>
      </c>
      <c r="G6" s="6">
        <f>新マクロ経済・第３総合口あり!G6</f>
        <v>0.20923302960589299</v>
      </c>
      <c r="H6" s="6">
        <f>新マクロ経済・第３総合口あり!H6</f>
        <v>-1.3160406203354095E-2</v>
      </c>
      <c r="I6" s="6">
        <f>新マクロ経済・第３総合口あり!I6</f>
        <v>-0.24515389797229253</v>
      </c>
      <c r="J6" s="6">
        <f>新マクロ経済・第３総合口あり!J6</f>
        <v>6.0432503155039605E-2</v>
      </c>
      <c r="K6" s="6">
        <f>新マクロ経済・第３総合口あり!K6</f>
        <v>-0.15912979023487928</v>
      </c>
      <c r="L6" s="6">
        <f>新マクロ経済・第３総合口あり!L6</f>
        <v>-0.29013893490730058</v>
      </c>
      <c r="M6" s="6">
        <f>新マクロ経済・第３総合口あり!M6</f>
        <v>-7.7478937618885066E-2</v>
      </c>
      <c r="N6" s="6">
        <f>新マクロ経済・第３総合口あり!N6</f>
        <v>-0.12022718937037571</v>
      </c>
      <c r="O6" s="6">
        <f>新マクロ経済・第３総合口あり!O6</f>
        <v>-0.28573886419752265</v>
      </c>
      <c r="P6" s="21">
        <v>0</v>
      </c>
      <c r="Q6" s="6">
        <f>新マクロ経済・第３総合口あり!Q6</f>
        <v>-6.2296888254770928E-2</v>
      </c>
      <c r="R6" s="6">
        <f>新マクロ経済・第３総合口あり!R6</f>
        <v>0.30863580806349733</v>
      </c>
      <c r="S6" s="6">
        <f>新マクロ経済・第３総合口あり!S6</f>
        <v>-3.4133060989717919E-2</v>
      </c>
      <c r="T6" s="6">
        <f>新マクロ経済・第３総合口あり!T6</f>
        <v>0.15173208464629992</v>
      </c>
      <c r="U6" s="6">
        <f>新マクロ経済・第３総合口あり!U6</f>
        <v>-0.19798314249531535</v>
      </c>
      <c r="V6" s="6">
        <f>新マクロ経済・第３総合口あり!V6</f>
        <v>-0.45624613373787781</v>
      </c>
      <c r="W6" s="7">
        <f>新マクロ経済・第３総合口あり!W6</f>
        <v>7.3555300106164956E-2</v>
      </c>
      <c r="X6" s="8">
        <f>新マクロ経済・第３総合口あり!X6</f>
        <v>7.8704994177583865E-2</v>
      </c>
      <c r="Z6" s="18"/>
    </row>
    <row r="7" spans="2:27" x14ac:dyDescent="0.4">
      <c r="B7" s="5" t="s">
        <v>4</v>
      </c>
      <c r="C7" s="6">
        <f>新マクロ経済・第３総合口あり!C7</f>
        <v>-0.29170805854865811</v>
      </c>
      <c r="D7" s="6">
        <f>新マクロ経済・第３総合口あり!D7</f>
        <v>0.16507960549573925</v>
      </c>
      <c r="E7" s="6">
        <f>新マクロ経済・第３総合口あり!E7</f>
        <v>-2.9899280327386549E-2</v>
      </c>
      <c r="F7" s="6">
        <f>新マクロ経済・第３総合口あり!F7</f>
        <v>0.20923302960589299</v>
      </c>
      <c r="G7" s="6">
        <f>新マクロ経済・第３総合口あり!G7</f>
        <v>1</v>
      </c>
      <c r="H7" s="6">
        <f>新マクロ経済・第３総合口あり!H7</f>
        <v>0.31521592060455089</v>
      </c>
      <c r="I7" s="6">
        <f>新マクロ経済・第３総合口あり!I7</f>
        <v>-9.8030988214730386E-2</v>
      </c>
      <c r="J7" s="6">
        <f>新マクロ経済・第３総合口あり!J7</f>
        <v>7.857060545116068E-2</v>
      </c>
      <c r="K7" s="6">
        <f>新マクロ経済・第３総合口あり!K7</f>
        <v>-0.19796710466279113</v>
      </c>
      <c r="L7" s="6">
        <f>新マクロ経済・第３総合口あり!L7</f>
        <v>-0.25209729919082285</v>
      </c>
      <c r="M7" s="6">
        <f>新マクロ経済・第３総合口あり!M7</f>
        <v>0.11387092113842476</v>
      </c>
      <c r="N7" s="6">
        <f>新マクロ経済・第３総合口あり!N7</f>
        <v>4.7179668985792352E-2</v>
      </c>
      <c r="O7" s="6">
        <f>新マクロ経済・第３総合口あり!O7</f>
        <v>-0.36847072895988114</v>
      </c>
      <c r="P7" s="21">
        <v>0</v>
      </c>
      <c r="Q7" s="6">
        <f>新マクロ経済・第３総合口あり!Q7</f>
        <v>-0.11489575358076164</v>
      </c>
      <c r="R7" s="6">
        <f>新マクロ経済・第３総合口あり!R7</f>
        <v>-4.2962863653364443E-2</v>
      </c>
      <c r="S7" s="6">
        <f>新マクロ経済・第３総合口あり!S7</f>
        <v>5.1051673239804196E-2</v>
      </c>
      <c r="T7" s="6">
        <f>新マクロ経済・第３総合口あり!T7</f>
        <v>8.9120849808867433E-2</v>
      </c>
      <c r="U7" s="6">
        <f>新マクロ経済・第３総合口あり!U7</f>
        <v>0.13334988005479503</v>
      </c>
      <c r="V7" s="6">
        <f>新マクロ経済・第３総合口あり!V7</f>
        <v>6.9126622661364587E-2</v>
      </c>
      <c r="W7" s="7">
        <f>新マクロ経済・第３総合口あり!W7</f>
        <v>0.32509740727600334</v>
      </c>
      <c r="X7" s="8">
        <f>新マクロ経済・第３総合口あり!X7</f>
        <v>0.17873864424505728</v>
      </c>
      <c r="Z7" s="18"/>
    </row>
    <row r="8" spans="2:27" x14ac:dyDescent="0.4">
      <c r="B8" s="5" t="s">
        <v>5</v>
      </c>
      <c r="C8" s="6">
        <f>新マクロ経済・第３総合口あり!C8</f>
        <v>0.18266063343231201</v>
      </c>
      <c r="D8" s="6">
        <f>新マクロ経済・第３総合口あり!D8</f>
        <v>2.7652978413869753E-2</v>
      </c>
      <c r="E8" s="6">
        <f>新マクロ経済・第３総合口あり!E8</f>
        <v>1.4407170019995086E-2</v>
      </c>
      <c r="F8" s="6">
        <f>新マクロ経済・第３総合口あり!F8</f>
        <v>-1.3160406203354095E-2</v>
      </c>
      <c r="G8" s="6">
        <f>新マクロ経済・第３総合口あり!G8</f>
        <v>0.31521592060455089</v>
      </c>
      <c r="H8" s="6">
        <f>新マクロ経済・第３総合口あり!H8</f>
        <v>1</v>
      </c>
      <c r="I8" s="6">
        <f>新マクロ経済・第３総合口あり!I8</f>
        <v>-9.8311987249110389E-2</v>
      </c>
      <c r="J8" s="6">
        <f>新マクロ経済・第３総合口あり!J8</f>
        <v>-7.1249258342748881E-2</v>
      </c>
      <c r="K8" s="6">
        <f>新マクロ経済・第３総合口あり!K8</f>
        <v>-0.39472711135191174</v>
      </c>
      <c r="L8" s="6">
        <f>新マクロ経済・第３総合口あり!L8</f>
        <v>3.1680574665947245E-2</v>
      </c>
      <c r="M8" s="6">
        <f>新マクロ経済・第３総合口あり!M8</f>
        <v>-0.26737620762264724</v>
      </c>
      <c r="N8" s="6">
        <f>新マクロ経済・第３総合口あり!N8</f>
        <v>-4.0838186245182317E-2</v>
      </c>
      <c r="O8" s="6">
        <f>新マクロ経済・第３総合口あり!O8</f>
        <v>-6.1575238090118091E-2</v>
      </c>
      <c r="P8" s="21">
        <v>0</v>
      </c>
      <c r="Q8" s="6">
        <f>新マクロ経済・第３総合口あり!Q8</f>
        <v>-6.3657030780406521E-2</v>
      </c>
      <c r="R8" s="6">
        <f>新マクロ経済・第３総合口あり!R8</f>
        <v>0.1160590566560069</v>
      </c>
      <c r="S8" s="6">
        <f>新マクロ経済・第３総合口あり!S8</f>
        <v>0.1855056798276388</v>
      </c>
      <c r="T8" s="6">
        <f>新マクロ経済・第３総合口あり!T8</f>
        <v>1.1074246527790028E-2</v>
      </c>
      <c r="U8" s="6">
        <f>新マクロ経済・第３総合口あり!U8</f>
        <v>3.5555025172219193E-3</v>
      </c>
      <c r="V8" s="6">
        <f>新マクロ経済・第３総合口あり!V8</f>
        <v>-6.914580440135068E-2</v>
      </c>
      <c r="W8" s="7">
        <f>新マクロ経済・第３総合口あり!W8</f>
        <v>0.2692091625665507</v>
      </c>
      <c r="X8" s="8">
        <f>新マクロ経済・第３総合口あり!X8</f>
        <v>0.181711644686742</v>
      </c>
      <c r="Z8" s="18"/>
    </row>
    <row r="9" spans="2:27" x14ac:dyDescent="0.4">
      <c r="B9" s="5" t="s">
        <v>6</v>
      </c>
      <c r="C9" s="6">
        <f>新マクロ経済・第３総合口あり!C9</f>
        <v>0.10649861766805913</v>
      </c>
      <c r="D9" s="6">
        <f>新マクロ経済・第３総合口あり!D9</f>
        <v>0.14014734621585395</v>
      </c>
      <c r="E9" s="6">
        <f>新マクロ経済・第３総合口あり!E9</f>
        <v>-0.27935793860017344</v>
      </c>
      <c r="F9" s="6">
        <f>新マクロ経済・第３総合口あり!F9</f>
        <v>-0.24515389797229253</v>
      </c>
      <c r="G9" s="6">
        <f>新マクロ経済・第３総合口あり!G9</f>
        <v>-9.8030988214730386E-2</v>
      </c>
      <c r="H9" s="6">
        <f>新マクロ経済・第３総合口あり!H9</f>
        <v>-9.8311987249110389E-2</v>
      </c>
      <c r="I9" s="6">
        <f>新マクロ経済・第３総合口あり!I9</f>
        <v>1</v>
      </c>
      <c r="J9" s="6">
        <f>新マクロ経済・第３総合口あり!J9</f>
        <v>-9.4119167142307308E-2</v>
      </c>
      <c r="K9" s="6">
        <f>新マクロ経済・第３総合口あり!K9</f>
        <v>0.36842334588734699</v>
      </c>
      <c r="L9" s="6">
        <f>新マクロ経済・第３総合口あり!L9</f>
        <v>1.5609683880174825E-3</v>
      </c>
      <c r="M9" s="6">
        <f>新マクロ経済・第３総合口あり!M9</f>
        <v>1.4163908802298258E-2</v>
      </c>
      <c r="N9" s="6">
        <f>新マクロ経済・第３総合口あり!N9</f>
        <v>-0.18134978401044832</v>
      </c>
      <c r="O9" s="6">
        <f>新マクロ経済・第３総合口あり!O9</f>
        <v>0.38200784123374454</v>
      </c>
      <c r="P9" s="21">
        <v>0</v>
      </c>
      <c r="Q9" s="6">
        <f>新マクロ経済・第３総合口あり!Q9</f>
        <v>-7.3548427476835002E-2</v>
      </c>
      <c r="R9" s="6">
        <f>新マクロ経済・第３総合口あり!R9</f>
        <v>-0.40955298005334873</v>
      </c>
      <c r="S9" s="6">
        <f>新マクロ経済・第３総合口あり!S9</f>
        <v>-0.17197906475478453</v>
      </c>
      <c r="T9" s="6">
        <f>新マクロ経済・第３総合口あり!T9</f>
        <v>-0.12813693650364821</v>
      </c>
      <c r="U9" s="6">
        <f>新マクロ経済・第３総合口あり!U9</f>
        <v>0.26650023843068282</v>
      </c>
      <c r="V9" s="6">
        <f>新マクロ経済・第３総合口あり!V9</f>
        <v>0.35220535662248637</v>
      </c>
      <c r="W9" s="7">
        <f>新マクロ経済・第３総合口あり!W9</f>
        <v>0.16512792249464137</v>
      </c>
      <c r="X9" s="8">
        <f>新マクロ経済・第３総合口あり!X9</f>
        <v>3.1068510522842169E-2</v>
      </c>
      <c r="Z9" s="18"/>
    </row>
    <row r="10" spans="2:27" x14ac:dyDescent="0.4">
      <c r="B10" s="5" t="s">
        <v>7</v>
      </c>
      <c r="C10" s="6">
        <f>新マクロ経済・第３総合口あり!C10</f>
        <v>0.18504058562205092</v>
      </c>
      <c r="D10" s="6">
        <f>新マクロ経済・第３総合口あり!D10</f>
        <v>6.821588058050522E-2</v>
      </c>
      <c r="E10" s="6">
        <f>新マクロ経済・第３総合口あり!E10</f>
        <v>-7.0341448503490212E-3</v>
      </c>
      <c r="F10" s="6">
        <f>新マクロ経済・第３総合口あり!F10</f>
        <v>6.0432503155039605E-2</v>
      </c>
      <c r="G10" s="6">
        <f>新マクロ経済・第３総合口あり!G10</f>
        <v>7.857060545116068E-2</v>
      </c>
      <c r="H10" s="6">
        <f>新マクロ経済・第３総合口あり!H10</f>
        <v>-7.1249258342748881E-2</v>
      </c>
      <c r="I10" s="6">
        <f>新マクロ経済・第３総合口あり!I10</f>
        <v>-9.4119167142307308E-2</v>
      </c>
      <c r="J10" s="6">
        <f>新マクロ経済・第３総合口あり!J10</f>
        <v>1</v>
      </c>
      <c r="K10" s="6">
        <f>新マクロ経済・第３総合口あり!K10</f>
        <v>0.15822204972515883</v>
      </c>
      <c r="L10" s="6">
        <f>新マクロ経済・第３総合口あり!L10</f>
        <v>-9.0516045848824694E-2</v>
      </c>
      <c r="M10" s="6">
        <f>新マクロ経済・第３総合口あり!M10</f>
        <v>-0.19365793337488652</v>
      </c>
      <c r="N10" s="6">
        <f>新マクロ経済・第３総合口あり!N10</f>
        <v>0.27221945571516365</v>
      </c>
      <c r="O10" s="6">
        <f>新マクロ経済・第３総合口あり!O10</f>
        <v>-4.5961241267093229E-2</v>
      </c>
      <c r="P10" s="21">
        <v>0</v>
      </c>
      <c r="Q10" s="6">
        <f>新マクロ経済・第３総合口あり!Q10</f>
        <v>-0.21098217032343675</v>
      </c>
      <c r="R10" s="6">
        <f>新マクロ経済・第３総合口あり!R10</f>
        <v>0.18570801018742536</v>
      </c>
      <c r="S10" s="6">
        <f>新マクロ経済・第３総合口あり!S10</f>
        <v>-7.6323725854209962E-2</v>
      </c>
      <c r="T10" s="6">
        <f>新マクロ経済・第３総合口あり!T10</f>
        <v>-0.16687658360881771</v>
      </c>
      <c r="U10" s="6">
        <f>新マクロ経済・第３総合口あり!U10</f>
        <v>0.38271887002708505</v>
      </c>
      <c r="V10" s="6">
        <f>新マクロ経済・第３総合口あり!V10</f>
        <v>0.14064484614018863</v>
      </c>
      <c r="W10" s="7">
        <f>新マクロ経済・第３総合口あり!W10</f>
        <v>0.81738721234237932</v>
      </c>
      <c r="X10" s="8">
        <f>新マクロ経済・第３総合口あり!X10</f>
        <v>6.1353908276698871E-2</v>
      </c>
      <c r="Z10" s="18"/>
    </row>
    <row r="11" spans="2:27" x14ac:dyDescent="0.4">
      <c r="B11" s="5" t="s">
        <v>8</v>
      </c>
      <c r="C11" s="6">
        <f>新マクロ経済・第３総合口あり!C11</f>
        <v>0.12711557515460709</v>
      </c>
      <c r="D11" s="6">
        <f>新マクロ経済・第３総合口あり!D11</f>
        <v>4.6323289331100345E-2</v>
      </c>
      <c r="E11" s="6">
        <f>新マクロ経済・第３総合口あり!E11</f>
        <v>0.10054514326123459</v>
      </c>
      <c r="F11" s="6">
        <f>新マクロ経済・第３総合口あり!F11</f>
        <v>-0.15912979023487928</v>
      </c>
      <c r="G11" s="6">
        <f>新マクロ経済・第３総合口あり!G11</f>
        <v>-0.19796710466279113</v>
      </c>
      <c r="H11" s="6">
        <f>新マクロ経済・第３総合口あり!H11</f>
        <v>-0.39472711135191174</v>
      </c>
      <c r="I11" s="6">
        <f>新マクロ経済・第３総合口あり!I11</f>
        <v>0.36842334588734699</v>
      </c>
      <c r="J11" s="6">
        <f>新マクロ経済・第３総合口あり!J11</f>
        <v>0.15822204972515883</v>
      </c>
      <c r="K11" s="6">
        <f>新マクロ経済・第３総合口あり!K11</f>
        <v>1</v>
      </c>
      <c r="L11" s="6">
        <f>新マクロ経済・第３総合口あり!L11</f>
        <v>0.12479871858599988</v>
      </c>
      <c r="M11" s="6">
        <f>新マクロ経済・第３総合口あり!M11</f>
        <v>7.3458110612730707E-2</v>
      </c>
      <c r="N11" s="6">
        <f>新マクロ経済・第３総合口あり!N11</f>
        <v>5.6767787827840581E-2</v>
      </c>
      <c r="O11" s="6">
        <f>新マクロ経済・第３総合口あり!O11</f>
        <v>0.14022581775591741</v>
      </c>
      <c r="P11" s="21">
        <v>0</v>
      </c>
      <c r="Q11" s="6">
        <f>新マクロ経済・第３総合口あり!Q11</f>
        <v>-0.21859463084260405</v>
      </c>
      <c r="R11" s="6">
        <f>新マクロ経済・第３総合口あり!R11</f>
        <v>-0.24579291080690344</v>
      </c>
      <c r="S11" s="6">
        <f>新マクロ経済・第３総合口あり!S11</f>
        <v>0.14270595302368735</v>
      </c>
      <c r="T11" s="6">
        <f>新マクロ経済・第３総合口あり!T11</f>
        <v>-0.20658893244472878</v>
      </c>
      <c r="U11" s="6">
        <f>新マクロ経済・第３総合口あり!U11</f>
        <v>0.15516860291442261</v>
      </c>
      <c r="V11" s="6">
        <f>新マクロ経済・第３総合口あり!V11</f>
        <v>0.28272333787690995</v>
      </c>
      <c r="W11" s="7">
        <f>新マクロ経済・第３総合口あり!W11</f>
        <v>0.56274988010790439</v>
      </c>
      <c r="X11" s="8">
        <f>新マクロ経済・第３総合口あり!X11</f>
        <v>-3.4905200733866102E-3</v>
      </c>
      <c r="Z11" s="18"/>
    </row>
    <row r="12" spans="2:27" x14ac:dyDescent="0.4">
      <c r="B12" s="5" t="s">
        <v>9</v>
      </c>
      <c r="C12" s="6">
        <f>新マクロ経済・第３総合口あり!C12</f>
        <v>5.0720130250180337E-2</v>
      </c>
      <c r="D12" s="6">
        <f>新マクロ経済・第３総合口あり!D12</f>
        <v>-0.11849621610472594</v>
      </c>
      <c r="E12" s="6">
        <f>新マクロ経済・第３総合口あり!E12</f>
        <v>0.31094137201473199</v>
      </c>
      <c r="F12" s="6">
        <f>新マクロ経済・第３総合口あり!F12</f>
        <v>-0.29013893490730058</v>
      </c>
      <c r="G12" s="6">
        <f>新マクロ経済・第３総合口あり!G12</f>
        <v>-0.25209729919082285</v>
      </c>
      <c r="H12" s="6">
        <f>新マクロ経済・第３総合口あり!H12</f>
        <v>3.1680574665947245E-2</v>
      </c>
      <c r="I12" s="6">
        <f>新マクロ経済・第３総合口あり!I12</f>
        <v>1.5609683880174825E-3</v>
      </c>
      <c r="J12" s="6">
        <f>新マクロ経済・第３総合口あり!J12</f>
        <v>-9.0516045848824694E-2</v>
      </c>
      <c r="K12" s="6">
        <f>新マクロ経済・第３総合口あり!K12</f>
        <v>0.12479871858599988</v>
      </c>
      <c r="L12" s="6">
        <f>新マクロ経済・第３総合口あり!L12</f>
        <v>1</v>
      </c>
      <c r="M12" s="6">
        <f>新マクロ経済・第３総合口あり!M12</f>
        <v>-3.5094226127668125E-2</v>
      </c>
      <c r="N12" s="6">
        <f>新マクロ経済・第３総合口あり!N12</f>
        <v>0.1562272646095694</v>
      </c>
      <c r="O12" s="6">
        <f>新マクロ経済・第３総合口あり!O12</f>
        <v>0.28511616186236532</v>
      </c>
      <c r="P12" s="21">
        <v>0</v>
      </c>
      <c r="Q12" s="6">
        <f>新マクロ経済・第３総合口あり!Q12</f>
        <v>-0.12700120023130951</v>
      </c>
      <c r="R12" s="6">
        <f>新マクロ経済・第３総合口あり!R12</f>
        <v>-0.28092246213741684</v>
      </c>
      <c r="S12" s="6">
        <f>新マクロ経済・第３総合口あり!S12</f>
        <v>0.13930956485633011</v>
      </c>
      <c r="T12" s="6">
        <f>新マクロ経済・第３総合口あり!T12</f>
        <v>-0.33495117844406047</v>
      </c>
      <c r="U12" s="6">
        <f>新マクロ経済・第３総合口あり!U12</f>
        <v>-0.14605851904293823</v>
      </c>
      <c r="V12" s="6">
        <f>新マクロ経済・第３総合口あり!V12</f>
        <v>0.32795355467229376</v>
      </c>
      <c r="W12" s="7">
        <f>新マクロ経済・第３総合口あり!W12</f>
        <v>0.48970228624546663</v>
      </c>
      <c r="X12" s="8">
        <f>新マクロ経済・第３総合口あり!X12</f>
        <v>5.3371146443234721E-2</v>
      </c>
      <c r="Z12" s="18"/>
    </row>
    <row r="13" spans="2:27" x14ac:dyDescent="0.4">
      <c r="B13" s="5" t="s">
        <v>10</v>
      </c>
      <c r="C13" s="6">
        <f>新マクロ経済・第３総合口あり!C13</f>
        <v>-0.3409331142821917</v>
      </c>
      <c r="D13" s="6">
        <f>新マクロ経済・第３総合口あり!D13</f>
        <v>0.12863351968229511</v>
      </c>
      <c r="E13" s="6">
        <f>新マクロ経済・第３総合口あり!E13</f>
        <v>3.6893098239338135E-3</v>
      </c>
      <c r="F13" s="6">
        <f>新マクロ経済・第３総合口あり!F13</f>
        <v>-7.7478937618885066E-2</v>
      </c>
      <c r="G13" s="6">
        <f>新マクロ経済・第３総合口あり!G13</f>
        <v>0.11387092113842476</v>
      </c>
      <c r="H13" s="6">
        <f>新マクロ経済・第３総合口あり!H13</f>
        <v>-0.26737620762264724</v>
      </c>
      <c r="I13" s="6">
        <f>新マクロ経済・第３総合口あり!I13</f>
        <v>1.4163908802298258E-2</v>
      </c>
      <c r="J13" s="6">
        <f>新マクロ経済・第３総合口あり!J13</f>
        <v>-0.19365793337488652</v>
      </c>
      <c r="K13" s="6">
        <f>新マクロ経済・第３総合口あり!K13</f>
        <v>7.3458110612730707E-2</v>
      </c>
      <c r="L13" s="6">
        <f>新マクロ経済・第３総合口あり!L13</f>
        <v>-3.5094226127668125E-2</v>
      </c>
      <c r="M13" s="6">
        <f>新マクロ経済・第３総合口あり!M13</f>
        <v>1</v>
      </c>
      <c r="N13" s="6">
        <f>新マクロ経済・第３総合口あり!N13</f>
        <v>-0.15473471391714047</v>
      </c>
      <c r="O13" s="6">
        <f>新マクロ経済・第３総合口あり!O13</f>
        <v>-4.2365289155590735E-2</v>
      </c>
      <c r="P13" s="21">
        <v>0</v>
      </c>
      <c r="Q13" s="6">
        <f>新マクロ経済・第３総合口あり!Q13</f>
        <v>0.21770926369340077</v>
      </c>
      <c r="R13" s="6">
        <f>新マクロ経済・第３総合口あり!R13</f>
        <v>-5.9410228031237062E-3</v>
      </c>
      <c r="S13" s="6">
        <f>新マクロ経済・第３総合口あり!S13</f>
        <v>-0.2407290879819444</v>
      </c>
      <c r="T13" s="6">
        <f>新マクロ経済・第３総合口あり!T13</f>
        <v>-0.14850092057631978</v>
      </c>
      <c r="U13" s="6">
        <f>新マクロ経済・第３総合口あり!U13</f>
        <v>2.1804730250737845E-2</v>
      </c>
      <c r="V13" s="6">
        <f>新マクロ経済・第３総合口あり!V13</f>
        <v>0.34734554206406809</v>
      </c>
      <c r="W13" s="7">
        <f>新マクロ経済・第３総合口あり!W13</f>
        <v>0.27332299372438473</v>
      </c>
      <c r="X13" s="8">
        <f>新マクロ経済・第３総合口あり!X13</f>
        <v>0.24742785894288707</v>
      </c>
      <c r="Z13" s="18"/>
    </row>
    <row r="14" spans="2:27" x14ac:dyDescent="0.4">
      <c r="B14" s="5" t="s">
        <v>11</v>
      </c>
      <c r="C14" s="6">
        <f>新マクロ経済・第３総合口あり!C14</f>
        <v>4.8637342917170638E-2</v>
      </c>
      <c r="D14" s="6">
        <f>新マクロ経済・第３総合口あり!D14</f>
        <v>-1.2285192867670682E-3</v>
      </c>
      <c r="E14" s="6">
        <f>新マクロ経済・第３総合口あり!E14</f>
        <v>0.25148819753062718</v>
      </c>
      <c r="F14" s="6">
        <f>新マクロ経済・第３総合口あり!F14</f>
        <v>-0.12022718937037571</v>
      </c>
      <c r="G14" s="6">
        <f>新マクロ経済・第３総合口あり!G14</f>
        <v>4.7179668985792352E-2</v>
      </c>
      <c r="H14" s="6">
        <f>新マクロ経済・第３総合口あり!H14</f>
        <v>-4.0838186245182317E-2</v>
      </c>
      <c r="I14" s="6">
        <f>新マクロ経済・第３総合口あり!I14</f>
        <v>-0.18134978401044832</v>
      </c>
      <c r="J14" s="6">
        <f>新マクロ経済・第３総合口あり!J14</f>
        <v>0.27221945571516365</v>
      </c>
      <c r="K14" s="6">
        <f>新マクロ経済・第３総合口あり!K14</f>
        <v>5.6767787827840581E-2</v>
      </c>
      <c r="L14" s="6">
        <f>新マクロ経済・第３総合口あり!L14</f>
        <v>0.1562272646095694</v>
      </c>
      <c r="M14" s="6">
        <f>新マクロ経済・第３総合口あり!M14</f>
        <v>-0.15473471391714047</v>
      </c>
      <c r="N14" s="6">
        <f>新マクロ経済・第３総合口あり!N14</f>
        <v>1</v>
      </c>
      <c r="O14" s="6">
        <f>新マクロ経済・第３総合口あり!O14</f>
        <v>-9.1012310381924366E-2</v>
      </c>
      <c r="P14" s="21">
        <v>0</v>
      </c>
      <c r="Q14" s="6">
        <f>新マクロ経済・第３総合口あり!Q14</f>
        <v>-0.12723227075903876</v>
      </c>
      <c r="R14" s="6">
        <f>新マクロ経済・第３総合口あり!R14</f>
        <v>-3.7421876462504694E-2</v>
      </c>
      <c r="S14" s="6">
        <f>新マクロ経済・第３総合口あり!S14</f>
        <v>0.16523868587916413</v>
      </c>
      <c r="T14" s="6">
        <f>新マクロ経済・第３総合口あり!T14</f>
        <v>0.10940163160758466</v>
      </c>
      <c r="U14" s="6">
        <f>新マクロ経済・第３総合口あり!U14</f>
        <v>5.6744487064081063E-2</v>
      </c>
      <c r="V14" s="6">
        <f>新マクロ経済・第３総合口あり!V14</f>
        <v>0.15878126438790513</v>
      </c>
      <c r="W14" s="7">
        <f>新マクロ経済・第３総合口あり!W14</f>
        <v>0.48765878361398207</v>
      </c>
      <c r="X14" s="8">
        <f>新マクロ経済・第３総合口あり!X14</f>
        <v>-1.7648849218784343E-2</v>
      </c>
      <c r="Z14" s="18"/>
    </row>
    <row r="15" spans="2:27" x14ac:dyDescent="0.4">
      <c r="B15" s="5" t="s">
        <v>12</v>
      </c>
      <c r="C15" s="6">
        <f>新マクロ経済・第３総合口あり!C15</f>
        <v>0.30490799237820454</v>
      </c>
      <c r="D15" s="6">
        <f>新マクロ経済・第３総合口あり!D15</f>
        <v>1.4837582466697273E-2</v>
      </c>
      <c r="E15" s="6">
        <f>新マクロ経済・第３総合口あり!E15</f>
        <v>0.15529163726931067</v>
      </c>
      <c r="F15" s="6">
        <f>新マクロ経済・第３総合口あり!F15</f>
        <v>-0.28573886419752265</v>
      </c>
      <c r="G15" s="6">
        <f>新マクロ経済・第３総合口あり!G15</f>
        <v>-0.36847072895988114</v>
      </c>
      <c r="H15" s="6">
        <f>新マクロ経済・第３総合口あり!H15</f>
        <v>-6.1575238090118091E-2</v>
      </c>
      <c r="I15" s="6">
        <f>新マクロ経済・第３総合口あり!I15</f>
        <v>0.38200784123374454</v>
      </c>
      <c r="J15" s="6">
        <f>新マクロ経済・第３総合口あり!J15</f>
        <v>-4.5961241267093229E-2</v>
      </c>
      <c r="K15" s="6">
        <f>新マクロ経済・第３総合口あり!K15</f>
        <v>0.14022581775591741</v>
      </c>
      <c r="L15" s="6">
        <f>新マクロ経済・第３総合口あり!L15</f>
        <v>0.28511616186236532</v>
      </c>
      <c r="M15" s="6">
        <f>新マクロ経済・第３総合口あり!M15</f>
        <v>-4.2365289155590735E-2</v>
      </c>
      <c r="N15" s="6">
        <f>新マクロ経済・第３総合口あり!N15</f>
        <v>-9.1012310381924366E-2</v>
      </c>
      <c r="O15" s="6">
        <f>新マクロ経済・第３総合口あり!O15</f>
        <v>1</v>
      </c>
      <c r="P15" s="21">
        <v>0</v>
      </c>
      <c r="Q15" s="6">
        <f>新マクロ経済・第３総合口あり!Q15</f>
        <v>-9.2621282557262888E-2</v>
      </c>
      <c r="R15" s="6">
        <f>新マクロ経済・第３総合口あり!R15</f>
        <v>-0.11507089682196726</v>
      </c>
      <c r="S15" s="6">
        <f>新マクロ経済・第３総合口あり!S15</f>
        <v>-5.1388553849043693E-2</v>
      </c>
      <c r="T15" s="6">
        <f>新マクロ経済・第３総合口あり!T15</f>
        <v>0.10125953699589112</v>
      </c>
      <c r="U15" s="6">
        <f>新マクロ経済・第３総合口あり!U15</f>
        <v>0.32780386760500779</v>
      </c>
      <c r="V15" s="6">
        <f>新マクロ経済・第３総合口あり!V15</f>
        <v>0.32732035556726607</v>
      </c>
      <c r="W15" s="7">
        <f>新マクロ経済・第３総合口あり!W15</f>
        <v>0.38711939603173739</v>
      </c>
      <c r="X15" s="8">
        <f>新マクロ経済・第３総合口あり!X15</f>
        <v>0.25924159190969748</v>
      </c>
      <c r="Z15" s="18"/>
    </row>
    <row r="16" spans="2:27" x14ac:dyDescent="0.4">
      <c r="B16" s="24" t="s">
        <v>13</v>
      </c>
      <c r="C16" s="21">
        <v>0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5">
        <v>0</v>
      </c>
      <c r="X16" s="26">
        <v>0</v>
      </c>
      <c r="Z16" s="18"/>
    </row>
    <row r="17" spans="2:26" x14ac:dyDescent="0.4">
      <c r="B17" s="5" t="s">
        <v>14</v>
      </c>
      <c r="C17" s="6">
        <f>新マクロ経済・第３総合口あり!C17</f>
        <v>-0.19330340984723487</v>
      </c>
      <c r="D17" s="6">
        <f>新マクロ経済・第３総合口あり!D17</f>
        <v>0.15780461661254541</v>
      </c>
      <c r="E17" s="6">
        <f>新マクロ経済・第３総合口あり!E17</f>
        <v>-0.23448356512798382</v>
      </c>
      <c r="F17" s="6">
        <f>新マクロ経済・第３総合口あり!F17</f>
        <v>-6.2296888254770928E-2</v>
      </c>
      <c r="G17" s="6">
        <f>新マクロ経済・第３総合口あり!G17</f>
        <v>-0.11489575358076164</v>
      </c>
      <c r="H17" s="6">
        <f>新マクロ経済・第３総合口あり!H17</f>
        <v>-6.3657030780406521E-2</v>
      </c>
      <c r="I17" s="6">
        <f>新マクロ経済・第３総合口あり!I17</f>
        <v>-7.3548427476835002E-2</v>
      </c>
      <c r="J17" s="6">
        <f>新マクロ経済・第３総合口あり!J17</f>
        <v>-0.21098217032343675</v>
      </c>
      <c r="K17" s="6">
        <f>新マクロ経済・第３総合口あり!K17</f>
        <v>-0.21859463084260405</v>
      </c>
      <c r="L17" s="6">
        <f>新マクロ経済・第３総合口あり!L17</f>
        <v>-0.12700120023130951</v>
      </c>
      <c r="M17" s="6">
        <f>新マクロ経済・第３総合口あり!M17</f>
        <v>0.21770926369340077</v>
      </c>
      <c r="N17" s="6">
        <f>新マクロ経済・第３総合口あり!N17</f>
        <v>-0.12723227075903876</v>
      </c>
      <c r="O17" s="6">
        <f>新マクロ経済・第３総合口あり!O17</f>
        <v>-9.2621282557262888E-2</v>
      </c>
      <c r="P17" s="21">
        <v>0</v>
      </c>
      <c r="Q17" s="6">
        <f>新マクロ経済・第３総合口あり!Q17</f>
        <v>1</v>
      </c>
      <c r="R17" s="6">
        <f>新マクロ経済・第３総合口あり!R17</f>
        <v>9.9648401613193535E-2</v>
      </c>
      <c r="S17" s="6">
        <f>新マクロ経済・第３総合口あり!S17</f>
        <v>-0.14285929423234181</v>
      </c>
      <c r="T17" s="6">
        <f>新マクロ経済・第３総合口あり!T17</f>
        <v>8.5275323635790712E-2</v>
      </c>
      <c r="U17" s="6">
        <f>新マクロ経済・第３総合口あり!U17</f>
        <v>-5.670591840697909E-2</v>
      </c>
      <c r="V17" s="6">
        <f>新マクロ経済・第３総合口あり!V17</f>
        <v>6.4160918561303099E-2</v>
      </c>
      <c r="W17" s="7">
        <f>新マクロ経済・第３総合口あり!W17</f>
        <v>0.48967407619435432</v>
      </c>
      <c r="X17" s="8">
        <f>新マクロ経済・第３総合口あり!X17</f>
        <v>-3.7581944636111343E-2</v>
      </c>
      <c r="Z17" s="18"/>
    </row>
    <row r="18" spans="2:26" x14ac:dyDescent="0.4">
      <c r="B18" s="5" t="s">
        <v>15</v>
      </c>
      <c r="C18" s="6">
        <f>新マクロ経済・第３総合口あり!C18</f>
        <v>9.2101704264411222E-2</v>
      </c>
      <c r="D18" s="6">
        <f>新マクロ経済・第３総合口あり!D18</f>
        <v>2.0684388318870994E-2</v>
      </c>
      <c r="E18" s="6">
        <f>新マクロ経済・第３総合口あり!E18</f>
        <v>0.11104269474924805</v>
      </c>
      <c r="F18" s="6">
        <f>新マクロ経済・第３総合口あり!F18</f>
        <v>0.30863580806349733</v>
      </c>
      <c r="G18" s="6">
        <f>新マクロ経済・第３総合口あり!G18</f>
        <v>-4.2962863653364443E-2</v>
      </c>
      <c r="H18" s="6">
        <f>新マクロ経済・第３総合口あり!H18</f>
        <v>0.1160590566560069</v>
      </c>
      <c r="I18" s="6">
        <f>新マクロ経済・第３総合口あり!I18</f>
        <v>-0.40955298005334873</v>
      </c>
      <c r="J18" s="6">
        <f>新マクロ経済・第３総合口あり!J18</f>
        <v>0.18570801018742536</v>
      </c>
      <c r="K18" s="6">
        <f>新マクロ経済・第３総合口あり!K18</f>
        <v>-0.24579291080690344</v>
      </c>
      <c r="L18" s="6">
        <f>新マクロ経済・第３総合口あり!L18</f>
        <v>-0.28092246213741684</v>
      </c>
      <c r="M18" s="6">
        <f>新マクロ経済・第３総合口あり!M18</f>
        <v>-5.9410228031237062E-3</v>
      </c>
      <c r="N18" s="6">
        <f>新マクロ経済・第３総合口あり!N18</f>
        <v>-3.7421876462504694E-2</v>
      </c>
      <c r="O18" s="6">
        <f>新マクロ経済・第３総合口あり!O18</f>
        <v>-0.11507089682196726</v>
      </c>
      <c r="P18" s="21">
        <v>0</v>
      </c>
      <c r="Q18" s="6">
        <f>新マクロ経済・第３総合口あり!Q18</f>
        <v>9.9648401613193535E-2</v>
      </c>
      <c r="R18" s="6">
        <f>新マクロ経済・第３総合口あり!R18</f>
        <v>1</v>
      </c>
      <c r="S18" s="6">
        <f>新マクロ経済・第３総合口あり!S18</f>
        <v>9.8276251062207783E-3</v>
      </c>
      <c r="T18" s="6">
        <f>新マクロ経済・第３総合口あり!T18</f>
        <v>0.30921062074331579</v>
      </c>
      <c r="U18" s="6">
        <f>新マクロ経済・第３総合口あり!U18</f>
        <v>-8.8309912384133105E-2</v>
      </c>
      <c r="V18" s="6">
        <f>新マクロ経済・第３総合口あり!V18</f>
        <v>-0.2227341805685327</v>
      </c>
      <c r="W18" s="7">
        <f>新マクロ経済・第３総合口あり!W18</f>
        <v>0.492267404098231</v>
      </c>
      <c r="X18" s="8">
        <f>新マクロ経済・第３総合口あり!X18</f>
        <v>-0.1019638152861915</v>
      </c>
      <c r="Z18" s="18"/>
    </row>
    <row r="19" spans="2:26" x14ac:dyDescent="0.4">
      <c r="B19" s="5" t="s">
        <v>16</v>
      </c>
      <c r="C19" s="6">
        <f>新マクロ経済・第３総合口あり!C19</f>
        <v>-2.5518344301937914E-2</v>
      </c>
      <c r="D19" s="6">
        <f>新マクロ経済・第３総合口あり!D19</f>
        <v>-6.6353592060853672E-2</v>
      </c>
      <c r="E19" s="6">
        <f>新マクロ経済・第３総合口あり!E19</f>
        <v>0.22835174932884161</v>
      </c>
      <c r="F19" s="6">
        <f>新マクロ経済・第３総合口あり!F19</f>
        <v>-3.4133060989717919E-2</v>
      </c>
      <c r="G19" s="6">
        <f>新マクロ経済・第３総合口あり!G19</f>
        <v>5.1051673239804196E-2</v>
      </c>
      <c r="H19" s="6">
        <f>新マクロ経済・第３総合口あり!H19</f>
        <v>0.1855056798276388</v>
      </c>
      <c r="I19" s="6">
        <f>新マクロ経済・第３総合口あり!I19</f>
        <v>-0.17197906475478453</v>
      </c>
      <c r="J19" s="6">
        <f>新マクロ経済・第３総合口あり!J19</f>
        <v>-7.6323725854209962E-2</v>
      </c>
      <c r="K19" s="6">
        <f>新マクロ経済・第３総合口あり!K19</f>
        <v>0.14270595302368735</v>
      </c>
      <c r="L19" s="6">
        <f>新マクロ経済・第３総合口あり!L19</f>
        <v>0.13930956485633011</v>
      </c>
      <c r="M19" s="6">
        <f>新マクロ経済・第３総合口あり!M19</f>
        <v>-0.2407290879819444</v>
      </c>
      <c r="N19" s="6">
        <f>新マクロ経済・第３総合口あり!N19</f>
        <v>0.16523868587916413</v>
      </c>
      <c r="O19" s="6">
        <f>新マクロ経済・第３総合口あり!O19</f>
        <v>-5.1388553849043693E-2</v>
      </c>
      <c r="P19" s="21">
        <v>0</v>
      </c>
      <c r="Q19" s="6">
        <f>新マクロ経済・第３総合口あり!Q19</f>
        <v>-0.14285929423234181</v>
      </c>
      <c r="R19" s="6">
        <f>新マクロ経済・第３総合口あり!R19</f>
        <v>9.8276251062207783E-3</v>
      </c>
      <c r="S19" s="6">
        <f>新マクロ経済・第３総合口あり!S19</f>
        <v>1</v>
      </c>
      <c r="T19" s="6">
        <f>新マクロ経済・第３総合口あり!T19</f>
        <v>0.26245584625205198</v>
      </c>
      <c r="U19" s="6">
        <f>新マクロ経済・第３総合口あり!U19</f>
        <v>-0.10213384086646682</v>
      </c>
      <c r="V19" s="6">
        <f>新マクロ経済・第３総合口あり!V19</f>
        <v>1.9196488389132564E-2</v>
      </c>
      <c r="W19" s="7">
        <f>新マクロ経済・第３総合口あり!W19</f>
        <v>3.2103948839848129E-2</v>
      </c>
      <c r="X19" s="8">
        <f>新マクロ経済・第３総合口あり!X19</f>
        <v>7.5810612005134823E-2</v>
      </c>
      <c r="Z19" s="18"/>
    </row>
    <row r="20" spans="2:26" x14ac:dyDescent="0.4">
      <c r="B20" s="5" t="s">
        <v>17</v>
      </c>
      <c r="C20" s="6">
        <f>新マクロ経済・第３総合口あり!C20</f>
        <v>4.3896912498438356E-2</v>
      </c>
      <c r="D20" s="6">
        <f>新マクロ経済・第３総合口あり!D20</f>
        <v>1.0239241434070668E-2</v>
      </c>
      <c r="E20" s="6">
        <f>新マクロ経済・第３総合口あり!E20</f>
        <v>-0.14160124683035125</v>
      </c>
      <c r="F20" s="6">
        <f>新マクロ経済・第３総合口あり!F20</f>
        <v>0.15173208464629992</v>
      </c>
      <c r="G20" s="6">
        <f>新マクロ経済・第３総合口あり!G20</f>
        <v>8.9120849808867433E-2</v>
      </c>
      <c r="H20" s="6">
        <f>新マクロ経済・第３総合口あり!H20</f>
        <v>1.1074246527790028E-2</v>
      </c>
      <c r="I20" s="6">
        <f>新マクロ経済・第３総合口あり!I20</f>
        <v>-0.12813693650364821</v>
      </c>
      <c r="J20" s="6">
        <f>新マクロ経済・第３総合口あり!J20</f>
        <v>-0.16687658360881771</v>
      </c>
      <c r="K20" s="6">
        <f>新マクロ経済・第３総合口あり!K20</f>
        <v>-0.20658893244472878</v>
      </c>
      <c r="L20" s="6">
        <f>新マクロ経済・第３総合口あり!L20</f>
        <v>-0.33495117844406047</v>
      </c>
      <c r="M20" s="6">
        <f>新マクロ経済・第３総合口あり!M20</f>
        <v>-0.14850092057631978</v>
      </c>
      <c r="N20" s="6">
        <f>新マクロ経済・第３総合口あり!N20</f>
        <v>0.10940163160758466</v>
      </c>
      <c r="O20" s="6">
        <f>新マクロ経済・第３総合口あり!O20</f>
        <v>0.10125953699589112</v>
      </c>
      <c r="P20" s="21">
        <v>0</v>
      </c>
      <c r="Q20" s="6">
        <f>新マクロ経済・第３総合口あり!Q20</f>
        <v>8.5275323635790712E-2</v>
      </c>
      <c r="R20" s="6">
        <f>新マクロ経済・第３総合口あり!R20</f>
        <v>0.30921062074331579</v>
      </c>
      <c r="S20" s="6">
        <f>新マクロ経済・第３総合口あり!S20</f>
        <v>0.26245584625205198</v>
      </c>
      <c r="T20" s="6">
        <f>新マクロ経済・第３総合口あり!T20</f>
        <v>1</v>
      </c>
      <c r="U20" s="6">
        <f>新マクロ経済・第３総合口あり!U20</f>
        <v>8.8581015674379926E-2</v>
      </c>
      <c r="V20" s="6">
        <f>新マクロ経済・第３総合口あり!V20</f>
        <v>-0.11132315217421855</v>
      </c>
      <c r="W20" s="7">
        <f>新マクロ経済・第３総合口あり!W20</f>
        <v>0.2533509627485675</v>
      </c>
      <c r="X20" s="8">
        <f>新マクロ経済・第３総合口あり!X20</f>
        <v>-8.1117900195278592E-2</v>
      </c>
      <c r="Z20" s="18"/>
    </row>
    <row r="21" spans="2:26" x14ac:dyDescent="0.4">
      <c r="B21" s="5" t="s">
        <v>18</v>
      </c>
      <c r="C21" s="6">
        <f>新マクロ経済・第３総合口あり!C21</f>
        <v>0.12152776242610352</v>
      </c>
      <c r="D21" s="6">
        <f>新マクロ経済・第３総合口あり!D21</f>
        <v>0.21640542258233456</v>
      </c>
      <c r="E21" s="6">
        <f>新マクロ経済・第３総合口あり!E21</f>
        <v>-0.14383542504674685</v>
      </c>
      <c r="F21" s="6">
        <f>新マクロ経済・第３総合口あり!F21</f>
        <v>-0.19798314249531535</v>
      </c>
      <c r="G21" s="6">
        <f>新マクロ経済・第３総合口あり!G21</f>
        <v>0.13334988005479503</v>
      </c>
      <c r="H21" s="6">
        <f>新マクロ経済・第３総合口あり!H21</f>
        <v>3.5555025172219193E-3</v>
      </c>
      <c r="I21" s="6">
        <f>新マクロ経済・第３総合口あり!I21</f>
        <v>0.26650023843068282</v>
      </c>
      <c r="J21" s="6">
        <f>新マクロ経済・第３総合口あり!J21</f>
        <v>0.38271887002708505</v>
      </c>
      <c r="K21" s="6">
        <f>新マクロ経済・第３総合口あり!K21</f>
        <v>0.15516860291442261</v>
      </c>
      <c r="L21" s="6">
        <f>新マクロ経済・第３総合口あり!L21</f>
        <v>-0.14605851904293823</v>
      </c>
      <c r="M21" s="6">
        <f>新マクロ経済・第３総合口あり!M21</f>
        <v>2.1804730250737845E-2</v>
      </c>
      <c r="N21" s="6">
        <f>新マクロ経済・第３総合口あり!N21</f>
        <v>5.6744487064081063E-2</v>
      </c>
      <c r="O21" s="6">
        <f>新マクロ経済・第３総合口あり!O21</f>
        <v>0.32780386760500779</v>
      </c>
      <c r="P21" s="21">
        <v>0</v>
      </c>
      <c r="Q21" s="6">
        <f>新マクロ経済・第３総合口あり!Q21</f>
        <v>-5.670591840697909E-2</v>
      </c>
      <c r="R21" s="6">
        <f>新マクロ経済・第３総合口あり!R21</f>
        <v>-8.8309912384133105E-2</v>
      </c>
      <c r="S21" s="6">
        <f>新マクロ経済・第３総合口あり!S21</f>
        <v>-0.10213384086646682</v>
      </c>
      <c r="T21" s="6">
        <f>新マクロ経済・第３総合口あり!T21</f>
        <v>8.8581015674379926E-2</v>
      </c>
      <c r="U21" s="6">
        <f>新マクロ経済・第３総合口あり!U21</f>
        <v>1</v>
      </c>
      <c r="V21" s="6">
        <f>新マクロ経済・第３総合口あり!V21</f>
        <v>0.30206475665754762</v>
      </c>
      <c r="W21" s="7">
        <f>新マクロ経済・第３総合口あり!W21</f>
        <v>0.35128513337096534</v>
      </c>
      <c r="X21" s="8">
        <f>新マクロ経済・第３総合口あり!X21</f>
        <v>0.25907031564863342</v>
      </c>
      <c r="Z21" s="18"/>
    </row>
    <row r="22" spans="2:26" x14ac:dyDescent="0.4">
      <c r="B22" s="5" t="s">
        <v>19</v>
      </c>
      <c r="C22" s="6">
        <f>新マクロ経済・第３総合口あり!C22</f>
        <v>-2.1123531867168335E-2</v>
      </c>
      <c r="D22" s="6">
        <f>新マクロ経済・第３総合口あり!D22</f>
        <v>0.14313568093632068</v>
      </c>
      <c r="E22" s="6">
        <f>新マクロ経済・第３総合口あり!E22</f>
        <v>1.3596520456387417E-2</v>
      </c>
      <c r="F22" s="6">
        <f>新マクロ経済・第３総合口あり!F22</f>
        <v>-0.45624613373787781</v>
      </c>
      <c r="G22" s="6">
        <f>新マクロ経済・第３総合口あり!G22</f>
        <v>6.9126622661364587E-2</v>
      </c>
      <c r="H22" s="6">
        <f>新マクロ経済・第３総合口あり!H22</f>
        <v>-6.914580440135068E-2</v>
      </c>
      <c r="I22" s="6">
        <f>新マクロ経済・第３総合口あり!I22</f>
        <v>0.35220535662248637</v>
      </c>
      <c r="J22" s="6">
        <f>新マクロ経済・第３総合口あり!J22</f>
        <v>0.14064484614018863</v>
      </c>
      <c r="K22" s="6">
        <f>新マクロ経済・第３総合口あり!K22</f>
        <v>0.28272333787690995</v>
      </c>
      <c r="L22" s="6">
        <f>新マクロ経済・第３総合口あり!L22</f>
        <v>0.32795355467229376</v>
      </c>
      <c r="M22" s="6">
        <f>新マクロ経済・第３総合口あり!M22</f>
        <v>0.34734554206406809</v>
      </c>
      <c r="N22" s="6">
        <f>新マクロ経済・第３総合口あり!N22</f>
        <v>0.15878126438790513</v>
      </c>
      <c r="O22" s="6">
        <f>新マクロ経済・第３総合口あり!O22</f>
        <v>0.32732035556726607</v>
      </c>
      <c r="P22" s="21">
        <v>0</v>
      </c>
      <c r="Q22" s="6">
        <f>新マクロ経済・第３総合口あり!Q22</f>
        <v>6.4160918561303099E-2</v>
      </c>
      <c r="R22" s="6">
        <f>新マクロ経済・第３総合口あり!R22</f>
        <v>-0.2227341805685327</v>
      </c>
      <c r="S22" s="6">
        <f>新マクロ経済・第３総合口あり!S22</f>
        <v>1.9196488389132564E-2</v>
      </c>
      <c r="T22" s="6">
        <f>新マクロ経済・第３総合口あり!T22</f>
        <v>-0.11132315217421855</v>
      </c>
      <c r="U22" s="6">
        <f>新マクロ経済・第３総合口あり!U22</f>
        <v>0.30206475665754762</v>
      </c>
      <c r="V22" s="6">
        <f>新マクロ経済・第３総合口あり!V22</f>
        <v>1</v>
      </c>
      <c r="W22" s="7">
        <f>新マクロ経済・第３総合口あり!W22</f>
        <v>0.450432474902142</v>
      </c>
      <c r="X22" s="8">
        <f>新マクロ経済・第３総合口あり!X22</f>
        <v>0.27327180551994823</v>
      </c>
      <c r="Z22" s="18"/>
    </row>
    <row r="23" spans="2:26" x14ac:dyDescent="0.4">
      <c r="B23" s="9" t="s">
        <v>20</v>
      </c>
      <c r="C23" s="10">
        <f>新マクロ経済・第３総合口あり!C23</f>
        <v>6.4303869041791861E-3</v>
      </c>
      <c r="D23" s="10">
        <f>新マクロ経済・第３総合口あり!D23</f>
        <v>0.96397003356713307</v>
      </c>
      <c r="E23" s="10">
        <f>新マクロ経済・第３総合口あり!E23</f>
        <v>0.98428667372751188</v>
      </c>
      <c r="F23" s="10">
        <f>新マクロ経済・第３総合口あり!F23</f>
        <v>7.3555300106164956E-2</v>
      </c>
      <c r="G23" s="10">
        <f>新マクロ経済・第３総合口あり!G23</f>
        <v>0.32509740727600334</v>
      </c>
      <c r="H23" s="10">
        <f>新マクロ経済・第３総合口あり!H23</f>
        <v>0.2692091625665507</v>
      </c>
      <c r="I23" s="10">
        <f>新マクロ経済・第３総合口あり!I23</f>
        <v>0.16512792249464137</v>
      </c>
      <c r="J23" s="10">
        <f>新マクロ経済・第３総合口あり!J23</f>
        <v>0.81738721234237932</v>
      </c>
      <c r="K23" s="10">
        <f>新マクロ経済・第３総合口あり!K23</f>
        <v>0.56274988010790439</v>
      </c>
      <c r="L23" s="10">
        <f>新マクロ経済・第３総合口あり!L23</f>
        <v>0.48970228624546663</v>
      </c>
      <c r="M23" s="10">
        <f>新マクロ経済・第３総合口あり!M23</f>
        <v>0.27332299372438473</v>
      </c>
      <c r="N23" s="10">
        <f>新マクロ経済・第３総合口あり!N23</f>
        <v>0.48765878361398207</v>
      </c>
      <c r="O23" s="10">
        <f>新マクロ経済・第３総合口あり!O23</f>
        <v>0.38711939603173739</v>
      </c>
      <c r="P23" s="22">
        <v>0</v>
      </c>
      <c r="Q23" s="10">
        <f>新マクロ経済・第３総合口あり!Q23</f>
        <v>0.48967407619435432</v>
      </c>
      <c r="R23" s="10">
        <f>新マクロ経済・第３総合口あり!R23</f>
        <v>0.492267404098231</v>
      </c>
      <c r="S23" s="10">
        <f>新マクロ経済・第３総合口あり!S23</f>
        <v>3.2103948839848129E-2</v>
      </c>
      <c r="T23" s="10">
        <f>新マクロ経済・第３総合口あり!T23</f>
        <v>0.2533509627485675</v>
      </c>
      <c r="U23" s="10">
        <f>新マクロ経済・第３総合口あり!U23</f>
        <v>0.35128513337096534</v>
      </c>
      <c r="V23" s="10">
        <f>新マクロ経済・第３総合口あり!V23</f>
        <v>0.450432474902142</v>
      </c>
      <c r="W23" s="11">
        <f>新マクロ経済・第３総合口あり!W23</f>
        <v>1</v>
      </c>
      <c r="X23" s="12">
        <f>新マクロ経済・第３総合口あり!X23</f>
        <v>0.54292931130652244</v>
      </c>
      <c r="Z23" s="18"/>
    </row>
    <row r="24" spans="2:26" ht="19.5" thickBot="1" x14ac:dyDescent="0.45">
      <c r="B24" s="13" t="s">
        <v>21</v>
      </c>
      <c r="C24" s="14">
        <f>新マクロ経済・第３総合口あり!C24</f>
        <v>-0.17399404606990507</v>
      </c>
      <c r="D24" s="14">
        <f>新マクロ経済・第３総合口あり!D24</f>
        <v>-5.2496283282225296E-2</v>
      </c>
      <c r="E24" s="14">
        <f>新マクロ経済・第３総合口あり!E24</f>
        <v>0.31116780531587007</v>
      </c>
      <c r="F24" s="14">
        <f>新マクロ経済・第３総合口あり!F24</f>
        <v>7.8704994177583865E-2</v>
      </c>
      <c r="G24" s="14">
        <f>新マクロ経済・第３総合口あり!G24</f>
        <v>0.17873864424505728</v>
      </c>
      <c r="H24" s="14">
        <f>新マクロ経済・第３総合口あり!H24</f>
        <v>0.181711644686742</v>
      </c>
      <c r="I24" s="14">
        <f>新マクロ経済・第３総合口あり!I24</f>
        <v>3.1068510522842169E-2</v>
      </c>
      <c r="J24" s="14">
        <f>新マクロ経済・第３総合口あり!J24</f>
        <v>6.1353908276698871E-2</v>
      </c>
      <c r="K24" s="14">
        <f>新マクロ経済・第３総合口あり!K24</f>
        <v>-3.4905200733866102E-3</v>
      </c>
      <c r="L24" s="14">
        <f>新マクロ経済・第３総合口あり!L24</f>
        <v>5.3371146443234721E-2</v>
      </c>
      <c r="M24" s="14">
        <f>新マクロ経済・第３総合口あり!M24</f>
        <v>0.24742785894288707</v>
      </c>
      <c r="N24" s="14">
        <f>新マクロ経済・第３総合口あり!N24</f>
        <v>-1.7648849218784343E-2</v>
      </c>
      <c r="O24" s="14">
        <f>新マクロ経済・第３総合口あり!O24</f>
        <v>0.25924159190969748</v>
      </c>
      <c r="P24" s="23">
        <v>0</v>
      </c>
      <c r="Q24" s="14">
        <f>新マクロ経済・第３総合口あり!Q24</f>
        <v>-3.7581944636111343E-2</v>
      </c>
      <c r="R24" s="14">
        <f>新マクロ経済・第３総合口あり!R24</f>
        <v>-0.1019638152861915</v>
      </c>
      <c r="S24" s="14">
        <f>新マクロ経済・第３総合口あり!S24</f>
        <v>7.5810612005134823E-2</v>
      </c>
      <c r="T24" s="14">
        <f>新マクロ経済・第３総合口あり!T24</f>
        <v>-8.1117900195278592E-2</v>
      </c>
      <c r="U24" s="14">
        <f>新マクロ経済・第３総合口あり!U24</f>
        <v>0.25907031564863342</v>
      </c>
      <c r="V24" s="14">
        <f>新マクロ経済・第３総合口あり!V24</f>
        <v>0.27327180551994823</v>
      </c>
      <c r="W24" s="15">
        <f>新マクロ経済・第３総合口あり!W24</f>
        <v>0.54292931130652244</v>
      </c>
      <c r="X24" s="16">
        <f>新マクロ経済・第３総合口あり!X24</f>
        <v>1</v>
      </c>
      <c r="Z24" s="19"/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F8DA-BBF8-4572-8A68-8BAE844CB28D}">
  <dimension ref="B2:B5"/>
  <sheetViews>
    <sheetView workbookViewId="0">
      <selection activeCell="B4" sqref="B4"/>
    </sheetView>
  </sheetViews>
  <sheetFormatPr defaultRowHeight="18.75" x14ac:dyDescent="0.4"/>
  <sheetData>
    <row r="2" spans="2:2" x14ac:dyDescent="0.4">
      <c r="B2" t="s">
        <v>23</v>
      </c>
    </row>
    <row r="3" spans="2:2" x14ac:dyDescent="0.4">
      <c r="B3" t="s">
        <v>24</v>
      </c>
    </row>
    <row r="4" spans="2:2" x14ac:dyDescent="0.4">
      <c r="B4" t="s">
        <v>26</v>
      </c>
    </row>
    <row r="5" spans="2:2" x14ac:dyDescent="0.4">
      <c r="B5" t="s">
        <v>27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差分の算出</vt:lpstr>
      <vt:lpstr>新マクロ経済・第３総合口あり</vt:lpstr>
      <vt:lpstr>旧マクロ経済・第３総合口あり</vt:lpstr>
      <vt:lpstr>新マクロ経済・第３総合口なし</vt:lpstr>
      <vt:lpstr>旧マクロ経済・第３総合口なし</vt:lpstr>
      <vt:lpstr>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ai199</dc:creator>
  <cp:lastModifiedBy>Ai Y</cp:lastModifiedBy>
  <dcterms:created xsi:type="dcterms:W3CDTF">2021-02-05T12:38:45Z</dcterms:created>
  <dcterms:modified xsi:type="dcterms:W3CDTF">2021-07-14T05:06:03Z</dcterms:modified>
</cp:coreProperties>
</file>