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0029875\Desktop\連携最適化テーマ\LR\LR2\"/>
    </mc:Choice>
  </mc:AlternateContent>
  <xr:revisionPtr revIDLastSave="0" documentId="13_ncr:1_{22D8D60A-CC01-4CFA-A31E-BA0783B9F624}" xr6:coauthVersionLast="47" xr6:coauthVersionMax="47" xr10:uidLastSave="{00000000-0000-0000-0000-000000000000}"/>
  <bookViews>
    <workbookView xWindow="720" yWindow="720" windowWidth="891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6" i="1" s="1"/>
  <c r="E15" i="1"/>
  <c r="E16" i="1"/>
  <c r="E17" i="1"/>
  <c r="E10" i="1" s="1"/>
  <c r="E18" i="1"/>
  <c r="E19" i="1"/>
  <c r="E20" i="1"/>
  <c r="E11" i="1" s="1"/>
  <c r="E21" i="1"/>
  <c r="E22" i="1"/>
  <c r="E7" i="1"/>
  <c r="E9" i="1"/>
  <c r="E8" i="1"/>
  <c r="E5" i="1"/>
  <c r="E4" i="1"/>
  <c r="E3" i="1"/>
  <c r="D11" i="1"/>
  <c r="I11" i="1" s="1"/>
  <c r="C11" i="1"/>
  <c r="G11" i="1" s="1"/>
  <c r="D10" i="1"/>
  <c r="H10" i="1" s="1"/>
  <c r="C10" i="1"/>
  <c r="G10" i="1" s="1"/>
  <c r="D6" i="1"/>
  <c r="I6" i="1" s="1"/>
  <c r="C6" i="1"/>
  <c r="F6" i="1" s="1"/>
  <c r="J11" i="1" l="1"/>
  <c r="K11" i="1"/>
  <c r="J10" i="1"/>
  <c r="K10" i="1"/>
  <c r="K6" i="1"/>
  <c r="J6" i="1"/>
  <c r="H6" i="1"/>
  <c r="F11" i="1"/>
  <c r="G6" i="1"/>
  <c r="F10" i="1"/>
  <c r="I10" i="1"/>
  <c r="H11" i="1"/>
</calcChain>
</file>

<file path=xl/sharedStrings.xml><?xml version="1.0" encoding="utf-8"?>
<sst xmlns="http://schemas.openxmlformats.org/spreadsheetml/2006/main" count="52" uniqueCount="34">
  <si>
    <t>MLR</t>
    <phoneticPr fontId="1"/>
  </si>
  <si>
    <t>FIR</t>
    <phoneticPr fontId="1"/>
  </si>
  <si>
    <t>K-SID(線形)</t>
    <rPh sb="6" eb="8">
      <t>センケイ</t>
    </rPh>
    <phoneticPr fontId="1"/>
  </si>
  <si>
    <t>DVBF(線形)</t>
    <rPh sb="5" eb="7">
      <t>センケイ</t>
    </rPh>
    <phoneticPr fontId="1"/>
  </si>
  <si>
    <t>基準</t>
    <rPh sb="0" eb="2">
      <t>キジュン</t>
    </rPh>
    <phoneticPr fontId="1"/>
  </si>
  <si>
    <t>予測誤差</t>
    <rPh sb="0" eb="4">
      <t>ヨソクゴサ</t>
    </rPh>
    <phoneticPr fontId="1"/>
  </si>
  <si>
    <t>定常偏差</t>
    <rPh sb="0" eb="4">
      <t>テイジョウヘンサ</t>
    </rPh>
    <phoneticPr fontId="1"/>
  </si>
  <si>
    <t>定常偏差／予測誤差</t>
    <phoneticPr fontId="1"/>
  </si>
  <si>
    <t>DVBF 線形</t>
    <phoneticPr fontId="1"/>
  </si>
  <si>
    <t>学習アルゴリズム</t>
    <rPh sb="0" eb="2">
      <t>ガクシュウ</t>
    </rPh>
    <phoneticPr fontId="1"/>
  </si>
  <si>
    <t>設定条件</t>
    <rPh sb="0" eb="4">
      <t>セッテイジョウケン</t>
    </rPh>
    <phoneticPr fontId="1"/>
  </si>
  <si>
    <t>K-SID(非線形)</t>
    <rPh sb="6" eb="7">
      <t>ヒ</t>
    </rPh>
    <rPh sb="7" eb="9">
      <t>センケイ</t>
    </rPh>
    <phoneticPr fontId="1"/>
  </si>
  <si>
    <t>出力を特徴変換</t>
    <rPh sb="0" eb="2">
      <t>シュツリョク</t>
    </rPh>
    <rPh sb="3" eb="5">
      <t>トクチョウ</t>
    </rPh>
    <rPh sb="5" eb="7">
      <t>ヘンカン</t>
    </rPh>
    <phoneticPr fontId="1"/>
  </si>
  <si>
    <t>入力を特徴変換</t>
    <rPh sb="0" eb="2">
      <t>ニュウリョク</t>
    </rPh>
    <rPh sb="3" eb="5">
      <t>トクチョウ</t>
    </rPh>
    <rPh sb="5" eb="7">
      <t>ヘンカン</t>
    </rPh>
    <phoneticPr fontId="1"/>
  </si>
  <si>
    <t>入出力を特徴変換</t>
    <rPh sb="0" eb="3">
      <t>ニュウシュツリョク</t>
    </rPh>
    <rPh sb="4" eb="6">
      <t>トクチョウ</t>
    </rPh>
    <rPh sb="6" eb="8">
      <t>ヘンカン</t>
    </rPh>
    <phoneticPr fontId="1"/>
  </si>
  <si>
    <t>クラスタ4</t>
    <phoneticPr fontId="1"/>
  </si>
  <si>
    <t>クラスタ16</t>
    <phoneticPr fontId="1"/>
  </si>
  <si>
    <t>DVBF(区分線形)</t>
    <rPh sb="5" eb="7">
      <t>クブン</t>
    </rPh>
    <rPh sb="7" eb="9">
      <t>センケイ</t>
    </rPh>
    <phoneticPr fontId="1"/>
  </si>
  <si>
    <t>DVBF 区分線形</t>
    <phoneticPr fontId="1"/>
  </si>
  <si>
    <t>1試行目</t>
    <rPh sb="1" eb="4">
      <t>シコウメ</t>
    </rPh>
    <phoneticPr fontId="1"/>
  </si>
  <si>
    <t>2試行目</t>
    <rPh sb="1" eb="4">
      <t>シコウメ</t>
    </rPh>
    <phoneticPr fontId="1"/>
  </si>
  <si>
    <t>3試行目</t>
    <rPh sb="1" eb="4">
      <t>シコウメ</t>
    </rPh>
    <phoneticPr fontId="1"/>
  </si>
  <si>
    <t>クラスター数=4、1試行目</t>
    <rPh sb="10" eb="13">
      <t>シコウメ</t>
    </rPh>
    <phoneticPr fontId="1"/>
  </si>
  <si>
    <t>クラスター数=4、2試行目</t>
    <phoneticPr fontId="1"/>
  </si>
  <si>
    <t>クラスター数=4、3試行目</t>
    <phoneticPr fontId="1"/>
  </si>
  <si>
    <t>クラスター数=16、1試行目</t>
    <rPh sb="11" eb="14">
      <t>シコウメ</t>
    </rPh>
    <phoneticPr fontId="1"/>
  </si>
  <si>
    <t>クラスター数=16、2試行目</t>
    <phoneticPr fontId="1"/>
  </si>
  <si>
    <t>クラスター数=16、3試行目</t>
    <phoneticPr fontId="1"/>
  </si>
  <si>
    <t>予測誤差 最大値-平均</t>
    <rPh sb="0" eb="4">
      <t>ヨソクゴサ</t>
    </rPh>
    <rPh sb="5" eb="8">
      <t>サイダイチ</t>
    </rPh>
    <rPh sb="9" eb="11">
      <t>ヘイキン</t>
    </rPh>
    <phoneticPr fontId="1"/>
  </si>
  <si>
    <t>定常偏差 最大値-平均</t>
    <rPh sb="5" eb="8">
      <t>サイダイチ</t>
    </rPh>
    <phoneticPr fontId="1"/>
  </si>
  <si>
    <t>予測誤差 平均-最小値</t>
    <rPh sb="0" eb="4">
      <t>ヨソクゴサ</t>
    </rPh>
    <rPh sb="5" eb="7">
      <t>ヘイキン</t>
    </rPh>
    <rPh sb="8" eb="11">
      <t>サイショウチ</t>
    </rPh>
    <phoneticPr fontId="1"/>
  </si>
  <si>
    <t>定常偏差 平均-最小値</t>
    <rPh sb="8" eb="11">
      <t>サイショウチ</t>
    </rPh>
    <phoneticPr fontId="1"/>
  </si>
  <si>
    <t>比 平均-最小値</t>
    <rPh sb="0" eb="1">
      <t>ヒ</t>
    </rPh>
    <rPh sb="5" eb="8">
      <t>サイショウチ</t>
    </rPh>
    <phoneticPr fontId="1"/>
  </si>
  <si>
    <t>比 最大値-平均</t>
    <rPh sb="0" eb="1">
      <t>ヒ</t>
    </rPh>
    <rPh sb="2" eb="5">
      <t>サイダイチ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</si>
</sst>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予測誤差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Sheet1!$F$2:$F$11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0.37666666666666671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0.24000000000000021</c:v>
                  </c:pt>
                  <c:pt idx="9">
                    <c:v>0.20666666666666655</c:v>
                  </c:pt>
                </c:numCache>
              </c:numRef>
            </c:plus>
            <c:minus>
              <c:numRef>
                <c:f>Sheet1!$G$2:$G$11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0.31333333333333324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0.29999999999999982</c:v>
                  </c:pt>
                  <c:pt idx="9">
                    <c:v>0.12333333333333352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Sheet1!$B$2:$B$11</c:f>
              <c:strCache>
                <c:ptCount val="10"/>
                <c:pt idx="0">
                  <c:v>基準</c:v>
                </c:pt>
                <c:pt idx="1">
                  <c:v>MLR</c:v>
                </c:pt>
                <c:pt idx="2">
                  <c:v>FIR</c:v>
                </c:pt>
                <c:pt idx="3">
                  <c:v>K-SID(線形)</c:v>
                </c:pt>
                <c:pt idx="4">
                  <c:v>DVBF(線形)</c:v>
                </c:pt>
                <c:pt idx="5">
                  <c:v>出力を特徴変換</c:v>
                </c:pt>
                <c:pt idx="6">
                  <c:v>入力を特徴変換</c:v>
                </c:pt>
                <c:pt idx="7">
                  <c:v>入出力を特徴変換</c:v>
                </c:pt>
                <c:pt idx="8">
                  <c:v>クラスタ4</c:v>
                </c:pt>
                <c:pt idx="9">
                  <c:v>クラスタ16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1.0900000000000001</c:v>
                </c:pt>
                <c:pt idx="2">
                  <c:v>1.1200000000000001</c:v>
                </c:pt>
                <c:pt idx="3">
                  <c:v>1.17</c:v>
                </c:pt>
                <c:pt idx="4" formatCode="0.00">
                  <c:v>1.3933333333333333</c:v>
                </c:pt>
                <c:pt idx="5">
                  <c:v>1.67</c:v>
                </c:pt>
                <c:pt idx="6">
                  <c:v>1.1299999999999999</c:v>
                </c:pt>
                <c:pt idx="7">
                  <c:v>1.41</c:v>
                </c:pt>
                <c:pt idx="8">
                  <c:v>1.4399999999999997</c:v>
                </c:pt>
                <c:pt idx="9" formatCode="0.00">
                  <c:v>1.5233333333333334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A-4CFA-834A-D909E5175FF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定常偏差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Sheet1!$H$2:$H$11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6.9999999999999951E-2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4.0000000000000036E-2</c:v>
                  </c:pt>
                  <c:pt idx="9">
                    <c:v>0.15000000000000002</c:v>
                  </c:pt>
                </c:numCache>
              </c:numRef>
            </c:plus>
            <c:minus>
              <c:numRef>
                <c:f>Sheet1!$I$2:$I$11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0.13000000000000006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5.9999999999999942E-2</c:v>
                  </c:pt>
                  <c:pt idx="9">
                    <c:v>7.999999999999996E-2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Sheet1!$B$2:$B$11</c:f>
              <c:strCache>
                <c:ptCount val="10"/>
                <c:pt idx="0">
                  <c:v>基準</c:v>
                </c:pt>
                <c:pt idx="1">
                  <c:v>MLR</c:v>
                </c:pt>
                <c:pt idx="2">
                  <c:v>FIR</c:v>
                </c:pt>
                <c:pt idx="3">
                  <c:v>K-SID(線形)</c:v>
                </c:pt>
                <c:pt idx="4">
                  <c:v>DVBF(線形)</c:v>
                </c:pt>
                <c:pt idx="5">
                  <c:v>出力を特徴変換</c:v>
                </c:pt>
                <c:pt idx="6">
                  <c:v>入力を特徴変換</c:v>
                </c:pt>
                <c:pt idx="7">
                  <c:v>入出力を特徴変換</c:v>
                </c:pt>
                <c:pt idx="8">
                  <c:v>クラスタ4</c:v>
                </c:pt>
                <c:pt idx="9">
                  <c:v>クラスタ16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0.44</c:v>
                </c:pt>
                <c:pt idx="1">
                  <c:v>0.62</c:v>
                </c:pt>
                <c:pt idx="2">
                  <c:v>0.62</c:v>
                </c:pt>
                <c:pt idx="3">
                  <c:v>0.57999999999999996</c:v>
                </c:pt>
                <c:pt idx="4">
                  <c:v>0.56000000000000005</c:v>
                </c:pt>
                <c:pt idx="5">
                  <c:v>0.73</c:v>
                </c:pt>
                <c:pt idx="6">
                  <c:v>0.51</c:v>
                </c:pt>
                <c:pt idx="7">
                  <c:v>0.61</c:v>
                </c:pt>
                <c:pt idx="8">
                  <c:v>0.54999999999999993</c:v>
                </c:pt>
                <c:pt idx="9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A-4CFA-834A-D909E5175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029184"/>
        <c:axId val="1853433488"/>
      </c:barChart>
      <c:catAx>
        <c:axId val="182702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53433488"/>
        <c:crosses val="autoZero"/>
        <c:auto val="1"/>
        <c:lblAlgn val="ctr"/>
        <c:lblOffset val="100"/>
        <c:noMultiLvlLbl val="0"/>
      </c:catAx>
      <c:valAx>
        <c:axId val="185343348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7029184"/>
        <c:crosses val="autoZero"/>
        <c:crossBetween val="between"/>
        <c:majorUnit val="0.5"/>
        <c:min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予測誤差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Sheet1!$F$2:$F$11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0.37666666666666671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0.24000000000000021</c:v>
                  </c:pt>
                  <c:pt idx="9">
                    <c:v>0.20666666666666655</c:v>
                  </c:pt>
                </c:numCache>
              </c:numRef>
            </c:plus>
            <c:minus>
              <c:numRef>
                <c:f>Sheet1!$G$2:$G$11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0.31333333333333324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0.29999999999999982</c:v>
                  </c:pt>
                  <c:pt idx="9">
                    <c:v>0.12333333333333352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Sheet1!$B$2:$B$11</c:f>
              <c:strCache>
                <c:ptCount val="10"/>
                <c:pt idx="0">
                  <c:v>基準</c:v>
                </c:pt>
                <c:pt idx="1">
                  <c:v>MLR</c:v>
                </c:pt>
                <c:pt idx="2">
                  <c:v>FIR</c:v>
                </c:pt>
                <c:pt idx="3">
                  <c:v>K-SID(線形)</c:v>
                </c:pt>
                <c:pt idx="4">
                  <c:v>DVBF(線形)</c:v>
                </c:pt>
                <c:pt idx="5">
                  <c:v>出力を特徴変換</c:v>
                </c:pt>
                <c:pt idx="6">
                  <c:v>入力を特徴変換</c:v>
                </c:pt>
                <c:pt idx="7">
                  <c:v>入出力を特徴変換</c:v>
                </c:pt>
                <c:pt idx="8">
                  <c:v>クラスタ4</c:v>
                </c:pt>
                <c:pt idx="9">
                  <c:v>クラスタ16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1.0900000000000001</c:v>
                </c:pt>
                <c:pt idx="2">
                  <c:v>1.1200000000000001</c:v>
                </c:pt>
                <c:pt idx="3">
                  <c:v>1.17</c:v>
                </c:pt>
                <c:pt idx="4" formatCode="0.00">
                  <c:v>1.3933333333333333</c:v>
                </c:pt>
                <c:pt idx="5">
                  <c:v>1.67</c:v>
                </c:pt>
                <c:pt idx="6">
                  <c:v>1.1299999999999999</c:v>
                </c:pt>
                <c:pt idx="7">
                  <c:v>1.41</c:v>
                </c:pt>
                <c:pt idx="8">
                  <c:v>1.4399999999999997</c:v>
                </c:pt>
                <c:pt idx="9" formatCode="0.00">
                  <c:v>1.5233333333333334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0-4077-8435-31BE8EB03B4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定常偏差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Sheet1!$H$2:$H$11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6.9999999999999951E-2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4.0000000000000036E-2</c:v>
                  </c:pt>
                  <c:pt idx="9">
                    <c:v>0.15000000000000002</c:v>
                  </c:pt>
                </c:numCache>
              </c:numRef>
            </c:plus>
            <c:minus>
              <c:numRef>
                <c:f>Sheet1!$I$2:$I$11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0.13000000000000006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5.9999999999999942E-2</c:v>
                  </c:pt>
                  <c:pt idx="9">
                    <c:v>7.999999999999996E-2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Sheet1!$B$2:$B$11</c:f>
              <c:strCache>
                <c:ptCount val="10"/>
                <c:pt idx="0">
                  <c:v>基準</c:v>
                </c:pt>
                <c:pt idx="1">
                  <c:v>MLR</c:v>
                </c:pt>
                <c:pt idx="2">
                  <c:v>FIR</c:v>
                </c:pt>
                <c:pt idx="3">
                  <c:v>K-SID(線形)</c:v>
                </c:pt>
                <c:pt idx="4">
                  <c:v>DVBF(線形)</c:v>
                </c:pt>
                <c:pt idx="5">
                  <c:v>出力を特徴変換</c:v>
                </c:pt>
                <c:pt idx="6">
                  <c:v>入力を特徴変換</c:v>
                </c:pt>
                <c:pt idx="7">
                  <c:v>入出力を特徴変換</c:v>
                </c:pt>
                <c:pt idx="8">
                  <c:v>クラスタ4</c:v>
                </c:pt>
                <c:pt idx="9">
                  <c:v>クラスタ16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0.44</c:v>
                </c:pt>
                <c:pt idx="1">
                  <c:v>0.62</c:v>
                </c:pt>
                <c:pt idx="2">
                  <c:v>0.62</c:v>
                </c:pt>
                <c:pt idx="3">
                  <c:v>0.57999999999999996</c:v>
                </c:pt>
                <c:pt idx="4">
                  <c:v>0.56000000000000005</c:v>
                </c:pt>
                <c:pt idx="5">
                  <c:v>0.73</c:v>
                </c:pt>
                <c:pt idx="6">
                  <c:v>0.51</c:v>
                </c:pt>
                <c:pt idx="7">
                  <c:v>0.61</c:v>
                </c:pt>
                <c:pt idx="8">
                  <c:v>0.54999999999999993</c:v>
                </c:pt>
                <c:pt idx="9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0-4077-8435-31BE8EB03B4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定常偏差／予測誤差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Sheet1!$J$2:$J$11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0.16435863670475626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0.10499999999999998</c:v>
                  </c:pt>
                  <c:pt idx="9">
                    <c:v>0.11987338287916316</c:v>
                  </c:pt>
                </c:numCache>
              </c:numRef>
            </c:plus>
            <c:minus>
              <c:numRef>
                <c:f>Sheet1!$K$2:$K$11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9.5666425951885292E-2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0.10333333333333333</c:v>
                  </c:pt>
                  <c:pt idx="9">
                    <c:v>9.6889622901183636E-2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Sheet1!$E$2:$E$11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0.5688073394495412</c:v>
                </c:pt>
                <c:pt idx="2">
                  <c:v>0.55357142857142849</c:v>
                </c:pt>
                <c:pt idx="3">
                  <c:v>0.49572649572649574</c:v>
                </c:pt>
                <c:pt idx="4">
                  <c:v>0.418974696628577</c:v>
                </c:pt>
                <c:pt idx="5">
                  <c:v>0.43712574850299402</c:v>
                </c:pt>
                <c:pt idx="6">
                  <c:v>0.45132743362831862</c:v>
                </c:pt>
                <c:pt idx="7">
                  <c:v>0.43262411347517732</c:v>
                </c:pt>
                <c:pt idx="8">
                  <c:v>0.39500000000000002</c:v>
                </c:pt>
                <c:pt idx="9">
                  <c:v>0.38012661712083684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80-4077-8435-31BE8EB03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029184"/>
        <c:axId val="1853433488"/>
      </c:barChart>
      <c:catAx>
        <c:axId val="182702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53433488"/>
        <c:crosses val="autoZero"/>
        <c:auto val="1"/>
        <c:lblAlgn val="ctr"/>
        <c:lblOffset val="100"/>
        <c:noMultiLvlLbl val="0"/>
      </c:catAx>
      <c:valAx>
        <c:axId val="185343348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7029184"/>
        <c:crosses val="autoZero"/>
        <c:crossBetween val="between"/>
        <c:majorUnit val="0.5"/>
        <c:min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653143</xdr:colOff>
      <xdr:row>13</xdr:row>
      <xdr:rowOff>21771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EDC74D3-C106-4284-AC65-C625A1656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14</xdr:row>
      <xdr:rowOff>0</xdr:rowOff>
    </xdr:from>
    <xdr:to>
      <xdr:col>23</xdr:col>
      <xdr:colOff>653143</xdr:colOff>
      <xdr:row>26</xdr:row>
      <xdr:rowOff>21771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2436997-0FF0-4135-8A38-7C2885C56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30" zoomScaleNormal="30" workbookViewId="0">
      <selection activeCell="J26" sqref="J26"/>
    </sheetView>
  </sheetViews>
  <sheetFormatPr defaultRowHeight="18" x14ac:dyDescent="0.55000000000000004"/>
  <cols>
    <col min="1" max="1" width="19.5" customWidth="1"/>
    <col min="2" max="2" width="26.33203125" customWidth="1"/>
    <col min="5" max="5" width="8.6640625" customWidth="1"/>
  </cols>
  <sheetData>
    <row r="1" spans="1:11" x14ac:dyDescent="0.55000000000000004">
      <c r="A1" t="s">
        <v>9</v>
      </c>
      <c r="B1" t="s">
        <v>10</v>
      </c>
      <c r="C1" t="s">
        <v>5</v>
      </c>
      <c r="D1" t="s">
        <v>6</v>
      </c>
      <c r="E1" t="s">
        <v>7</v>
      </c>
      <c r="F1" t="s">
        <v>28</v>
      </c>
      <c r="G1" t="s">
        <v>30</v>
      </c>
      <c r="H1" t="s">
        <v>29</v>
      </c>
      <c r="I1" t="s">
        <v>31</v>
      </c>
      <c r="J1" t="s">
        <v>33</v>
      </c>
      <c r="K1" t="s">
        <v>32</v>
      </c>
    </row>
    <row r="2" spans="1:11" x14ac:dyDescent="0.55000000000000004">
      <c r="A2" t="s">
        <v>4</v>
      </c>
      <c r="B2" t="s">
        <v>4</v>
      </c>
      <c r="C2">
        <v>0</v>
      </c>
      <c r="D2">
        <v>0.44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 t="s">
        <v>0</v>
      </c>
      <c r="B3" t="s">
        <v>0</v>
      </c>
      <c r="C3">
        <v>1.0900000000000001</v>
      </c>
      <c r="D3">
        <v>0.62</v>
      </c>
      <c r="E3" s="1">
        <f>D3/C3</f>
        <v>0.5688073394495412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 t="s">
        <v>1</v>
      </c>
      <c r="B4" t="s">
        <v>1</v>
      </c>
      <c r="C4">
        <v>1.1200000000000001</v>
      </c>
      <c r="D4">
        <v>0.62</v>
      </c>
      <c r="E4" s="1">
        <f>D4/C4</f>
        <v>0.55357142857142849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2</v>
      </c>
      <c r="B5" t="s">
        <v>2</v>
      </c>
      <c r="C5">
        <v>1.17</v>
      </c>
      <c r="D5">
        <v>0.57999999999999996</v>
      </c>
      <c r="E5" s="1">
        <f>D5/C5</f>
        <v>0.49572649572649574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 t="s">
        <v>3</v>
      </c>
      <c r="B6" t="s">
        <v>3</v>
      </c>
      <c r="C6" s="1">
        <f>AVERAGE(C14:C16)</f>
        <v>1.3933333333333333</v>
      </c>
      <c r="D6">
        <f>AVERAGE(D14:D16)</f>
        <v>0.56000000000000005</v>
      </c>
      <c r="E6" s="1">
        <f>AVERAGE(E14:E16)</f>
        <v>0.418974696628577</v>
      </c>
      <c r="F6" s="2">
        <f>MAX(C14:C16)-C6</f>
        <v>0.37666666666666671</v>
      </c>
      <c r="G6" s="2">
        <f>C6-MIN(C14:C16)</f>
        <v>0.31333333333333324</v>
      </c>
      <c r="H6" s="2">
        <f>MAX(D14:D16)-D6</f>
        <v>6.9999999999999951E-2</v>
      </c>
      <c r="I6" s="2">
        <f>D6-MIN(D14:D16)</f>
        <v>0.13000000000000006</v>
      </c>
      <c r="J6" s="2">
        <f>MAX(E14:E16)-E6</f>
        <v>0.16435863670475626</v>
      </c>
      <c r="K6" s="2">
        <f>E6-MIN(E14:E16)</f>
        <v>9.5666425951885292E-2</v>
      </c>
    </row>
    <row r="7" spans="1:11" x14ac:dyDescent="0.55000000000000004">
      <c r="A7" t="s">
        <v>11</v>
      </c>
      <c r="B7" t="s">
        <v>12</v>
      </c>
      <c r="C7">
        <v>1.67</v>
      </c>
      <c r="D7">
        <v>0.73</v>
      </c>
      <c r="E7" s="1">
        <f>D7/C7</f>
        <v>0.43712574850299402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5000000000000004">
      <c r="A8" t="s">
        <v>11</v>
      </c>
      <c r="B8" t="s">
        <v>13</v>
      </c>
      <c r="C8">
        <v>1.1299999999999999</v>
      </c>
      <c r="D8">
        <v>0.51</v>
      </c>
      <c r="E8" s="1">
        <f>D8/C8</f>
        <v>0.45132743362831862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11</v>
      </c>
      <c r="B9" t="s">
        <v>14</v>
      </c>
      <c r="C9">
        <v>1.41</v>
      </c>
      <c r="D9">
        <v>0.61</v>
      </c>
      <c r="E9" s="1">
        <f>D9/C9</f>
        <v>0.43262411347517732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 t="s">
        <v>17</v>
      </c>
      <c r="B10" t="s">
        <v>15</v>
      </c>
      <c r="C10">
        <f>AVERAGE(C17:C19)</f>
        <v>1.4399999999999997</v>
      </c>
      <c r="D10">
        <f>AVERAGE(D17:D19)</f>
        <v>0.54999999999999993</v>
      </c>
      <c r="E10" s="1">
        <f>AVERAGE(E17:E19)</f>
        <v>0.39500000000000002</v>
      </c>
      <c r="F10" s="1">
        <f>MAX(C17:C19)-C10</f>
        <v>0.24000000000000021</v>
      </c>
      <c r="G10" s="1">
        <f>C10-MIN(C17:C19)</f>
        <v>0.29999999999999982</v>
      </c>
      <c r="H10" s="1">
        <f>MAX(D17:D19)-D10</f>
        <v>4.0000000000000036E-2</v>
      </c>
      <c r="I10" s="1">
        <f>D10-MIN(D17:D19)</f>
        <v>5.9999999999999942E-2</v>
      </c>
      <c r="J10" s="1">
        <f>MAX(E17:E19)-E10</f>
        <v>0.10499999999999998</v>
      </c>
      <c r="K10" s="1">
        <f>E10-MIN(E17:E19)</f>
        <v>0.10333333333333333</v>
      </c>
    </row>
    <row r="11" spans="1:11" x14ac:dyDescent="0.55000000000000004">
      <c r="A11" t="s">
        <v>17</v>
      </c>
      <c r="B11" t="s">
        <v>16</v>
      </c>
      <c r="C11" s="1">
        <f>AVERAGE(C20:C22)</f>
        <v>1.5233333333333334</v>
      </c>
      <c r="D11">
        <f>AVERAGE(D20:D22)</f>
        <v>0.56999999999999995</v>
      </c>
      <c r="E11" s="1">
        <f>AVERAGE(E20:E22)</f>
        <v>0.38012661712083684</v>
      </c>
      <c r="F11" s="2">
        <f>MAX(C20:C22)-C11</f>
        <v>0.20666666666666655</v>
      </c>
      <c r="G11" s="2">
        <f>C11-MIN(C20:C22)</f>
        <v>0.12333333333333352</v>
      </c>
      <c r="H11" s="2">
        <f>MAX(D20:D22)-D11</f>
        <v>0.15000000000000002</v>
      </c>
      <c r="I11" s="2">
        <f>D11-MIN(D20:D22)</f>
        <v>7.999999999999996E-2</v>
      </c>
      <c r="J11" s="2">
        <f>MAX(E20:E22)-E11</f>
        <v>0.11987338287916316</v>
      </c>
      <c r="K11" s="2">
        <f>E11-MIN(E20:E22)</f>
        <v>9.6889622901183636E-2</v>
      </c>
    </row>
    <row r="12" spans="1:11" x14ac:dyDescent="0.55000000000000004">
      <c r="C12" s="1"/>
      <c r="E12" s="2"/>
      <c r="F12" s="2"/>
      <c r="G12" s="2"/>
      <c r="H12" s="2"/>
      <c r="I12" s="1"/>
    </row>
    <row r="13" spans="1:11" x14ac:dyDescent="0.55000000000000004">
      <c r="C13" t="s">
        <v>5</v>
      </c>
      <c r="D13" t="s">
        <v>6</v>
      </c>
      <c r="E13" t="s">
        <v>7</v>
      </c>
    </row>
    <row r="14" spans="1:11" x14ac:dyDescent="0.55000000000000004">
      <c r="A14" t="s">
        <v>8</v>
      </c>
      <c r="B14" t="s">
        <v>19</v>
      </c>
      <c r="C14">
        <v>1.08</v>
      </c>
      <c r="D14">
        <v>0.63</v>
      </c>
      <c r="E14" s="1">
        <f t="shared" ref="E14:E22" si="0">D14/C14</f>
        <v>0.58333333333333326</v>
      </c>
    </row>
    <row r="15" spans="1:11" x14ac:dyDescent="0.55000000000000004">
      <c r="A15" t="s">
        <v>8</v>
      </c>
      <c r="B15" t="s">
        <v>20</v>
      </c>
      <c r="C15">
        <v>1.33</v>
      </c>
      <c r="D15">
        <v>0.43</v>
      </c>
      <c r="E15" s="1">
        <f t="shared" si="0"/>
        <v>0.32330827067669171</v>
      </c>
    </row>
    <row r="16" spans="1:11" x14ac:dyDescent="0.55000000000000004">
      <c r="A16" t="s">
        <v>8</v>
      </c>
      <c r="B16" t="s">
        <v>21</v>
      </c>
      <c r="C16">
        <v>1.77</v>
      </c>
      <c r="D16">
        <v>0.62</v>
      </c>
      <c r="E16" s="1">
        <f t="shared" si="0"/>
        <v>0.35028248587570621</v>
      </c>
    </row>
    <row r="17" spans="1:5" x14ac:dyDescent="0.55000000000000004">
      <c r="A17" t="s">
        <v>18</v>
      </c>
      <c r="B17" t="s">
        <v>22</v>
      </c>
      <c r="C17">
        <v>1.1399999999999999</v>
      </c>
      <c r="D17">
        <v>0.56999999999999995</v>
      </c>
      <c r="E17" s="1">
        <f t="shared" si="0"/>
        <v>0.5</v>
      </c>
    </row>
    <row r="18" spans="1:5" x14ac:dyDescent="0.55000000000000004">
      <c r="A18" t="s">
        <v>18</v>
      </c>
      <c r="B18" t="s">
        <v>23</v>
      </c>
      <c r="C18">
        <v>1.5</v>
      </c>
      <c r="D18">
        <v>0.59</v>
      </c>
      <c r="E18" s="1">
        <f t="shared" si="0"/>
        <v>0.39333333333333331</v>
      </c>
    </row>
    <row r="19" spans="1:5" x14ac:dyDescent="0.55000000000000004">
      <c r="A19" t="s">
        <v>18</v>
      </c>
      <c r="B19" t="s">
        <v>24</v>
      </c>
      <c r="C19">
        <v>1.68</v>
      </c>
      <c r="D19">
        <v>0.49</v>
      </c>
      <c r="E19" s="1">
        <f t="shared" si="0"/>
        <v>0.29166666666666669</v>
      </c>
    </row>
    <row r="20" spans="1:5" x14ac:dyDescent="0.55000000000000004">
      <c r="A20" t="s">
        <v>18</v>
      </c>
      <c r="B20" t="s">
        <v>25</v>
      </c>
      <c r="C20">
        <v>1.4</v>
      </c>
      <c r="D20">
        <v>0.5</v>
      </c>
      <c r="E20" s="1">
        <f t="shared" si="0"/>
        <v>0.35714285714285715</v>
      </c>
    </row>
    <row r="21" spans="1:5" x14ac:dyDescent="0.55000000000000004">
      <c r="A21" t="s">
        <v>18</v>
      </c>
      <c r="B21" t="s">
        <v>26</v>
      </c>
      <c r="C21">
        <v>1.44</v>
      </c>
      <c r="D21">
        <v>0.72</v>
      </c>
      <c r="E21" s="1">
        <f t="shared" si="0"/>
        <v>0.5</v>
      </c>
    </row>
    <row r="22" spans="1:5" x14ac:dyDescent="0.55000000000000004">
      <c r="A22" t="s">
        <v>18</v>
      </c>
      <c r="B22" t="s">
        <v>27</v>
      </c>
      <c r="C22">
        <v>1.73</v>
      </c>
      <c r="D22">
        <v>0.49</v>
      </c>
      <c r="E22" s="1">
        <f t="shared" si="0"/>
        <v>0.2832369942196532</v>
      </c>
    </row>
    <row r="23" spans="1:5" x14ac:dyDescent="0.55000000000000004">
      <c r="C23" s="3"/>
      <c r="D23" s="3"/>
    </row>
  </sheetData>
  <phoneticPr fontId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熊谷渉</dc:creator>
  <cp:lastModifiedBy>Kumagai, Wataru (Wataru.Kumagai@yokogawa.com)</cp:lastModifiedBy>
  <dcterms:created xsi:type="dcterms:W3CDTF">2015-06-05T18:17:20Z</dcterms:created>
  <dcterms:modified xsi:type="dcterms:W3CDTF">2023-12-11T09:31:02Z</dcterms:modified>
</cp:coreProperties>
</file>