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模版" sheetId="1" r:id="rId1"/>
    <sheet name="填写说明" sheetId="2" r:id="rId2"/>
    <sheet name="下拉列表" sheetId="4" r:id="rId3"/>
  </sheets>
  <calcPr calcId="144525" iterate="1" iterateCount="100" iterateDelta="0.001"/>
  <pivotCaches>
    <pivotCache cacheId="0" r:id="rId4"/>
  </pivotCaches>
</workbook>
</file>

<file path=xl/sharedStrings.xml><?xml version="1.0" encoding="utf-8"?>
<sst xmlns="http://schemas.openxmlformats.org/spreadsheetml/2006/main" count="81" uniqueCount="49">
  <si>
    <t>快捷输入提醒</t>
  </si>
  <si>
    <t>ctrl+；</t>
  </si>
  <si>
    <t>输入当前日期</t>
  </si>
  <si>
    <t>Ctrl+Shitf+;</t>
  </si>
  <si>
    <t>输入当前时间</t>
  </si>
  <si>
    <t>计划</t>
  </si>
  <si>
    <t>日期</t>
  </si>
  <si>
    <t>产出效能汇总统计</t>
  </si>
  <si>
    <t>序号</t>
  </si>
  <si>
    <t>开始时间</t>
  </si>
  <si>
    <t>时长</t>
  </si>
  <si>
    <t>分钟</t>
  </si>
  <si>
    <t>事件</t>
  </si>
  <si>
    <t>时间分类</t>
  </si>
  <si>
    <t>产出效能</t>
  </si>
  <si>
    <t>反思或备忘</t>
  </si>
  <si>
    <t>行标签</t>
  </si>
  <si>
    <t>时长（分钟）</t>
  </si>
  <si>
    <t>占比</t>
  </si>
  <si>
    <t>时长（分钟）汇总</t>
  </si>
  <si>
    <t>低效能</t>
  </si>
  <si>
    <t>工作</t>
  </si>
  <si>
    <t>高效能</t>
  </si>
  <si>
    <t>学习</t>
  </si>
  <si>
    <t>中效能</t>
  </si>
  <si>
    <t>生活</t>
  </si>
  <si>
    <t>总计</t>
  </si>
  <si>
    <t>亲子</t>
  </si>
  <si>
    <t>通勤</t>
  </si>
  <si>
    <t>娱乐</t>
  </si>
  <si>
    <t>阅读</t>
  </si>
  <si>
    <t>时间利用分类汇总统计</t>
  </si>
  <si>
    <t>休息</t>
  </si>
  <si>
    <t>求和项:分钟</t>
  </si>
  <si>
    <t>求和项:分钟2</t>
  </si>
  <si>
    <t>运动</t>
  </si>
  <si>
    <t>无效能</t>
  </si>
  <si>
    <t>时间记录表格说明：</t>
  </si>
  <si>
    <r>
      <rPr>
        <b/>
        <sz val="11"/>
        <color theme="1"/>
        <rFont val="思源黑体 CN Normal"/>
        <charset val="134"/>
      </rPr>
      <t>1.记录方法：</t>
    </r>
    <r>
      <rPr>
        <sz val="11"/>
        <color theme="1"/>
        <rFont val="思源黑体 CN Normal"/>
        <charset val="134"/>
      </rPr>
      <t>当行动切换时，记录下刚才那个行动所花费的时长</t>
    </r>
  </si>
  <si>
    <t>2.输入快捷键：</t>
  </si>
  <si>
    <t>windows系统：</t>
  </si>
  <si>
    <t>苹果系统</t>
  </si>
  <si>
    <t>3.应用举例：</t>
  </si>
  <si>
    <t>（1）写工作总结的时候被叫去开会，那么这时候就花3秒钟记录下刚才写工作总结花了多少时间</t>
  </si>
  <si>
    <t>（2）开会回来之后继续写总结，那么这时候再花3秒钟记录下刚才开会花了多少时间</t>
  </si>
  <si>
    <t>4.只需要记录时间，时长会自动计算；如果有需要，可以在备注栏备注</t>
  </si>
  <si>
    <t>5.时间类型、产出效能均可在【下拉列表】的工作表中进行修改，修改时仅需要在现有列表后面增加或按delete删除即可</t>
  </si>
  <si>
    <t>备注</t>
  </si>
  <si>
    <t>高效且 专注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</si>
</sst>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;@"/>
  </numFmts>
  <fonts count="24">
    <font>
      <sz val="11"/>
      <color theme="1"/>
      <name val="等线"/>
      <charset val="134"/>
      <scheme val="minor"/>
    </font>
    <font>
      <sz val="11"/>
      <color theme="1"/>
      <name val="思源黑体 CN Normal"/>
      <charset val="134"/>
    </font>
    <font>
      <b/>
      <sz val="14"/>
      <color theme="4"/>
      <name val="思源黑体 CN Normal"/>
      <charset val="134"/>
    </font>
    <font>
      <b/>
      <sz val="11"/>
      <color theme="1"/>
      <name val="思源黑体 CN Normal"/>
      <charset val="134"/>
    </font>
    <font>
      <b/>
      <sz val="11"/>
      <color theme="0"/>
      <name val="思源黑体 CN Norm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wrapText="1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14" fontId="1" fillId="0" borderId="1" xfId="0" applyNumberFormat="1" applyFont="1" applyBorder="1"/>
    <xf numFmtId="20" fontId="1" fillId="0" borderId="1" xfId="0" applyNumberFormat="1" applyFont="1" applyBorder="1"/>
    <xf numFmtId="0" fontId="1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0" fontId="1" fillId="0" borderId="0" xfId="0" applyNumberFormat="1" applyFont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4"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border>
        <right/>
      </border>
    </dxf>
    <dxf>
      <border>
        <right/>
      </border>
    </dxf>
    <dxf>
      <border>
        <right/>
      </border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font>
        <name val="思源黑体 CN Normal"/>
        <scheme val="none"/>
        <family val="2"/>
      </font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font>
        <name val="思源黑体 CN Normal"/>
        <scheme val="none"/>
        <charset val="134"/>
        <family val="2"/>
        <strike val="0"/>
        <u val="none"/>
      </font>
      <alignment horizontal="center" vertical="center"/>
    </dxf>
    <dxf>
      <font>
        <name val="思源黑体 CN Normal"/>
        <scheme val="none"/>
        <charset val="134"/>
        <family val="2"/>
        <strike val="0"/>
        <u val="none"/>
      </font>
      <alignment horizontal="center" vertical="center"/>
    </dxf>
    <dxf>
      <font>
        <name val="思源黑体 CN Normal"/>
        <scheme val="none"/>
        <charset val="134"/>
        <family val="2"/>
        <strike val="0"/>
        <u val="none"/>
      </font>
      <numFmt numFmtId="177" formatCode="h:mm;@"/>
      <alignment horizontal="center" vertical="center"/>
    </dxf>
    <dxf>
      <font>
        <name val="思源黑体 CN Normal"/>
        <scheme val="none"/>
        <charset val="134"/>
        <family val="2"/>
        <strike val="0"/>
        <u val="none"/>
      </font>
      <numFmt numFmtId="176" formatCode="0_);[Red]\(0\)"/>
      <alignment horizontal="center" vertical="center"/>
    </dxf>
    <dxf>
      <font>
        <name val="思源黑体 CN Normal"/>
        <scheme val="none"/>
        <charset val="134"/>
        <family val="2"/>
        <strike val="0"/>
        <u val="none"/>
      </font>
      <alignment horizontal="left" vertical="center" wrapText="1"/>
    </dxf>
    <dxf>
      <font>
        <name val="思源黑体 CN Normal"/>
        <scheme val="none"/>
        <charset val="134"/>
        <family val="2"/>
        <strike val="0"/>
        <u val="none"/>
      </font>
      <alignment horizontal="center" vertical="center" wrapText="1"/>
    </dxf>
    <dxf>
      <font>
        <name val="思源黑体 CN Normal"/>
        <scheme val="none"/>
        <charset val="134"/>
        <family val="2"/>
        <strike val="0"/>
        <u val="none"/>
      </font>
      <alignment horizontal="center" vertical="center"/>
    </dxf>
    <dxf>
      <font>
        <name val="思源黑体 CN Normal"/>
        <scheme val="none"/>
        <charset val="134"/>
        <family val="2"/>
        <strike val="0"/>
        <u val="none"/>
      </font>
      <alignment horizontal="center" vertical="center"/>
    </dxf>
    <dxf>
      <font>
        <color auto="1"/>
      </font>
      <fill>
        <patternFill patternType="solid">
          <bgColor theme="7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7" tint="0.799981688894314"/>
        </patternFill>
      </fill>
    </dxf>
    <dxf>
      <font>
        <name val="思源黑体 CN Normal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思源黑体 CN Normal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思源黑体 CN Normal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27940</xdr:colOff>
      <xdr:row>0</xdr:row>
      <xdr:rowOff>276225</xdr:rowOff>
    </xdr:from>
    <xdr:to>
      <xdr:col>9</xdr:col>
      <xdr:colOff>8890</xdr:colOff>
      <xdr:row>4</xdr:row>
      <xdr:rowOff>66675</xdr:rowOff>
    </xdr:to>
    <xdr:sp>
      <xdr:nvSpPr>
        <xdr:cNvPr id="3" name="矩形 2"/>
        <xdr:cNvSpPr/>
      </xdr:nvSpPr>
      <xdr:spPr>
        <a:xfrm>
          <a:off x="275590" y="276225"/>
          <a:ext cx="7877175" cy="933450"/>
        </a:xfrm>
        <a:prstGeom prst="rect">
          <a:avLst/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400" b="1">
              <a:latin typeface="思源黑体 CN Normal" panose="020B0400000000000000" pitchFamily="34" charset="-122"/>
              <a:ea typeface="思源黑体 CN Normal" panose="020B0400000000000000" pitchFamily="34" charset="-122"/>
            </a:rPr>
            <a:t>时间日志</a:t>
          </a:r>
          <a:endParaRPr lang="zh-CN" altLang="en-US" sz="2400" b="1">
            <a:latin typeface="思源黑体 CN Normal" panose="020B0400000000000000" pitchFamily="34" charset="-122"/>
            <a:ea typeface="思源黑体 CN Normal" panose="020B0400000000000000" pitchFamily="34" charset="-122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5" minRefreshableVersion="3" refreshedDate="44833.5405324074" refreshedBy="Administrator" recordCount="19">
  <cacheSource type="worksheet">
    <worksheetSource name="表1"/>
  </cacheSource>
  <cacheFields count="8">
    <cacheField name="序号" numFmtId="0">
      <sharedItems containsString="0" containsBlank="1" containsNumber="1" containsInteger="1" minValue="0" maxValue="19" count="19">
        <n v="1"/>
        <n v="2"/>
        <n v="3"/>
        <n v="4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m/>
      </sharedItems>
    </cacheField>
    <cacheField name="开始时间" numFmtId="20">
      <sharedItems containsDate="1" containsMixedTypes="1" count="6">
        <d v="1899-12-30T08:30:00"/>
        <d v="2022-09-29T11:58:59"/>
        <d v="2022-09-29T11:59:03"/>
        <d v="2022-09-29T12:24:54"/>
        <d v="2022-09-29T12:56:54"/>
        <s v=""/>
      </sharedItems>
    </cacheField>
    <cacheField name="时长" numFmtId="177">
      <sharedItems containsBlank="1" containsDate="1" containsMixedTypes="1" count="6">
        <d v="2022-09-29T03:28:59"/>
        <d v="1899-12-30T00:00:04"/>
        <d v="1899-12-30T00:25:51"/>
        <d v="1899-12-30T00:32:00"/>
        <e v="#VALUE!"/>
        <m/>
      </sharedItems>
    </cacheField>
    <cacheField name="分钟" numFmtId="176">
      <sharedItems containsNumber="1" containsInteger="1" containsMixedTypes="1" count="6">
        <n v="208"/>
        <n v="50"/>
        <n v="25"/>
        <n v="32"/>
        <s v=""/>
        <n v="0"/>
      </sharedItems>
    </cacheField>
    <cacheField name="事件" numFmtId="0">
      <sharedItems containsBlank="1" containsNumber="1" containsInteger="1" containsMixedTypes="1" count="5">
        <n v="1"/>
        <n v="2"/>
        <s v="吃饭"/>
        <s v=" "/>
        <m/>
      </sharedItems>
    </cacheField>
    <cacheField name="时间分类" numFmtId="0">
      <sharedItems containsBlank="1" count="5">
        <s v="工作"/>
        <s v="生活"/>
        <m/>
        <s v="学习"/>
        <s v="休息" u="1"/>
      </sharedItems>
    </cacheField>
    <cacheField name="产出效能" numFmtId="0">
      <sharedItems containsBlank="1" count="5">
        <s v="高效能"/>
        <s v="中效能"/>
        <m/>
        <s v="低效能"/>
        <s v="无效能" u="1"/>
      </sharedItems>
    </cacheField>
    <cacheField name="反思或备忘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x v="0"/>
    <x v="0"/>
    <x v="0"/>
    <x v="0"/>
  </r>
  <r>
    <x v="1"/>
    <x v="1"/>
    <x v="1"/>
    <x v="1"/>
    <x v="1"/>
    <x v="0"/>
    <x v="1"/>
    <x v="0"/>
  </r>
  <r>
    <x v="2"/>
    <x v="2"/>
    <x v="2"/>
    <x v="2"/>
    <x v="2"/>
    <x v="1"/>
    <x v="0"/>
    <x v="0"/>
  </r>
  <r>
    <x v="3"/>
    <x v="3"/>
    <x v="3"/>
    <x v="3"/>
    <x v="3"/>
    <x v="2"/>
    <x v="2"/>
    <x v="0"/>
  </r>
  <r>
    <x v="4"/>
    <x v="4"/>
    <x v="4"/>
    <x v="4"/>
    <x v="4"/>
    <x v="3"/>
    <x v="3"/>
    <x v="0"/>
  </r>
  <r>
    <x v="5"/>
    <x v="5"/>
    <x v="4"/>
    <x v="4"/>
    <x v="4"/>
    <x v="2"/>
    <x v="2"/>
    <x v="0"/>
  </r>
  <r>
    <x v="6"/>
    <x v="5"/>
    <x v="4"/>
    <x v="4"/>
    <x v="4"/>
    <x v="2"/>
    <x v="2"/>
    <x v="0"/>
  </r>
  <r>
    <x v="7"/>
    <x v="5"/>
    <x v="4"/>
    <x v="4"/>
    <x v="4"/>
    <x v="2"/>
    <x v="2"/>
    <x v="0"/>
  </r>
  <r>
    <x v="8"/>
    <x v="5"/>
    <x v="4"/>
    <x v="4"/>
    <x v="4"/>
    <x v="2"/>
    <x v="2"/>
    <x v="0"/>
  </r>
  <r>
    <x v="9"/>
    <x v="5"/>
    <x v="4"/>
    <x v="4"/>
    <x v="4"/>
    <x v="2"/>
    <x v="2"/>
    <x v="0"/>
  </r>
  <r>
    <x v="10"/>
    <x v="5"/>
    <x v="4"/>
    <x v="4"/>
    <x v="4"/>
    <x v="2"/>
    <x v="2"/>
    <x v="0"/>
  </r>
  <r>
    <x v="11"/>
    <x v="5"/>
    <x v="4"/>
    <x v="4"/>
    <x v="4"/>
    <x v="2"/>
    <x v="2"/>
    <x v="0"/>
  </r>
  <r>
    <x v="12"/>
    <x v="5"/>
    <x v="4"/>
    <x v="4"/>
    <x v="4"/>
    <x v="2"/>
    <x v="2"/>
    <x v="0"/>
  </r>
  <r>
    <x v="13"/>
    <x v="5"/>
    <x v="4"/>
    <x v="4"/>
    <x v="4"/>
    <x v="2"/>
    <x v="2"/>
    <x v="0"/>
  </r>
  <r>
    <x v="14"/>
    <x v="5"/>
    <x v="4"/>
    <x v="4"/>
    <x v="4"/>
    <x v="2"/>
    <x v="2"/>
    <x v="0"/>
  </r>
  <r>
    <x v="15"/>
    <x v="5"/>
    <x v="4"/>
    <x v="4"/>
    <x v="4"/>
    <x v="2"/>
    <x v="2"/>
    <x v="0"/>
  </r>
  <r>
    <x v="16"/>
    <x v="5"/>
    <x v="4"/>
    <x v="4"/>
    <x v="4"/>
    <x v="2"/>
    <x v="2"/>
    <x v="0"/>
  </r>
  <r>
    <x v="17"/>
    <x v="5"/>
    <x v="4"/>
    <x v="4"/>
    <x v="4"/>
    <x v="2"/>
    <x v="2"/>
    <x v="0"/>
  </r>
  <r>
    <x v="18"/>
    <x v="5"/>
    <x v="5"/>
    <x v="5"/>
    <x v="4"/>
    <x v="2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6" useAutoFormatting="1" indent="0" outline="1" outlineData="1" showDrill="1" multipleFieldFilters="0">
  <location ref="K17:M19" firstHeaderRow="0" firstDataRow="1" firstDataCol="1"/>
  <pivotFields count="8"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numFmtId="177" showAll="0">
      <items count="7">
        <item x="5"/>
        <item x="0"/>
        <item x="1"/>
        <item x="2"/>
        <item x="3"/>
        <item x="4"/>
        <item t="default"/>
      </items>
    </pivotField>
    <pivotField dataField="1" showAll="0">
      <items count="7">
        <item x="5"/>
        <item x="0"/>
        <item x="1"/>
        <item x="2"/>
        <item x="3"/>
        <item x="4"/>
        <item t="default"/>
      </items>
    </pivotField>
    <pivotField showAll="0">
      <items count="6">
        <item x="4"/>
        <item x="0"/>
        <item x="1"/>
        <item x="2"/>
        <item x="3"/>
        <item t="default"/>
      </items>
    </pivotField>
    <pivotField axis="axisRow" showAll="0">
      <items count="6">
        <item x="0"/>
        <item m="1" x="4"/>
        <item h="1" x="2"/>
        <item h="1" x="3"/>
        <item h="1" x="1"/>
        <item t="default"/>
      </items>
    </pivotField>
    <pivotField showAll="0">
      <items count="6">
        <item x="0"/>
        <item x="1"/>
        <item x="3"/>
        <item m="1" x="4"/>
        <item x="2"/>
        <item t="default"/>
      </items>
    </pivotField>
    <pivotField showAll="0">
      <items count="2">
        <item x="0"/>
        <item t="default"/>
      </items>
    </pivotField>
  </pivotFields>
  <rowFields count="1">
    <field x="5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分钟" fld="3" baseField="5" baseItem="0"/>
    <dataField name="求和项:分钟2" fld="3" showDataAs="percentOfCol" baseField="5" baseItem="0" numFmtId="10"/>
  </dataFields>
  <formats count="9">
    <format dxfId="0">
      <pivotArea type="all" dataOnly="0" outline="0" fieldPosition="0"/>
    </format>
    <format dxfId="1">
      <pivotArea outline="0" collapsedLevelsAreSubtotals="1" fieldPosition="0"/>
    </format>
    <format dxfId="2">
      <pivotArea field="5" type="button" dataOnly="0" labelOnly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dataOnly="0" labelOnly="1" fieldPosition="0">
        <references count="1">
          <reference field="4294967294" count="1">
            <x v="1"/>
          </reference>
        </references>
      </pivotArea>
    </format>
    <format dxfId="7">
      <pivotArea dataOnly="0" labelOnly="1" fieldPosition="0">
        <references count="1">
          <reference field="4294967294" count="1">
            <x v="1"/>
          </reference>
        </references>
      </pivotArea>
    </format>
    <format dxfId="8">
      <pivotArea collapsedLevelsAreSubtotals="1" fieldPosition="0">
        <references count="2">
          <reference field="5" count="1" selected="0">
            <x v="0"/>
          </reference>
          <reference field="4294967294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3" createdVersion="6" showDataTips="0" useAutoFormatting="1" indent="0" outline="1" outlineData="1" showDrill="1" multipleFieldFilters="0">
  <location ref="K8:M12" firstHeaderRow="0" firstDataRow="1" firstDataCol="1"/>
  <pivotFields count="8"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numFmtId="177" showAll="0">
      <items count="7">
        <item x="5"/>
        <item x="0"/>
        <item x="1"/>
        <item x="2"/>
        <item x="3"/>
        <item x="4"/>
        <item t="default"/>
      </items>
    </pivotField>
    <pivotField dataField="1" showAll="0">
      <items count="7">
        <item x="5"/>
        <item x="0"/>
        <item x="1"/>
        <item x="2"/>
        <item x="3"/>
        <item x="4"/>
        <item t="default"/>
      </items>
    </pivotField>
    <pivotField showAll="0">
      <items count="6">
        <item x="4"/>
        <item x="0"/>
        <item x="1"/>
        <item x="2"/>
        <item x="3"/>
        <item t="default"/>
      </items>
    </pivotField>
    <pivotField showAll="0">
      <items count="6">
        <item m="1" x="4"/>
        <item x="0"/>
        <item x="2"/>
        <item x="3"/>
        <item x="1"/>
        <item t="default"/>
      </items>
    </pivotField>
    <pivotField axis="axisRow" showAll="0">
      <items count="6">
        <item x="3"/>
        <item x="0"/>
        <item m="1" x="4"/>
        <item x="1"/>
        <item h="1" x="2"/>
        <item t="default"/>
      </items>
    </pivotField>
    <pivotField showAll="0">
      <items count="2">
        <item x="0"/>
        <item t="default"/>
      </items>
    </pivotField>
  </pivotFields>
  <rowFields count="1">
    <field x="6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时长（分钟）" fld="3" baseField="6" baseItem="3"/>
    <dataField name="占比" fld="3" showDataAs="percentOfCol" baseField="6" baseItem="1" numFmtId="10"/>
  </dataFields>
  <formats count="10">
    <format dxfId="9">
      <pivotArea type="all" dataOnly="0" outline="0" fieldPosition="0"/>
    </format>
    <format dxfId="10">
      <pivotArea outline="0" collapsedLevelsAreSubtotals="1" fieldPosition="0"/>
    </format>
    <format dxfId="11">
      <pivotArea field="6" type="button" dataOnly="0" labelOnly="1" outline="0" fieldPosition="0"/>
    </format>
    <format dxfId="12">
      <pivotArea dataOnly="0" labelOnly="1" fieldPosition="0">
        <references count="1">
          <reference field="6" count="0"/>
        </references>
      </pivotArea>
    </format>
    <format dxfId="13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dataOnly="0" labelOnly="1" fieldPosition="0">
        <references count="1">
          <reference field="4294967294" count="1">
            <x v="1"/>
          </reference>
        </references>
      </pivotArea>
    </format>
    <format dxfId="16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17">
      <pivotArea dataOnly="0" labelOnly="1" fieldPosition="0">
        <references count="1">
          <reference field="4294967294" count="1">
            <x v="1"/>
          </reference>
        </references>
      </pivotArea>
    </format>
    <format dxfId="18">
      <pivotArea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B8:I27" totalsRowShown="0">
  <autoFilter ref="B8:I27"/>
  <tableColumns count="8">
    <tableColumn id="1" name="序号" dataDxfId="19"/>
    <tableColumn id="2" name="开始时间" dataDxfId="20"/>
    <tableColumn id="3" name="时长" dataDxfId="21"/>
    <tableColumn id="7" name="分钟" dataDxfId="22"/>
    <tableColumn id="4" name="事件" dataDxfId="23"/>
    <tableColumn id="8" name="时间分类" dataDxfId="24"/>
    <tableColumn id="5" name="产出效能" dataDxfId="25"/>
    <tableColumn id="6" name="反思或备忘" dataDxfId="2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5" totalsRowShown="0">
  <autoFilter ref="A1:B5"/>
  <tableColumns count="2">
    <tableColumn id="1" name="产出效能" dataDxfId="31"/>
    <tableColumn id="2" name="备注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D1:D10" totalsRowShown="0">
  <autoFilter ref="D1:D10"/>
  <tableColumns count="1">
    <tableColumn id="1" name="时间分类" dataDxfId="3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7"/>
  <sheetViews>
    <sheetView showGridLines="0" tabSelected="1" workbookViewId="0">
      <selection activeCell="S13" sqref="S13"/>
    </sheetView>
  </sheetViews>
  <sheetFormatPr defaultColWidth="9" defaultRowHeight="22.5" customHeight="1"/>
  <cols>
    <col min="1" max="1" width="3.25" style="2" customWidth="1"/>
    <col min="2" max="2" width="5.25" style="1" customWidth="1"/>
    <col min="3" max="3" width="11.75" style="1" customWidth="1"/>
    <col min="4" max="4" width="10.25" style="12" hidden="1" customWidth="1"/>
    <col min="5" max="5" width="9.75" style="12" customWidth="1"/>
    <col min="6" max="6" width="30.5" style="1" customWidth="1"/>
    <col min="7" max="8" width="10.75" style="1" customWidth="1"/>
    <col min="9" max="9" width="24.875" style="1" customWidth="1"/>
    <col min="10" max="10" width="9" style="2"/>
    <col min="11" max="11" width="9.375" style="2" hidden="1" customWidth="1"/>
    <col min="12" max="12" width="12.75" style="2" hidden="1" customWidth="1"/>
    <col min="13" max="13" width="14" style="2" hidden="1" customWidth="1"/>
    <col min="14" max="14" width="12.875" style="2" customWidth="1"/>
    <col min="15" max="15" width="16.125" style="2" customWidth="1"/>
    <col min="16" max="16" width="12.625" style="2"/>
    <col min="17" max="16384" width="9" style="2"/>
  </cols>
  <sheetData>
    <row r="2" customHeight="1" spans="11:13">
      <c r="K2" s="7" t="s">
        <v>0</v>
      </c>
      <c r="M2" s="7"/>
    </row>
    <row r="3" customHeight="1" spans="11:15">
      <c r="K3" s="21" t="s">
        <v>1</v>
      </c>
      <c r="L3" s="21" t="s">
        <v>2</v>
      </c>
      <c r="M3" s="22">
        <v>44154</v>
      </c>
      <c r="O3" s="7"/>
    </row>
    <row r="4" customHeight="1" spans="11:13">
      <c r="K4" s="21" t="s">
        <v>3</v>
      </c>
      <c r="L4" s="21" t="s">
        <v>4</v>
      </c>
      <c r="M4" s="23">
        <v>0.522916666666667</v>
      </c>
    </row>
    <row r="5" ht="12.75" customHeight="1"/>
    <row r="6" customHeight="1" spans="2:11">
      <c r="B6" s="13" t="s">
        <v>5</v>
      </c>
      <c r="C6" s="14"/>
      <c r="D6" s="15"/>
      <c r="E6" s="15"/>
      <c r="F6" s="15"/>
      <c r="G6" s="16"/>
      <c r="H6" s="1" t="s">
        <v>6</v>
      </c>
      <c r="I6" s="24"/>
      <c r="K6" s="7" t="s">
        <v>7</v>
      </c>
    </row>
    <row r="7" ht="9.75" customHeight="1"/>
    <row r="8" ht="27" customHeight="1" spans="2:16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K8" s="2" t="s">
        <v>16</v>
      </c>
      <c r="L8" s="2" t="s">
        <v>17</v>
      </c>
      <c r="M8" s="2" t="s">
        <v>18</v>
      </c>
      <c r="N8" s="25" t="s">
        <v>13</v>
      </c>
      <c r="O8" s="26" t="s">
        <v>19</v>
      </c>
      <c r="P8" s="13" t="s">
        <v>18</v>
      </c>
    </row>
    <row r="9" customHeight="1" spans="2:16">
      <c r="B9" s="1">
        <v>1</v>
      </c>
      <c r="C9" s="17">
        <v>0.354166666666667</v>
      </c>
      <c r="D9" s="18" t="e">
        <f ca="1">C10-表1[[#This Row],[开始时间]]</f>
        <v>#VALUE!</v>
      </c>
      <c r="E9" s="12" t="str">
        <f ca="1">IFERROR(HOUR(表1[[#This Row],[时长]])*60+MINUTE(表1[[#This Row],[时长]]),"")</f>
        <v/>
      </c>
      <c r="F9" s="19"/>
      <c r="G9" s="20"/>
      <c r="K9" s="27" t="s">
        <v>20</v>
      </c>
      <c r="L9" s="2">
        <v>0</v>
      </c>
      <c r="M9" s="28">
        <v>0</v>
      </c>
      <c r="N9" s="13" t="s">
        <v>21</v>
      </c>
      <c r="O9" s="29">
        <f ca="1" t="shared" ref="O9:O17" si="0">SUMIF($G$9:$G$27,N9,$E$9:$E$27)</f>
        <v>0</v>
      </c>
      <c r="P9" s="30" t="str">
        <f ca="1" t="shared" ref="P9:P17" si="1">IFERROR(O9/$O$18,"")</f>
        <v/>
      </c>
    </row>
    <row r="10" customHeight="1" spans="2:16">
      <c r="B10" s="1">
        <v>2</v>
      </c>
      <c r="C10" s="17" t="str">
        <f ca="1">IF(F9="","",IF(C10="",NOW(),C10))</f>
        <v/>
      </c>
      <c r="D10" s="18" t="e">
        <f ca="1">C11-表1[[#This Row],[开始时间]]</f>
        <v>#VALUE!</v>
      </c>
      <c r="E10" s="12" t="str">
        <f ca="1">IFERROR(HOUR(表1[[#This Row],[时长]])*60+MINUTE(表1[[#This Row],[时长]]),"")</f>
        <v/>
      </c>
      <c r="F10" s="19"/>
      <c r="G10" s="20"/>
      <c r="K10" s="27" t="s">
        <v>22</v>
      </c>
      <c r="L10" s="2">
        <v>233</v>
      </c>
      <c r="M10" s="28">
        <v>0.823321554770318</v>
      </c>
      <c r="N10" s="13" t="s">
        <v>23</v>
      </c>
      <c r="O10" s="29">
        <f ca="1" t="shared" si="0"/>
        <v>0</v>
      </c>
      <c r="P10" s="30" t="str">
        <f ca="1" t="shared" si="1"/>
        <v/>
      </c>
    </row>
    <row r="11" ht="30" customHeight="1" spans="2:16">
      <c r="B11" s="1">
        <v>3</v>
      </c>
      <c r="C11" s="17" t="str">
        <f ca="1">IF(F10="","",IF(C11="",NOW(),C11))</f>
        <v/>
      </c>
      <c r="D11" s="18" t="e">
        <f ca="1">C12-表1[[#This Row],[开始时间]]</f>
        <v>#VALUE!</v>
      </c>
      <c r="E11" s="12" t="str">
        <f ca="1">IFERROR(HOUR(表1[[#This Row],[时长]])*60+MINUTE(表1[[#This Row],[时长]]),"")</f>
        <v/>
      </c>
      <c r="F11" s="19"/>
      <c r="G11" s="20"/>
      <c r="K11" s="27" t="s">
        <v>24</v>
      </c>
      <c r="L11" s="2">
        <v>50</v>
      </c>
      <c r="M11" s="28">
        <v>0.176678445229682</v>
      </c>
      <c r="N11" s="13" t="s">
        <v>25</v>
      </c>
      <c r="O11" s="29">
        <f ca="1" t="shared" si="0"/>
        <v>0</v>
      </c>
      <c r="P11" s="30" t="str">
        <f ca="1" t="shared" si="1"/>
        <v/>
      </c>
    </row>
    <row r="12" customHeight="1" spans="2:16">
      <c r="B12" s="1">
        <v>4</v>
      </c>
      <c r="C12" s="17" t="str">
        <f ca="1">IF(F11="","",IF(C12="",NOW(),C12))</f>
        <v/>
      </c>
      <c r="D12" s="18" t="e">
        <f ca="1">C13-表1[[#This Row],[开始时间]]</f>
        <v>#VALUE!</v>
      </c>
      <c r="E12" s="12" t="str">
        <f ca="1">IFERROR(HOUR(表1[[#This Row],[时长]])*60+MINUTE(表1[[#This Row],[时长]]),"")</f>
        <v/>
      </c>
      <c r="F12" s="19"/>
      <c r="G12" s="20"/>
      <c r="K12" s="27" t="s">
        <v>26</v>
      </c>
      <c r="L12" s="2">
        <v>283</v>
      </c>
      <c r="M12" s="28">
        <v>1</v>
      </c>
      <c r="N12" s="13" t="s">
        <v>27</v>
      </c>
      <c r="O12" s="29">
        <f ca="1" t="shared" si="0"/>
        <v>0</v>
      </c>
      <c r="P12" s="30" t="str">
        <f ca="1" t="shared" si="1"/>
        <v/>
      </c>
    </row>
    <row r="13" customHeight="1" spans="2:16">
      <c r="B13" s="1">
        <v>6</v>
      </c>
      <c r="C13" s="17" t="str">
        <f ca="1">IF(F12="","",IF(C13="",NOW(),C13))</f>
        <v/>
      </c>
      <c r="D13" s="18" t="e">
        <f ca="1">C14-表1[[#This Row],[开始时间]]</f>
        <v>#VALUE!</v>
      </c>
      <c r="E13" s="12" t="str">
        <f ca="1">IFERROR(HOUR(表1[[#This Row],[时长]])*60+MINUTE(表1[[#This Row],[时长]]),"")</f>
        <v/>
      </c>
      <c r="F13" s="19"/>
      <c r="G13" s="20"/>
      <c r="K13"/>
      <c r="L13"/>
      <c r="M13"/>
      <c r="N13" s="13" t="s">
        <v>28</v>
      </c>
      <c r="O13" s="29">
        <f ca="1" t="shared" si="0"/>
        <v>0</v>
      </c>
      <c r="P13" s="30" t="str">
        <f ca="1" t="shared" si="1"/>
        <v/>
      </c>
    </row>
    <row r="14" ht="33" customHeight="1" spans="2:16">
      <c r="B14" s="1">
        <v>7</v>
      </c>
      <c r="C14" s="17" t="str">
        <f ca="1" t="shared" ref="C14:C27" si="2">IF(F13="","",IF(C14="",NOW(),C14))</f>
        <v/>
      </c>
      <c r="D14" s="18" t="e">
        <f ca="1">C15-表1[[#This Row],[开始时间]]</f>
        <v>#VALUE!</v>
      </c>
      <c r="E14" s="12" t="str">
        <f ca="1">IFERROR(HOUR(表1[[#This Row],[时长]])*60+MINUTE(表1[[#This Row],[时长]]),"")</f>
        <v/>
      </c>
      <c r="F14" s="19"/>
      <c r="G14" s="20"/>
      <c r="N14" s="13" t="s">
        <v>29</v>
      </c>
      <c r="O14" s="29">
        <f ca="1" t="shared" si="0"/>
        <v>0</v>
      </c>
      <c r="P14" s="30" t="str">
        <f ca="1" t="shared" si="1"/>
        <v/>
      </c>
    </row>
    <row r="15" customHeight="1" spans="2:16">
      <c r="B15" s="1">
        <v>8</v>
      </c>
      <c r="C15" s="17" t="str">
        <f ca="1" t="shared" si="2"/>
        <v/>
      </c>
      <c r="D15" s="18" t="e">
        <f ca="1">C16-表1[[#This Row],[开始时间]]</f>
        <v>#VALUE!</v>
      </c>
      <c r="E15" s="12" t="str">
        <f ca="1">IFERROR(HOUR(表1[[#This Row],[时长]])*60+MINUTE(表1[[#This Row],[时长]]),"")</f>
        <v/>
      </c>
      <c r="F15" s="19"/>
      <c r="G15" s="20"/>
      <c r="N15" s="13" t="s">
        <v>30</v>
      </c>
      <c r="O15" s="29">
        <f ca="1" t="shared" si="0"/>
        <v>0</v>
      </c>
      <c r="P15" s="30" t="str">
        <f ca="1" t="shared" si="1"/>
        <v/>
      </c>
    </row>
    <row r="16" customHeight="1" spans="2:16">
      <c r="B16" s="1">
        <v>9</v>
      </c>
      <c r="C16" s="17" t="str">
        <f ca="1" t="shared" si="2"/>
        <v/>
      </c>
      <c r="D16" s="18" t="e">
        <f ca="1">C17-表1[[#This Row],[开始时间]]</f>
        <v>#VALUE!</v>
      </c>
      <c r="E16" s="12" t="str">
        <f ca="1">IFERROR(HOUR(表1[[#This Row],[时长]])*60+MINUTE(表1[[#This Row],[时长]]),"")</f>
        <v/>
      </c>
      <c r="G16" s="20"/>
      <c r="K16" s="7" t="s">
        <v>31</v>
      </c>
      <c r="N16" s="13" t="s">
        <v>32</v>
      </c>
      <c r="O16" s="29">
        <f ca="1" t="shared" si="0"/>
        <v>0</v>
      </c>
      <c r="P16" s="30" t="str">
        <f ca="1" t="shared" si="1"/>
        <v/>
      </c>
    </row>
    <row r="17" customHeight="1" spans="2:16">
      <c r="B17" s="1">
        <v>10</v>
      </c>
      <c r="C17" s="17" t="str">
        <f ca="1" t="shared" si="2"/>
        <v/>
      </c>
      <c r="D17" s="18" t="e">
        <f ca="1">C18-表1[[#This Row],[开始时间]]</f>
        <v>#VALUE!</v>
      </c>
      <c r="E17" s="12" t="str">
        <f ca="1">IFERROR(HOUR(表1[[#This Row],[时长]])*60+MINUTE(表1[[#This Row],[时长]]),"")</f>
        <v/>
      </c>
      <c r="F17" s="19"/>
      <c r="G17" s="20"/>
      <c r="K17" s="2" t="s">
        <v>16</v>
      </c>
      <c r="L17" s="2" t="s">
        <v>33</v>
      </c>
      <c r="M17" s="2" t="s">
        <v>34</v>
      </c>
      <c r="N17" s="13" t="s">
        <v>35</v>
      </c>
      <c r="O17" s="29">
        <f ca="1" t="shared" si="0"/>
        <v>0</v>
      </c>
      <c r="P17" s="30" t="str">
        <f ca="1" t="shared" si="1"/>
        <v/>
      </c>
    </row>
    <row r="18" customHeight="1" spans="2:16">
      <c r="B18" s="1">
        <v>11</v>
      </c>
      <c r="C18" s="17" t="str">
        <f ca="1" t="shared" si="2"/>
        <v/>
      </c>
      <c r="D18" s="18" t="e">
        <f ca="1">C19-表1[[#This Row],[开始时间]]</f>
        <v>#VALUE!</v>
      </c>
      <c r="E18" s="12" t="str">
        <f ca="1">IFERROR(HOUR(表1[[#This Row],[时长]])*60+MINUTE(表1[[#This Row],[时长]]),"")</f>
        <v/>
      </c>
      <c r="F18" s="19"/>
      <c r="G18" s="20"/>
      <c r="K18" s="27" t="s">
        <v>21</v>
      </c>
      <c r="L18" s="2">
        <v>258</v>
      </c>
      <c r="M18" s="28">
        <v>1</v>
      </c>
      <c r="N18" s="13" t="s">
        <v>26</v>
      </c>
      <c r="O18" s="13">
        <f ca="1">SUM(O9:O17)</f>
        <v>0</v>
      </c>
      <c r="P18" s="13"/>
    </row>
    <row r="19" ht="21" customHeight="1" spans="2:16">
      <c r="B19" s="1">
        <v>12</v>
      </c>
      <c r="C19" s="17" t="str">
        <f ca="1" t="shared" si="2"/>
        <v/>
      </c>
      <c r="D19" s="18" t="e">
        <f ca="1">C20-表1[[#This Row],[开始时间]]</f>
        <v>#VALUE!</v>
      </c>
      <c r="E19" s="12" t="str">
        <f ca="1">IFERROR(HOUR(表1[[#This Row],[时长]])*60+MINUTE(表1[[#This Row],[时长]]),"")</f>
        <v/>
      </c>
      <c r="F19" s="19"/>
      <c r="G19" s="20"/>
      <c r="K19" s="27" t="s">
        <v>26</v>
      </c>
      <c r="L19" s="2">
        <v>258</v>
      </c>
      <c r="M19" s="28">
        <v>1</v>
      </c>
      <c r="N19" s="31" t="s">
        <v>14</v>
      </c>
      <c r="O19" s="26" t="s">
        <v>19</v>
      </c>
      <c r="P19" s="13" t="s">
        <v>18</v>
      </c>
    </row>
    <row r="20" ht="32" customHeight="1" spans="2:16">
      <c r="B20" s="1">
        <v>13</v>
      </c>
      <c r="C20" s="17" t="str">
        <f ca="1" t="shared" si="2"/>
        <v/>
      </c>
      <c r="D20" s="18" t="e">
        <f ca="1">C21-表1[[#This Row],[开始时间]]</f>
        <v>#VALUE!</v>
      </c>
      <c r="E20" s="12" t="str">
        <f ca="1">IFERROR(HOUR(表1[[#This Row],[时长]])*60+MINUTE(表1[[#This Row],[时长]]),"")</f>
        <v/>
      </c>
      <c r="F20" s="19"/>
      <c r="G20" s="20"/>
      <c r="K20"/>
      <c r="L20"/>
      <c r="M20"/>
      <c r="N20" s="32" t="s">
        <v>22</v>
      </c>
      <c r="O20" s="13">
        <f ca="1" t="shared" ref="O20:O23" si="3">SUMIF($H$9:$H$27,N20,$E$9:$E$27)</f>
        <v>0</v>
      </c>
      <c r="P20" s="33" t="str">
        <f ca="1" t="shared" ref="P20:P23" si="4">IFERROR(O20/$O$24,"")</f>
        <v/>
      </c>
    </row>
    <row r="21" customHeight="1" spans="2:16">
      <c r="B21" s="1">
        <v>14</v>
      </c>
      <c r="C21" s="17" t="str">
        <f ca="1" t="shared" si="2"/>
        <v/>
      </c>
      <c r="D21" s="18" t="e">
        <f ca="1">C22-表1[[#This Row],[开始时间]]</f>
        <v>#VALUE!</v>
      </c>
      <c r="E21" s="12" t="str">
        <f ca="1">IFERROR(HOUR(表1[[#This Row],[时长]])*60+MINUTE(表1[[#This Row],[时长]]),"")</f>
        <v/>
      </c>
      <c r="F21" s="19"/>
      <c r="G21" s="20"/>
      <c r="N21" s="34" t="s">
        <v>24</v>
      </c>
      <c r="O21" s="13">
        <f ca="1" t="shared" si="3"/>
        <v>0</v>
      </c>
      <c r="P21" s="33" t="str">
        <f ca="1" t="shared" si="4"/>
        <v/>
      </c>
    </row>
    <row r="22" customHeight="1" spans="2:16">
      <c r="B22" s="1">
        <v>15</v>
      </c>
      <c r="C22" s="17" t="str">
        <f ca="1" t="shared" si="2"/>
        <v/>
      </c>
      <c r="D22" s="18" t="e">
        <f ca="1">C23-表1[[#This Row],[开始时间]]</f>
        <v>#VALUE!</v>
      </c>
      <c r="E22" s="12" t="str">
        <f ca="1">IFERROR(HOUR(表1[[#This Row],[时长]])*60+MINUTE(表1[[#This Row],[时长]]),"")</f>
        <v/>
      </c>
      <c r="F22" s="19"/>
      <c r="G22" s="20"/>
      <c r="N22" s="35" t="s">
        <v>20</v>
      </c>
      <c r="O22" s="13">
        <f ca="1" t="shared" si="3"/>
        <v>0</v>
      </c>
      <c r="P22" s="33" t="str">
        <f ca="1" t="shared" si="4"/>
        <v/>
      </c>
    </row>
    <row r="23" customHeight="1" spans="2:16">
      <c r="B23" s="1">
        <v>16</v>
      </c>
      <c r="C23" s="17" t="str">
        <f ca="1" t="shared" si="2"/>
        <v/>
      </c>
      <c r="D23" s="18" t="e">
        <f ca="1">C24-表1[[#This Row],[开始时间]]</f>
        <v>#VALUE!</v>
      </c>
      <c r="E23" s="12" t="str">
        <f ca="1">IFERROR(HOUR(表1[[#This Row],[时长]])*60+MINUTE(表1[[#This Row],[时长]]),"")</f>
        <v/>
      </c>
      <c r="F23" s="19"/>
      <c r="G23" s="20"/>
      <c r="N23" s="36" t="s">
        <v>36</v>
      </c>
      <c r="O23" s="37">
        <f ca="1" t="shared" si="3"/>
        <v>0</v>
      </c>
      <c r="P23" s="33" t="str">
        <f ca="1" t="shared" si="4"/>
        <v/>
      </c>
    </row>
    <row r="24" customHeight="1" spans="2:16">
      <c r="B24" s="1">
        <v>17</v>
      </c>
      <c r="C24" s="17" t="str">
        <f ca="1" t="shared" si="2"/>
        <v/>
      </c>
      <c r="D24" s="18" t="e">
        <f ca="1">C25-表1[[#This Row],[开始时间]]</f>
        <v>#VALUE!</v>
      </c>
      <c r="E24" s="12" t="str">
        <f ca="1">IFERROR(HOUR(表1[[#This Row],[时长]])*60+MINUTE(表1[[#This Row],[时长]]),"")</f>
        <v/>
      </c>
      <c r="F24" s="19"/>
      <c r="G24" s="20"/>
      <c r="N24" s="13" t="s">
        <v>26</v>
      </c>
      <c r="O24" s="13">
        <f ca="1">SUM(O20:O23)</f>
        <v>0</v>
      </c>
      <c r="P24" s="13"/>
    </row>
    <row r="25" customHeight="1" spans="2:7">
      <c r="B25" s="1">
        <v>18</v>
      </c>
      <c r="C25" s="17" t="str">
        <f ca="1" t="shared" si="2"/>
        <v/>
      </c>
      <c r="D25" s="18" t="e">
        <f ca="1">C26-表1[[#This Row],[开始时间]]</f>
        <v>#VALUE!</v>
      </c>
      <c r="E25" s="12" t="str">
        <f ca="1">IFERROR(HOUR(表1[[#This Row],[时长]])*60+MINUTE(表1[[#This Row],[时长]]),"")</f>
        <v/>
      </c>
      <c r="F25" s="19"/>
      <c r="G25" s="20"/>
    </row>
    <row r="26" customHeight="1" spans="2:7">
      <c r="B26" s="1">
        <v>19</v>
      </c>
      <c r="C26" s="17" t="str">
        <f ca="1" t="shared" si="2"/>
        <v/>
      </c>
      <c r="D26" s="18" t="e">
        <f ca="1">C27-表1[[#This Row],[开始时间]]</f>
        <v>#VALUE!</v>
      </c>
      <c r="E26" s="12" t="str">
        <f ca="1">IFERROR(HOUR(表1[[#This Row],[时长]])*60+MINUTE(表1[[#This Row],[时长]]),"")</f>
        <v/>
      </c>
      <c r="F26" s="19"/>
      <c r="G26" s="20"/>
    </row>
    <row r="27" customHeight="1" spans="2:7">
      <c r="B27" s="1">
        <v>20</v>
      </c>
      <c r="C27" s="17" t="str">
        <f ca="1" t="shared" si="2"/>
        <v/>
      </c>
      <c r="D27" s="18" t="e">
        <f ca="1">C28-表1[[#This Row],[开始时间]]</f>
        <v>#VALUE!</v>
      </c>
      <c r="E27" s="12" t="str">
        <f ca="1">IFERROR(HOUR(表1[[#This Row],[时长]])*60+MINUTE(表1[[#This Row],[时长]]),"")</f>
        <v/>
      </c>
      <c r="F27" s="19"/>
      <c r="G27" s="20"/>
    </row>
  </sheetData>
  <mergeCells count="1">
    <mergeCell ref="C6:G6"/>
  </mergeCells>
  <conditionalFormatting sqref="H9">
    <cfRule type="cellIs" dxfId="27" priority="76" operator="equal">
      <formula>[1]下拉列表!#REF!</formula>
    </cfRule>
    <cfRule type="cellIs" dxfId="28" priority="57" operator="equal">
      <formula>[1]下拉列表!#REF!</formula>
    </cfRule>
    <cfRule type="cellIs" dxfId="29" priority="38" operator="equal">
      <formula>[1]下拉列表!#REF!</formula>
    </cfRule>
    <cfRule type="cellIs" dxfId="30" priority="19" operator="equal">
      <formula>[1]下拉列表!#REF!</formula>
    </cfRule>
  </conditionalFormatting>
  <conditionalFormatting sqref="H10">
    <cfRule type="cellIs" dxfId="27" priority="75" operator="equal">
      <formula>[1]下拉列表!#REF!</formula>
    </cfRule>
    <cfRule type="cellIs" dxfId="28" priority="56" operator="equal">
      <formula>[1]下拉列表!#REF!</formula>
    </cfRule>
    <cfRule type="cellIs" dxfId="29" priority="37" operator="equal">
      <formula>[1]下拉列表!#REF!</formula>
    </cfRule>
    <cfRule type="cellIs" dxfId="30" priority="18" operator="equal">
      <formula>[1]下拉列表!#REF!</formula>
    </cfRule>
  </conditionalFormatting>
  <conditionalFormatting sqref="H11">
    <cfRule type="cellIs" dxfId="27" priority="74" operator="equal">
      <formula>[1]下拉列表!#REF!</formula>
    </cfRule>
    <cfRule type="cellIs" dxfId="28" priority="55" operator="equal">
      <formula>[1]下拉列表!#REF!</formula>
    </cfRule>
    <cfRule type="cellIs" dxfId="29" priority="36" operator="equal">
      <formula>[1]下拉列表!#REF!</formula>
    </cfRule>
    <cfRule type="cellIs" dxfId="30" priority="17" operator="equal">
      <formula>[1]下拉列表!#REF!</formula>
    </cfRule>
  </conditionalFormatting>
  <conditionalFormatting sqref="H12">
    <cfRule type="cellIs" dxfId="27" priority="73" operator="equal">
      <formula>[1]下拉列表!#REF!</formula>
    </cfRule>
    <cfRule type="cellIs" dxfId="28" priority="54" operator="equal">
      <formula>[1]下拉列表!#REF!</formula>
    </cfRule>
    <cfRule type="cellIs" dxfId="29" priority="35" operator="equal">
      <formula>[1]下拉列表!#REF!</formula>
    </cfRule>
    <cfRule type="cellIs" dxfId="30" priority="16" operator="equal">
      <formula>[1]下拉列表!#REF!</formula>
    </cfRule>
  </conditionalFormatting>
  <conditionalFormatting sqref="H13">
    <cfRule type="cellIs" dxfId="27" priority="72" operator="equal">
      <formula>[1]下拉列表!#REF!</formula>
    </cfRule>
    <cfRule type="cellIs" dxfId="28" priority="53" operator="equal">
      <formula>[1]下拉列表!#REF!</formula>
    </cfRule>
    <cfRule type="cellIs" dxfId="29" priority="34" operator="equal">
      <formula>[1]下拉列表!#REF!</formula>
    </cfRule>
    <cfRule type="cellIs" dxfId="30" priority="15" operator="equal">
      <formula>[1]下拉列表!#REF!</formula>
    </cfRule>
  </conditionalFormatting>
  <conditionalFormatting sqref="H14">
    <cfRule type="cellIs" dxfId="27" priority="71" operator="equal">
      <formula>[1]下拉列表!#REF!</formula>
    </cfRule>
    <cfRule type="cellIs" dxfId="28" priority="52" operator="equal">
      <formula>[1]下拉列表!#REF!</formula>
    </cfRule>
    <cfRule type="cellIs" dxfId="29" priority="33" operator="equal">
      <formula>[1]下拉列表!#REF!</formula>
    </cfRule>
    <cfRule type="cellIs" dxfId="30" priority="14" operator="equal">
      <formula>[1]下拉列表!#REF!</formula>
    </cfRule>
  </conditionalFormatting>
  <conditionalFormatting sqref="H15">
    <cfRule type="cellIs" dxfId="27" priority="70" operator="equal">
      <formula>[1]下拉列表!#REF!</formula>
    </cfRule>
    <cfRule type="cellIs" dxfId="28" priority="51" operator="equal">
      <formula>[1]下拉列表!#REF!</formula>
    </cfRule>
    <cfRule type="cellIs" dxfId="29" priority="32" operator="equal">
      <formula>[1]下拉列表!#REF!</formula>
    </cfRule>
    <cfRule type="cellIs" dxfId="30" priority="13" operator="equal">
      <formula>[1]下拉列表!#REF!</formula>
    </cfRule>
  </conditionalFormatting>
  <conditionalFormatting sqref="H16">
    <cfRule type="cellIs" dxfId="27" priority="69" operator="equal">
      <formula>[1]下拉列表!#REF!</formula>
    </cfRule>
    <cfRule type="cellIs" dxfId="28" priority="50" operator="equal">
      <formula>[1]下拉列表!#REF!</formula>
    </cfRule>
    <cfRule type="cellIs" dxfId="29" priority="31" operator="equal">
      <formula>[1]下拉列表!#REF!</formula>
    </cfRule>
    <cfRule type="cellIs" dxfId="30" priority="12" operator="equal">
      <formula>[1]下拉列表!#REF!</formula>
    </cfRule>
  </conditionalFormatting>
  <conditionalFormatting sqref="H17">
    <cfRule type="cellIs" dxfId="27" priority="68" operator="equal">
      <formula>[1]下拉列表!#REF!</formula>
    </cfRule>
    <cfRule type="cellIs" dxfId="28" priority="49" operator="equal">
      <formula>[1]下拉列表!#REF!</formula>
    </cfRule>
    <cfRule type="cellIs" dxfId="29" priority="30" operator="equal">
      <formula>[1]下拉列表!#REF!</formula>
    </cfRule>
    <cfRule type="cellIs" dxfId="30" priority="11" operator="equal">
      <formula>[1]下拉列表!#REF!</formula>
    </cfRule>
  </conditionalFormatting>
  <conditionalFormatting sqref="H18">
    <cfRule type="cellIs" dxfId="27" priority="67" operator="equal">
      <formula>[1]下拉列表!#REF!</formula>
    </cfRule>
    <cfRule type="cellIs" dxfId="28" priority="48" operator="equal">
      <formula>[1]下拉列表!#REF!</formula>
    </cfRule>
    <cfRule type="cellIs" dxfId="29" priority="29" operator="equal">
      <formula>[1]下拉列表!#REF!</formula>
    </cfRule>
    <cfRule type="cellIs" dxfId="30" priority="10" operator="equal">
      <formula>[1]下拉列表!#REF!</formula>
    </cfRule>
  </conditionalFormatting>
  <conditionalFormatting sqref="H19">
    <cfRule type="cellIs" dxfId="27" priority="66" operator="equal">
      <formula>[1]下拉列表!#REF!</formula>
    </cfRule>
    <cfRule type="cellIs" dxfId="28" priority="47" operator="equal">
      <formula>[1]下拉列表!#REF!</formula>
    </cfRule>
    <cfRule type="cellIs" dxfId="29" priority="28" operator="equal">
      <formula>[1]下拉列表!#REF!</formula>
    </cfRule>
    <cfRule type="cellIs" dxfId="30" priority="9" operator="equal">
      <formula>[1]下拉列表!#REF!</formula>
    </cfRule>
  </conditionalFormatting>
  <conditionalFormatting sqref="H20">
    <cfRule type="cellIs" dxfId="27" priority="65" operator="equal">
      <formula>[1]下拉列表!#REF!</formula>
    </cfRule>
    <cfRule type="cellIs" dxfId="28" priority="46" operator="equal">
      <formula>[1]下拉列表!#REF!</formula>
    </cfRule>
    <cfRule type="cellIs" dxfId="29" priority="27" operator="equal">
      <formula>[1]下拉列表!#REF!</formula>
    </cfRule>
    <cfRule type="cellIs" dxfId="30" priority="8" operator="equal">
      <formula>[1]下拉列表!#REF!</formula>
    </cfRule>
  </conditionalFormatting>
  <conditionalFormatting sqref="H21">
    <cfRule type="cellIs" dxfId="27" priority="64" operator="equal">
      <formula>[1]下拉列表!#REF!</formula>
    </cfRule>
    <cfRule type="cellIs" dxfId="28" priority="45" operator="equal">
      <formula>[1]下拉列表!#REF!</formula>
    </cfRule>
    <cfRule type="cellIs" dxfId="29" priority="26" operator="equal">
      <formula>[1]下拉列表!#REF!</formula>
    </cfRule>
    <cfRule type="cellIs" dxfId="30" priority="7" operator="equal">
      <formula>[1]下拉列表!#REF!</formula>
    </cfRule>
  </conditionalFormatting>
  <conditionalFormatting sqref="H22">
    <cfRule type="cellIs" dxfId="27" priority="63" operator="equal">
      <formula>[1]下拉列表!#REF!</formula>
    </cfRule>
    <cfRule type="cellIs" dxfId="28" priority="44" operator="equal">
      <formula>[1]下拉列表!#REF!</formula>
    </cfRule>
    <cfRule type="cellIs" dxfId="29" priority="25" operator="equal">
      <formula>[1]下拉列表!#REF!</formula>
    </cfRule>
    <cfRule type="cellIs" dxfId="30" priority="6" operator="equal">
      <formula>[1]下拉列表!#REF!</formula>
    </cfRule>
  </conditionalFormatting>
  <conditionalFormatting sqref="H23">
    <cfRule type="cellIs" dxfId="27" priority="62" operator="equal">
      <formula>[1]下拉列表!#REF!</formula>
    </cfRule>
    <cfRule type="cellIs" dxfId="28" priority="43" operator="equal">
      <formula>[1]下拉列表!#REF!</formula>
    </cfRule>
    <cfRule type="cellIs" dxfId="29" priority="24" operator="equal">
      <formula>[1]下拉列表!#REF!</formula>
    </cfRule>
    <cfRule type="cellIs" dxfId="30" priority="5" operator="equal">
      <formula>[1]下拉列表!#REF!</formula>
    </cfRule>
  </conditionalFormatting>
  <conditionalFormatting sqref="H24">
    <cfRule type="cellIs" dxfId="27" priority="61" operator="equal">
      <formula>[1]下拉列表!#REF!</formula>
    </cfRule>
    <cfRule type="cellIs" dxfId="28" priority="42" operator="equal">
      <formula>[1]下拉列表!#REF!</formula>
    </cfRule>
    <cfRule type="cellIs" dxfId="29" priority="23" operator="equal">
      <formula>[1]下拉列表!#REF!</formula>
    </cfRule>
    <cfRule type="cellIs" dxfId="30" priority="4" operator="equal">
      <formula>[1]下拉列表!#REF!</formula>
    </cfRule>
  </conditionalFormatting>
  <conditionalFormatting sqref="H25">
    <cfRule type="cellIs" dxfId="27" priority="60" operator="equal">
      <formula>[1]下拉列表!#REF!</formula>
    </cfRule>
    <cfRule type="cellIs" dxfId="28" priority="41" operator="equal">
      <formula>[1]下拉列表!#REF!</formula>
    </cfRule>
    <cfRule type="cellIs" dxfId="29" priority="22" operator="equal">
      <formula>[1]下拉列表!#REF!</formula>
    </cfRule>
    <cfRule type="cellIs" dxfId="30" priority="3" operator="equal">
      <formula>[1]下拉列表!#REF!</formula>
    </cfRule>
  </conditionalFormatting>
  <conditionalFormatting sqref="H26">
    <cfRule type="cellIs" dxfId="27" priority="59" operator="equal">
      <formula>[1]下拉列表!#REF!</formula>
    </cfRule>
    <cfRule type="cellIs" dxfId="28" priority="40" operator="equal">
      <formula>[1]下拉列表!#REF!</formula>
    </cfRule>
    <cfRule type="cellIs" dxfId="29" priority="21" operator="equal">
      <formula>[1]下拉列表!#REF!</formula>
    </cfRule>
    <cfRule type="cellIs" dxfId="30" priority="2" operator="equal">
      <formula>[1]下拉列表!#REF!</formula>
    </cfRule>
  </conditionalFormatting>
  <conditionalFormatting sqref="H27">
    <cfRule type="cellIs" dxfId="27" priority="58" operator="equal">
      <formula>[1]下拉列表!#REF!</formula>
    </cfRule>
    <cfRule type="cellIs" dxfId="28" priority="39" operator="equal">
      <formula>[1]下拉列表!#REF!</formula>
    </cfRule>
    <cfRule type="cellIs" dxfId="29" priority="20" operator="equal">
      <formula>[1]下拉列表!#REF!</formula>
    </cfRule>
    <cfRule type="cellIs" dxfId="30" priority="1" operator="equal">
      <formula>[1]下拉列表!#REF!</formula>
    </cfRule>
  </conditionalFormatting>
  <dataValidations count="2">
    <dataValidation type="list" allowBlank="1" showInputMessage="1" showErrorMessage="1" sqref="G9 G10 G11 G12 G13 G14 G15 G16 G17 G18 G19 G20 G21 G22 G23 G24 G25 G26 G27">
      <formula1>下拉列表!$D$2:$D$10</formula1>
    </dataValidation>
    <dataValidation type="list" allowBlank="1" showInputMessage="1" showErrorMessage="1" sqref="H9 H10 H11 H12 H13 H14 H15 H16 H17 H18 H19 H20 H21 H22 H23 H24 H25 H26 H27">
      <formula1>下拉列表!$A$2:$A$5</formula1>
    </dataValidation>
  </dataValidations>
  <pageMargins left="0.7" right="0.7" top="0.75" bottom="0.75" header="0.3" footer="0.3"/>
  <pageSetup paperSize="9" orientation="portrait"/>
  <headerFooter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showGridLines="0" workbookViewId="0">
      <selection activeCell="K12" sqref="K12"/>
    </sheetView>
  </sheetViews>
  <sheetFormatPr defaultColWidth="9" defaultRowHeight="22.5" customHeight="1" outlineLevelCol="3"/>
  <cols>
    <col min="1" max="1" width="9" style="2"/>
    <col min="2" max="2" width="12" style="2" customWidth="1"/>
    <col min="3" max="3" width="10.625" style="2" customWidth="1"/>
    <col min="4" max="4" width="13" style="2" customWidth="1"/>
    <col min="5" max="5" width="11.125" style="2" customWidth="1"/>
    <col min="6" max="16384" width="9" style="2"/>
  </cols>
  <sheetData>
    <row r="2" customHeight="1" spans="2:2">
      <c r="B2" s="7" t="s">
        <v>37</v>
      </c>
    </row>
    <row r="3" customHeight="1" spans="2:2">
      <c r="B3" s="2" t="s">
        <v>38</v>
      </c>
    </row>
    <row r="4" customHeight="1" spans="2:2">
      <c r="B4" s="8" t="s">
        <v>39</v>
      </c>
    </row>
    <row r="5" customHeight="1" spans="2:2">
      <c r="B5" s="2" t="s">
        <v>40</v>
      </c>
    </row>
    <row r="6" customHeight="1" spans="2:4">
      <c r="B6" s="2" t="s">
        <v>1</v>
      </c>
      <c r="C6" s="2" t="s">
        <v>2</v>
      </c>
      <c r="D6" s="9">
        <v>44154</v>
      </c>
    </row>
    <row r="7" customHeight="1" spans="2:4">
      <c r="B7" s="2" t="s">
        <v>3</v>
      </c>
      <c r="C7" s="2" t="s">
        <v>4</v>
      </c>
      <c r="D7" s="10">
        <v>0.522916666666667</v>
      </c>
    </row>
    <row r="8" customHeight="1" spans="2:2">
      <c r="B8" s="2" t="s">
        <v>41</v>
      </c>
    </row>
    <row r="9" customHeight="1" spans="2:2">
      <c r="B9" s="11" t="s">
        <v>42</v>
      </c>
    </row>
    <row r="10" customHeight="1" spans="2:2">
      <c r="B10" s="2" t="s">
        <v>43</v>
      </c>
    </row>
    <row r="11" customHeight="1" spans="2:2">
      <c r="B11" s="2" t="s">
        <v>44</v>
      </c>
    </row>
    <row r="12" customHeight="1" spans="2:2">
      <c r="B12" s="2" t="s">
        <v>45</v>
      </c>
    </row>
    <row r="13" customHeight="1" spans="2:2">
      <c r="B13" s="2" t="s">
        <v>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22.5" customHeight="1" outlineLevelCol="3"/>
  <cols>
    <col min="1" max="1" width="10.25" style="1" customWidth="1"/>
    <col min="2" max="2" width="12.625" style="1" customWidth="1"/>
    <col min="3" max="3" width="9" style="1"/>
    <col min="4" max="4" width="10.25" style="1" customWidth="1"/>
    <col min="5" max="16384" width="9" style="2"/>
  </cols>
  <sheetData>
    <row r="1" customHeight="1" spans="1:4">
      <c r="A1" s="1" t="s">
        <v>14</v>
      </c>
      <c r="B1" s="1" t="s">
        <v>47</v>
      </c>
      <c r="D1" s="1" t="s">
        <v>13</v>
      </c>
    </row>
    <row r="2" customHeight="1" spans="1:4">
      <c r="A2" s="3" t="s">
        <v>22</v>
      </c>
      <c r="B2" s="1" t="s">
        <v>48</v>
      </c>
      <c r="D2" s="1" t="s">
        <v>21</v>
      </c>
    </row>
    <row r="3" customHeight="1" spans="1:4">
      <c r="A3" s="4" t="s">
        <v>24</v>
      </c>
      <c r="D3" s="1" t="s">
        <v>23</v>
      </c>
    </row>
    <row r="4" customHeight="1" spans="1:4">
      <c r="A4" s="5" t="s">
        <v>20</v>
      </c>
      <c r="D4" s="1" t="s">
        <v>25</v>
      </c>
    </row>
    <row r="5" customHeight="1" spans="1:4">
      <c r="A5" s="6" t="s">
        <v>36</v>
      </c>
      <c r="D5" s="1" t="s">
        <v>27</v>
      </c>
    </row>
    <row r="6" customHeight="1" spans="4:4">
      <c r="D6" s="1" t="s">
        <v>28</v>
      </c>
    </row>
    <row r="7" customHeight="1" spans="4:4">
      <c r="D7" s="1" t="s">
        <v>29</v>
      </c>
    </row>
    <row r="8" customHeight="1" spans="4:4">
      <c r="D8" s="1" t="s">
        <v>30</v>
      </c>
    </row>
    <row r="9" customHeight="1" spans="4:4">
      <c r="D9" s="1" t="s">
        <v>32</v>
      </c>
    </row>
    <row r="10" customHeight="1" spans="4:4">
      <c r="D10" s="1" t="s">
        <v>35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模版</vt:lpstr>
      <vt:lpstr>填写说明</vt:lpstr>
      <vt:lpstr>下拉列表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</dc:creator>
  <cp:lastModifiedBy>MrrrrrrrrY</cp:lastModifiedBy>
  <dcterms:created xsi:type="dcterms:W3CDTF">2015-06-05T18:19:00Z</dcterms:created>
  <dcterms:modified xsi:type="dcterms:W3CDTF">2022-09-29T13:57:14Z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9D253D0B43504BFDA16C8C4126E310F6</vt:lpwstr>
  </property>
  <property fmtid="{D5CDD505-2E9C-101B-9397-08002B2CF9AE}" pid="3" name="KSOProductBuildVer">
    <vt:lpwstr>2052-11.1.0.12358</vt:lpwstr>
  </property>
</Properties>
</file>