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https://unijena365-my.sharepoint.com/personal/michael_ringleb_uni-jena_de/Documents/Promotion/Projects/2024 - Photocatalysis with Kevin and Jacob/2024_09_30 - power output stability test/"/>
    </mc:Choice>
  </mc:AlternateContent>
  <xr:revisionPtr revIDLastSave="14" documentId="8_{D6F61508-A990-42C2-9B9B-90698B37D7E4}" xr6:coauthVersionLast="36" xr6:coauthVersionMax="36" xr10:uidLastSave="{5AE242D2-4732-4553-B6DE-879C34C1FB1D}"/>
  <bookViews>
    <workbookView xWindow="0" yWindow="0" windowWidth="28800" windowHeight="13605" xr2:uid="{D4493AC4-E7E4-4543-9EB7-FC4F1A12A09C}"/>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1" l="1"/>
  <c r="H58" i="1"/>
  <c r="H59" i="1"/>
  <c r="H60" i="1"/>
  <c r="H61" i="1"/>
  <c r="H62" i="1"/>
  <c r="H63" i="1"/>
  <c r="H64" i="1"/>
  <c r="H65" i="1"/>
  <c r="H66" i="1"/>
  <c r="H67" i="1"/>
  <c r="H56" i="1"/>
  <c r="L57" i="1"/>
  <c r="L58" i="1"/>
  <c r="L59" i="1"/>
  <c r="L60" i="1"/>
  <c r="L61" i="1"/>
  <c r="L62" i="1"/>
  <c r="L63" i="1"/>
  <c r="L64" i="1"/>
  <c r="L65" i="1"/>
  <c r="L66" i="1"/>
  <c r="L67" i="1"/>
  <c r="L56" i="1"/>
  <c r="K57" i="1"/>
  <c r="K58" i="1"/>
  <c r="K59" i="1"/>
  <c r="K60" i="1"/>
  <c r="K61" i="1"/>
  <c r="K62" i="1"/>
  <c r="K63" i="1"/>
  <c r="K64" i="1"/>
  <c r="K65" i="1"/>
  <c r="K66" i="1"/>
  <c r="K67" i="1"/>
  <c r="K56" i="1"/>
  <c r="G57" i="1"/>
  <c r="G58" i="1"/>
  <c r="G59" i="1"/>
  <c r="G60" i="1"/>
  <c r="G61" i="1"/>
  <c r="G62" i="1"/>
  <c r="G63" i="1"/>
  <c r="G64" i="1"/>
  <c r="G65" i="1"/>
  <c r="G66" i="1"/>
  <c r="G67" i="1"/>
  <c r="G56" i="1"/>
  <c r="J57" i="1"/>
  <c r="J58" i="1"/>
  <c r="J59" i="1"/>
  <c r="J60" i="1"/>
  <c r="J61" i="1"/>
  <c r="J62" i="1"/>
  <c r="J63" i="1"/>
  <c r="J64" i="1"/>
  <c r="J65" i="1"/>
  <c r="J66" i="1"/>
  <c r="J67" i="1"/>
  <c r="J56" i="1"/>
  <c r="F57" i="1"/>
  <c r="F56" i="1"/>
  <c r="F58" i="1"/>
  <c r="F59" i="1"/>
  <c r="F60" i="1"/>
  <c r="F61" i="1"/>
  <c r="F62" i="1"/>
  <c r="F63" i="1"/>
  <c r="F64" i="1"/>
  <c r="F65" i="1"/>
  <c r="F66" i="1"/>
  <c r="F67" i="1"/>
</calcChain>
</file>

<file path=xl/sharedStrings.xml><?xml version="1.0" encoding="utf-8"?>
<sst xmlns="http://schemas.openxmlformats.org/spreadsheetml/2006/main" count="116" uniqueCount="64">
  <si>
    <t>Applied voltage</t>
  </si>
  <si>
    <t>mV</t>
  </si>
  <si>
    <t>W</t>
  </si>
  <si>
    <t>Measured power at end of 10 min interval</t>
  </si>
  <si>
    <t>Measured voltage at end of 10  min interval</t>
  </si>
  <si>
    <t>Measured power at start of 10 min interval</t>
  </si>
  <si>
    <t>Measured voltage at start of 10 min interval</t>
  </si>
  <si>
    <t>1st day</t>
  </si>
  <si>
    <t>Temperature of programmable power supply</t>
  </si>
  <si>
    <t>°C</t>
  </si>
  <si>
    <t>39-42 </t>
  </si>
  <si>
    <t>39-42</t>
  </si>
  <si>
    <t>56-58</t>
  </si>
  <si>
    <t>107-109</t>
  </si>
  <si>
    <t>128-130</t>
  </si>
  <si>
    <t>188-190</t>
  </si>
  <si>
    <t>205-209</t>
  </si>
  <si>
    <t> 205-207</t>
  </si>
  <si>
    <t>307-310</t>
  </si>
  <si>
    <t> 307-310</t>
  </si>
  <si>
    <t>406-408</t>
  </si>
  <si>
    <t> 406-408</t>
  </si>
  <si>
    <t>508-510</t>
  </si>
  <si>
    <t> 508-510</t>
  </si>
  <si>
    <t>806-808</t>
  </si>
  <si>
    <t> 806-808</t>
  </si>
  <si>
    <t>1006-1008</t>
  </si>
  <si>
    <t> 1006-1008</t>
  </si>
  <si>
    <t>0.451-0.452</t>
  </si>
  <si>
    <t>2005-2007</t>
  </si>
  <si>
    <t>0.818-0.819</t>
  </si>
  <si>
    <t> 2004-2006</t>
  </si>
  <si>
    <t>0.814-0.815</t>
  </si>
  <si>
    <t>2nd day</t>
  </si>
  <si>
    <t>55.5-57.5</t>
  </si>
  <si>
    <t>205-207</t>
  </si>
  <si>
    <t>307-309</t>
  </si>
  <si>
    <t>405-407</t>
  </si>
  <si>
    <t>405.5-407.5</t>
  </si>
  <si>
    <t>507.5-509.5</t>
  </si>
  <si>
    <t>2004-2005</t>
  </si>
  <si>
    <t>2003-2005</t>
  </si>
  <si>
    <t>38.5-41</t>
  </si>
  <si>
    <t>38.5-40.5</t>
  </si>
  <si>
    <t>3rd day</t>
  </si>
  <si>
    <t>0.191-0.192</t>
  </si>
  <si>
    <t>806-807</t>
  </si>
  <si>
    <t>807-808</t>
  </si>
  <si>
    <t>2005-2006</t>
  </si>
  <si>
    <t>Overview of measurement data</t>
  </si>
  <si>
    <t>Comparison of measured power output over all three days</t>
  </si>
  <si>
    <t>Power output 1st day</t>
  </si>
  <si>
    <t>Power output 2nd day</t>
  </si>
  <si>
    <t>Power output 3rd day</t>
  </si>
  <si>
    <t>if a range was given for the power output, the average of the value at the beginning of the 10 min interval and at the end of the interval was taken for the table below</t>
  </si>
  <si>
    <t>0.807-0.809</t>
  </si>
  <si>
    <t>0.813-0.815</t>
  </si>
  <si>
    <t>standard deviation (over all three days)</t>
  </si>
  <si>
    <t>standard deviation (day 2 and 3)</t>
  </si>
  <si>
    <t>precentual standard deviation (over all three days)</t>
  </si>
  <si>
    <t>precentual standard deviation (day 2 and 3)</t>
  </si>
  <si>
    <t>% of average</t>
  </si>
  <si>
    <t>Average (all three days)</t>
  </si>
  <si>
    <t>Average (day 2 and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</si>
</sst>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alignment vertical="center" wrapText="1"/>
    </xf>
    <xf numFmtId="0" fontId="1" fillId="0" borderId="0" xfId="0" applyFont="1" applyAlignment="1">
      <alignment vertical="center"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All three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Tabelle1!$G$55:$G$67</c:f>
                <c:numCache>
                  <c:formatCode>General</c:formatCode>
                  <c:ptCount val="13"/>
                  <c:pt idx="0">
                    <c:v>0</c:v>
                  </c:pt>
                  <c:pt idx="1">
                    <c:v>7.0710678118654827E-4</c:v>
                  </c:pt>
                  <c:pt idx="2">
                    <c:v>8.4983658559879501E-4</c:v>
                  </c:pt>
                  <c:pt idx="3">
                    <c:v>1.0801234497346411E-3</c:v>
                  </c:pt>
                  <c:pt idx="4">
                    <c:v>9.4280904158206415E-4</c:v>
                  </c:pt>
                  <c:pt idx="5">
                    <c:v>1.3123346456686365E-3</c:v>
                  </c:pt>
                  <c:pt idx="6">
                    <c:v>1.4142135623730965E-3</c:v>
                  </c:pt>
                  <c:pt idx="7">
                    <c:v>1.1785113019775802E-3</c:v>
                  </c:pt>
                  <c:pt idx="8">
                    <c:v>1.241638702145946E-3</c:v>
                  </c:pt>
                  <c:pt idx="9">
                    <c:v>1.3123346456686365E-3</c:v>
                  </c:pt>
                  <c:pt idx="10">
                    <c:v>1.0801234497346444E-3</c:v>
                  </c:pt>
                  <c:pt idx="11">
                    <c:v>2.0446406910642053E-3</c:v>
                  </c:pt>
                  <c:pt idx="12">
                    <c:v>3.009245014211293E-3</c:v>
                  </c:pt>
                </c:numCache>
              </c:numRef>
            </c:plus>
            <c:minus>
              <c:numRef>
                <c:f>Tabelle1!$G$55:$G$67</c:f>
                <c:numCache>
                  <c:formatCode>General</c:formatCode>
                  <c:ptCount val="13"/>
                  <c:pt idx="0">
                    <c:v>0</c:v>
                  </c:pt>
                  <c:pt idx="1">
                    <c:v>7.0710678118654827E-4</c:v>
                  </c:pt>
                  <c:pt idx="2">
                    <c:v>8.4983658559879501E-4</c:v>
                  </c:pt>
                  <c:pt idx="3">
                    <c:v>1.0801234497346411E-3</c:v>
                  </c:pt>
                  <c:pt idx="4">
                    <c:v>9.4280904158206415E-4</c:v>
                  </c:pt>
                  <c:pt idx="5">
                    <c:v>1.3123346456686365E-3</c:v>
                  </c:pt>
                  <c:pt idx="6">
                    <c:v>1.4142135623730965E-3</c:v>
                  </c:pt>
                  <c:pt idx="7">
                    <c:v>1.1785113019775802E-3</c:v>
                  </c:pt>
                  <c:pt idx="8">
                    <c:v>1.241638702145946E-3</c:v>
                  </c:pt>
                  <c:pt idx="9">
                    <c:v>1.3123346456686365E-3</c:v>
                  </c:pt>
                  <c:pt idx="10">
                    <c:v>1.0801234497346444E-3</c:v>
                  </c:pt>
                  <c:pt idx="11">
                    <c:v>2.0446406910642053E-3</c:v>
                  </c:pt>
                  <c:pt idx="12">
                    <c:v>3.009245014211293E-3</c:v>
                  </c:pt>
                </c:numCache>
              </c:numRef>
            </c:minus>
            <c:spPr>
              <a:noFill/>
              <a:ln w="9525" cap="flat" cmpd="sng" algn="ctr">
                <a:solidFill>
                  <a:schemeClr val="tx1">
                    <a:lumMod val="65000"/>
                    <a:lumOff val="35000"/>
                  </a:schemeClr>
                </a:solidFill>
                <a:round/>
              </a:ln>
              <a:effectLst/>
            </c:spPr>
          </c:errBars>
          <c:errBars>
            <c:errDir val="x"/>
            <c:errBarType val="both"/>
            <c:errValType val="cust"/>
            <c:noEndCap val="0"/>
            <c:plus>
              <c:numLit>
                <c:formatCode>General</c:formatCode>
                <c:ptCount val="1"/>
                <c:pt idx="0">
                  <c:v>0</c:v>
                </c:pt>
              </c:numLit>
            </c:plus>
            <c:minus>
              <c:numLit>
                <c:formatCode>General</c:formatCode>
                <c:ptCount val="1"/>
                <c:pt idx="0">
                  <c:v>0</c:v>
                </c:pt>
              </c:numLit>
            </c:minus>
            <c:spPr>
              <a:noFill/>
              <a:ln w="9525" cap="flat" cmpd="sng" algn="ctr">
                <a:solidFill>
                  <a:schemeClr val="tx1">
                    <a:lumMod val="65000"/>
                    <a:lumOff val="35000"/>
                  </a:schemeClr>
                </a:solidFill>
                <a:round/>
              </a:ln>
              <a:effectLst/>
            </c:spPr>
          </c:errBars>
          <c:xVal>
            <c:numRef>
              <c:f>Tabelle1!$A$55:$A$67</c:f>
              <c:numCache>
                <c:formatCode>General</c:formatCode>
                <c:ptCount val="13"/>
                <c:pt idx="0">
                  <c:v>0</c:v>
                </c:pt>
                <c:pt idx="1">
                  <c:v>0.03</c:v>
                </c:pt>
                <c:pt idx="2">
                  <c:v>0.05</c:v>
                </c:pt>
                <c:pt idx="3">
                  <c:v>0.1</c:v>
                </c:pt>
                <c:pt idx="4">
                  <c:v>0.12</c:v>
                </c:pt>
                <c:pt idx="5">
                  <c:v>0.18</c:v>
                </c:pt>
                <c:pt idx="6">
                  <c:v>0.2</c:v>
                </c:pt>
                <c:pt idx="7">
                  <c:v>0.3</c:v>
                </c:pt>
                <c:pt idx="8">
                  <c:v>0.4</c:v>
                </c:pt>
                <c:pt idx="9">
                  <c:v>0.5</c:v>
                </c:pt>
                <c:pt idx="10">
                  <c:v>0.8</c:v>
                </c:pt>
                <c:pt idx="11">
                  <c:v>1</c:v>
                </c:pt>
                <c:pt idx="12">
                  <c:v>2</c:v>
                </c:pt>
              </c:numCache>
            </c:numRef>
          </c:xVal>
          <c:yVal>
            <c:numRef>
              <c:f>Tabelle1!$F$55:$F$67</c:f>
              <c:numCache>
                <c:formatCode>General</c:formatCode>
                <c:ptCount val="13"/>
                <c:pt idx="0">
                  <c:v>0.01</c:v>
                </c:pt>
                <c:pt idx="1">
                  <c:v>2.5999999999999999E-2</c:v>
                </c:pt>
                <c:pt idx="2">
                  <c:v>3.4833333333333334E-2</c:v>
                </c:pt>
                <c:pt idx="3">
                  <c:v>5.8999999999999997E-2</c:v>
                </c:pt>
                <c:pt idx="4">
                  <c:v>6.8666666666666668E-2</c:v>
                </c:pt>
                <c:pt idx="5">
                  <c:v>9.6166666666666664E-2</c:v>
                </c:pt>
                <c:pt idx="6">
                  <c:v>0.104</c:v>
                </c:pt>
                <c:pt idx="7">
                  <c:v>0.14833333333333332</c:v>
                </c:pt>
                <c:pt idx="8">
                  <c:v>0.19225</c:v>
                </c:pt>
                <c:pt idx="9">
                  <c:v>0.23816666666666664</c:v>
                </c:pt>
                <c:pt idx="10">
                  <c:v>0.36699999999999999</c:v>
                </c:pt>
                <c:pt idx="11">
                  <c:v>0.44891666666666663</c:v>
                </c:pt>
                <c:pt idx="12">
                  <c:v>0.81233333333333324</c:v>
                </c:pt>
              </c:numCache>
            </c:numRef>
          </c:yVal>
          <c:smooth val="0"/>
          <c:extLst>
            <c:ext xmlns:c16="http://schemas.microsoft.com/office/drawing/2014/chart" uri="{C3380CC4-5D6E-409C-BE32-E72D297353CC}">
              <c16:uniqueId val="{00000000-63C4-4C2D-A719-28263218176B}"/>
            </c:ext>
          </c:extLst>
        </c:ser>
        <c:dLbls>
          <c:showLegendKey val="0"/>
          <c:showVal val="0"/>
          <c:showCatName val="0"/>
          <c:showSerName val="0"/>
          <c:showPercent val="0"/>
          <c:showBubbleSize val="0"/>
        </c:dLbls>
        <c:axId val="993602032"/>
        <c:axId val="995755552"/>
      </c:scatterChart>
      <c:valAx>
        <c:axId val="993602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set voltage [V]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5552"/>
        <c:crosses val="autoZero"/>
        <c:crossBetween val="midCat"/>
      </c:valAx>
      <c:valAx>
        <c:axId val="99575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output power [W]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0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248526</xdr:colOff>
      <xdr:row>30</xdr:row>
      <xdr:rowOff>133324</xdr:rowOff>
    </xdr:from>
    <xdr:to>
      <xdr:col>15</xdr:col>
      <xdr:colOff>191376</xdr:colOff>
      <xdr:row>45</xdr:row>
      <xdr:rowOff>21826</xdr:rowOff>
    </xdr:to>
    <xdr:graphicFrame macro="">
      <xdr:nvGraphicFramePr>
        <xdr:cNvPr id="6" name="Diagramm 5">
          <a:extLst>
            <a:ext uri="{FF2B5EF4-FFF2-40B4-BE49-F238E27FC236}">
              <a16:creationId xmlns:a16="http://schemas.microsoft.com/office/drawing/2014/main" id="{BE7E5FAA-87C6-4F1C-8074-A1E411642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A51E7-4305-42FC-8B84-0B3B0A99CA5C}">
  <dimension ref="A1:L67"/>
  <sheetViews>
    <sheetView tabSelected="1" topLeftCell="A26" zoomScale="115" zoomScaleNormal="115" workbookViewId="0">
      <selection activeCell="M49" sqref="M49"/>
    </sheetView>
  </sheetViews>
  <sheetFormatPr baseColWidth="10" defaultRowHeight="15" x14ac:dyDescent="0.25"/>
  <cols>
    <col min="2" max="2" width="15" bestFit="1" customWidth="1"/>
    <col min="3" max="4" width="15" customWidth="1"/>
    <col min="5" max="5" width="17" bestFit="1" customWidth="1"/>
    <col min="6" max="6" width="16.140625" bestFit="1" customWidth="1"/>
    <col min="7" max="7" width="15.85546875" customWidth="1"/>
    <col min="12" max="12" width="12.28515625" bestFit="1" customWidth="1"/>
  </cols>
  <sheetData>
    <row r="1" spans="1:8" ht="18.75" x14ac:dyDescent="0.3">
      <c r="A1" s="6" t="s">
        <v>49</v>
      </c>
    </row>
    <row r="2" spans="1:8" ht="75" x14ac:dyDescent="0.25">
      <c r="A2" s="2" t="s">
        <v>7</v>
      </c>
      <c r="B2" s="2" t="s">
        <v>0</v>
      </c>
      <c r="C2" s="2"/>
      <c r="D2" s="3" t="s">
        <v>8</v>
      </c>
      <c r="E2" s="1" t="s">
        <v>6</v>
      </c>
      <c r="F2" s="1" t="s">
        <v>5</v>
      </c>
      <c r="G2" s="1" t="s">
        <v>4</v>
      </c>
      <c r="H2" s="1" t="s">
        <v>3</v>
      </c>
    </row>
    <row r="3" spans="1:8" x14ac:dyDescent="0.25">
      <c r="B3" s="2" t="s">
        <v>1</v>
      </c>
      <c r="C3" s="2"/>
      <c r="D3" s="2" t="s">
        <v>9</v>
      </c>
      <c r="E3" t="s">
        <v>1</v>
      </c>
      <c r="F3" t="s">
        <v>2</v>
      </c>
      <c r="G3" t="s">
        <v>1</v>
      </c>
      <c r="H3" t="s">
        <v>2</v>
      </c>
    </row>
    <row r="4" spans="1:8" x14ac:dyDescent="0.25">
      <c r="B4" s="2"/>
      <c r="C4" s="2"/>
      <c r="D4" s="2"/>
    </row>
    <row r="5" spans="1:8" x14ac:dyDescent="0.25">
      <c r="B5" s="2">
        <v>0</v>
      </c>
      <c r="C5" s="2"/>
      <c r="D5" s="2">
        <v>19</v>
      </c>
    </row>
    <row r="6" spans="1:8" x14ac:dyDescent="0.25">
      <c r="B6" s="2">
        <v>0.03</v>
      </c>
      <c r="C6" s="2"/>
      <c r="D6" s="2">
        <v>19</v>
      </c>
      <c r="E6" s="4" t="s">
        <v>10</v>
      </c>
      <c r="F6" s="4">
        <v>2.5999999999999999E-2</v>
      </c>
      <c r="G6" s="4" t="s">
        <v>11</v>
      </c>
      <c r="H6" s="4">
        <v>2.8000000000000001E-2</v>
      </c>
    </row>
    <row r="7" spans="1:8" x14ac:dyDescent="0.25">
      <c r="B7" s="2">
        <v>0.05</v>
      </c>
      <c r="C7" s="2"/>
      <c r="D7" s="2">
        <v>22</v>
      </c>
      <c r="E7" s="4" t="s">
        <v>12</v>
      </c>
      <c r="F7" s="4">
        <v>3.5999999999999997E-2</v>
      </c>
      <c r="G7" s="4" t="s">
        <v>12</v>
      </c>
      <c r="H7" s="4">
        <v>3.5999999999999997E-2</v>
      </c>
    </row>
    <row r="8" spans="1:8" x14ac:dyDescent="0.25">
      <c r="B8" s="2">
        <v>0.1</v>
      </c>
      <c r="C8" s="2"/>
      <c r="D8" s="2">
        <v>25</v>
      </c>
      <c r="E8" s="4" t="s">
        <v>13</v>
      </c>
      <c r="F8" s="4">
        <v>0.06</v>
      </c>
      <c r="G8" s="4" t="s">
        <v>13</v>
      </c>
      <c r="H8" s="4">
        <v>6.0999999999999999E-2</v>
      </c>
    </row>
    <row r="9" spans="1:8" x14ac:dyDescent="0.25">
      <c r="B9" s="2">
        <v>0.12</v>
      </c>
      <c r="C9" s="2"/>
      <c r="D9" s="2">
        <v>26</v>
      </c>
      <c r="E9" s="4" t="s">
        <v>14</v>
      </c>
      <c r="F9" s="4">
        <v>7.0000000000000007E-2</v>
      </c>
      <c r="G9" s="4" t="s">
        <v>14</v>
      </c>
      <c r="H9" s="4">
        <v>7.0000000000000007E-2</v>
      </c>
    </row>
    <row r="10" spans="1:8" x14ac:dyDescent="0.25">
      <c r="B10" s="2">
        <v>0.18</v>
      </c>
      <c r="C10" s="2"/>
      <c r="D10" s="2">
        <v>27</v>
      </c>
      <c r="E10" s="4" t="s">
        <v>15</v>
      </c>
      <c r="F10" s="4">
        <v>9.8000000000000004E-2</v>
      </c>
      <c r="G10" s="4" t="s">
        <v>15</v>
      </c>
      <c r="H10" s="4">
        <v>9.8000000000000004E-2</v>
      </c>
    </row>
    <row r="11" spans="1:8" x14ac:dyDescent="0.25">
      <c r="B11" s="2">
        <v>0.2</v>
      </c>
      <c r="C11" s="2"/>
      <c r="D11" s="2">
        <v>28</v>
      </c>
      <c r="E11" s="4" t="s">
        <v>16</v>
      </c>
      <c r="F11" s="4">
        <v>0.106</v>
      </c>
      <c r="G11" s="4" t="s">
        <v>17</v>
      </c>
      <c r="H11" s="4">
        <v>0.106</v>
      </c>
    </row>
    <row r="12" spans="1:8" x14ac:dyDescent="0.25">
      <c r="B12" s="2">
        <v>0.3</v>
      </c>
      <c r="C12" s="2"/>
      <c r="D12" s="2">
        <v>29</v>
      </c>
      <c r="E12" s="4" t="s">
        <v>18</v>
      </c>
      <c r="F12" s="4">
        <v>0.15</v>
      </c>
      <c r="G12" s="4" t="s">
        <v>19</v>
      </c>
      <c r="H12" s="4">
        <v>0.15</v>
      </c>
    </row>
    <row r="13" spans="1:8" x14ac:dyDescent="0.25">
      <c r="B13" s="2">
        <v>0.4</v>
      </c>
      <c r="C13" s="2"/>
      <c r="D13" s="2">
        <v>29</v>
      </c>
      <c r="E13" s="4" t="s">
        <v>20</v>
      </c>
      <c r="F13" s="4">
        <v>0.19400000000000001</v>
      </c>
      <c r="G13" s="4" t="s">
        <v>21</v>
      </c>
      <c r="H13" s="4">
        <v>0.19400000000000001</v>
      </c>
    </row>
    <row r="14" spans="1:8" x14ac:dyDescent="0.25">
      <c r="B14" s="2">
        <v>0.5</v>
      </c>
      <c r="C14" s="2"/>
      <c r="D14" s="2">
        <v>30</v>
      </c>
      <c r="E14" s="4" t="s">
        <v>22</v>
      </c>
      <c r="F14" s="4">
        <v>0.24</v>
      </c>
      <c r="G14" s="4" t="s">
        <v>23</v>
      </c>
      <c r="H14" s="4">
        <v>0.24</v>
      </c>
    </row>
    <row r="15" spans="1:8" x14ac:dyDescent="0.25">
      <c r="B15" s="2">
        <v>0.8</v>
      </c>
      <c r="C15" s="2"/>
      <c r="D15" s="2">
        <v>30</v>
      </c>
      <c r="E15" s="4" t="s">
        <v>24</v>
      </c>
      <c r="F15" s="4">
        <v>0.36799999999999999</v>
      </c>
      <c r="G15" s="4" t="s">
        <v>25</v>
      </c>
      <c r="H15" s="4">
        <v>0.36899999999999999</v>
      </c>
    </row>
    <row r="16" spans="1:8" x14ac:dyDescent="0.25">
      <c r="B16" s="2">
        <v>1</v>
      </c>
      <c r="C16" s="2"/>
      <c r="D16" s="2">
        <v>30</v>
      </c>
      <c r="E16" s="4" t="s">
        <v>26</v>
      </c>
      <c r="F16" s="4">
        <v>0.45200000000000001</v>
      </c>
      <c r="G16" s="4" t="s">
        <v>27</v>
      </c>
      <c r="H16" s="4" t="s">
        <v>28</v>
      </c>
    </row>
    <row r="17" spans="1:8" x14ac:dyDescent="0.25">
      <c r="B17" s="2">
        <v>2</v>
      </c>
      <c r="C17" s="2"/>
      <c r="D17" s="2">
        <v>31</v>
      </c>
      <c r="E17" s="4" t="s">
        <v>29</v>
      </c>
      <c r="F17" s="4" t="s">
        <v>30</v>
      </c>
      <c r="G17" s="4" t="s">
        <v>31</v>
      </c>
      <c r="H17" s="4" t="s">
        <v>32</v>
      </c>
    </row>
    <row r="20" spans="1:8" x14ac:dyDescent="0.25">
      <c r="A20" s="2" t="s">
        <v>33</v>
      </c>
      <c r="B20" s="2">
        <v>0</v>
      </c>
      <c r="C20" s="2"/>
      <c r="D20" s="2"/>
      <c r="E20">
        <v>10</v>
      </c>
    </row>
    <row r="21" spans="1:8" x14ac:dyDescent="0.25">
      <c r="B21" s="2">
        <v>0.03</v>
      </c>
      <c r="C21" s="2"/>
      <c r="D21" s="5">
        <v>30</v>
      </c>
      <c r="E21" s="4" t="s">
        <v>42</v>
      </c>
      <c r="F21" s="4">
        <v>2.5000000000000001E-2</v>
      </c>
      <c r="G21" s="4" t="s">
        <v>43</v>
      </c>
      <c r="H21" s="4">
        <v>2.5999999999999999E-2</v>
      </c>
    </row>
    <row r="22" spans="1:8" x14ac:dyDescent="0.25">
      <c r="B22" s="2">
        <v>0.05</v>
      </c>
      <c r="C22" s="2"/>
      <c r="D22" s="5">
        <v>30</v>
      </c>
      <c r="E22" s="4" t="s">
        <v>34</v>
      </c>
      <c r="F22" s="4">
        <v>3.4000000000000002E-2</v>
      </c>
      <c r="G22" s="4" t="s">
        <v>34</v>
      </c>
      <c r="H22" s="4">
        <v>3.4000000000000002E-2</v>
      </c>
    </row>
    <row r="23" spans="1:8" x14ac:dyDescent="0.25">
      <c r="B23" s="2">
        <v>0.1</v>
      </c>
      <c r="C23" s="2"/>
      <c r="D23" s="5">
        <v>31</v>
      </c>
      <c r="E23" s="4" t="s">
        <v>13</v>
      </c>
      <c r="F23" s="4">
        <v>5.8000000000000003E-2</v>
      </c>
      <c r="G23" s="4" t="s">
        <v>13</v>
      </c>
      <c r="H23" s="4">
        <v>5.8999999999999997E-2</v>
      </c>
    </row>
    <row r="24" spans="1:8" x14ac:dyDescent="0.25">
      <c r="B24" s="2">
        <v>0.12</v>
      </c>
      <c r="C24" s="2"/>
      <c r="D24" s="5">
        <v>31</v>
      </c>
      <c r="E24" s="4" t="s">
        <v>14</v>
      </c>
      <c r="F24" s="4">
        <v>6.8000000000000005E-2</v>
      </c>
      <c r="G24" s="4" t="s">
        <v>14</v>
      </c>
      <c r="H24" s="4">
        <v>6.8000000000000005E-2</v>
      </c>
    </row>
    <row r="25" spans="1:8" x14ac:dyDescent="0.25">
      <c r="B25" s="2">
        <v>0.18</v>
      </c>
      <c r="C25" s="2"/>
      <c r="D25" s="5">
        <v>31</v>
      </c>
      <c r="E25" s="4" t="s">
        <v>15</v>
      </c>
      <c r="F25" s="4">
        <v>9.5000000000000001E-2</v>
      </c>
      <c r="G25" s="4" t="s">
        <v>15</v>
      </c>
      <c r="H25" s="4">
        <v>9.6000000000000002E-2</v>
      </c>
    </row>
    <row r="26" spans="1:8" x14ac:dyDescent="0.25">
      <c r="B26" s="2">
        <v>0.2</v>
      </c>
      <c r="C26" s="2"/>
      <c r="D26" s="5">
        <v>31</v>
      </c>
      <c r="E26" s="4" t="s">
        <v>35</v>
      </c>
      <c r="F26" s="4">
        <v>0.10299999999999999</v>
      </c>
      <c r="G26" s="4" t="s">
        <v>35</v>
      </c>
      <c r="H26" s="4">
        <v>0.10299999999999999</v>
      </c>
    </row>
    <row r="27" spans="1:8" x14ac:dyDescent="0.25">
      <c r="B27" s="2">
        <v>0.3</v>
      </c>
      <c r="C27" s="2"/>
      <c r="D27" s="5">
        <v>32</v>
      </c>
      <c r="E27" s="4" t="s">
        <v>36</v>
      </c>
      <c r="F27" s="4">
        <v>0.14699999999999999</v>
      </c>
      <c r="G27" s="4" t="s">
        <v>36</v>
      </c>
      <c r="H27" s="4">
        <v>0.14799999999999999</v>
      </c>
    </row>
    <row r="28" spans="1:8" x14ac:dyDescent="0.25">
      <c r="B28" s="2">
        <v>0.4</v>
      </c>
      <c r="C28" s="2"/>
      <c r="D28" s="5">
        <v>32</v>
      </c>
      <c r="E28" s="4" t="s">
        <v>37</v>
      </c>
      <c r="F28" s="4">
        <v>0.192</v>
      </c>
      <c r="G28" s="4" t="s">
        <v>38</v>
      </c>
      <c r="H28" s="4">
        <v>0.191</v>
      </c>
    </row>
    <row r="29" spans="1:8" x14ac:dyDescent="0.25">
      <c r="B29" s="2">
        <v>0.5</v>
      </c>
      <c r="C29" s="2"/>
      <c r="D29" s="5">
        <v>32</v>
      </c>
      <c r="E29" s="4" t="s">
        <v>39</v>
      </c>
      <c r="F29" s="4">
        <v>0.23799999999999999</v>
      </c>
      <c r="G29" s="4" t="s">
        <v>22</v>
      </c>
      <c r="H29" s="4">
        <v>0.23699999999999999</v>
      </c>
    </row>
    <row r="30" spans="1:8" x14ac:dyDescent="0.25">
      <c r="B30" s="2">
        <v>0.8</v>
      </c>
      <c r="C30" s="2"/>
      <c r="D30" s="5">
        <v>32</v>
      </c>
      <c r="E30" s="4" t="s">
        <v>24</v>
      </c>
      <c r="F30" s="4">
        <v>0.36699999999999999</v>
      </c>
      <c r="G30" s="4" t="s">
        <v>24</v>
      </c>
      <c r="H30" s="4">
        <v>0.36599999999999999</v>
      </c>
    </row>
    <row r="31" spans="1:8" x14ac:dyDescent="0.25">
      <c r="B31" s="2">
        <v>1</v>
      </c>
      <c r="C31" s="2"/>
      <c r="D31" s="5">
        <v>32</v>
      </c>
      <c r="E31" s="4" t="s">
        <v>26</v>
      </c>
      <c r="F31" s="4">
        <v>0.44800000000000001</v>
      </c>
      <c r="G31" s="4" t="s">
        <v>26</v>
      </c>
      <c r="H31" s="4">
        <v>0.44600000000000001</v>
      </c>
    </row>
    <row r="32" spans="1:8" x14ac:dyDescent="0.25">
      <c r="B32" s="2">
        <v>2</v>
      </c>
      <c r="C32" s="2"/>
      <c r="D32" s="5">
        <v>32</v>
      </c>
      <c r="E32" s="4" t="s">
        <v>40</v>
      </c>
      <c r="F32" s="4">
        <v>0.81200000000000006</v>
      </c>
      <c r="G32" s="4" t="s">
        <v>41</v>
      </c>
      <c r="H32" s="4">
        <v>0.80700000000000005</v>
      </c>
    </row>
    <row r="34" spans="1:8" x14ac:dyDescent="0.25">
      <c r="A34" s="2" t="s">
        <v>44</v>
      </c>
      <c r="B34" s="2">
        <v>0</v>
      </c>
      <c r="E34">
        <v>10</v>
      </c>
    </row>
    <row r="35" spans="1:8" x14ac:dyDescent="0.25">
      <c r="B35" s="2">
        <v>0.03</v>
      </c>
      <c r="D35" s="5">
        <v>30</v>
      </c>
      <c r="E35" s="4" t="s">
        <v>42</v>
      </c>
      <c r="F35" s="4">
        <v>2.5000000000000001E-2</v>
      </c>
      <c r="G35" s="4" t="s">
        <v>42</v>
      </c>
      <c r="H35" s="4">
        <v>2.5999999999999999E-2</v>
      </c>
    </row>
    <row r="36" spans="1:8" x14ac:dyDescent="0.25">
      <c r="B36" s="2">
        <v>0.05</v>
      </c>
      <c r="D36" s="5">
        <v>30</v>
      </c>
      <c r="E36" s="4" t="s">
        <v>12</v>
      </c>
      <c r="F36" s="4">
        <v>3.4000000000000002E-2</v>
      </c>
      <c r="G36" s="4" t="s">
        <v>12</v>
      </c>
      <c r="H36" s="4">
        <v>3.5000000000000003E-2</v>
      </c>
    </row>
    <row r="37" spans="1:8" x14ac:dyDescent="0.25">
      <c r="B37" s="2">
        <v>0.1</v>
      </c>
      <c r="D37" s="5">
        <v>31</v>
      </c>
      <c r="E37" s="4" t="s">
        <v>13</v>
      </c>
      <c r="F37" s="4">
        <v>5.8000000000000003E-2</v>
      </c>
      <c r="G37" s="4" t="s">
        <v>13</v>
      </c>
      <c r="H37" s="4">
        <v>5.8000000000000003E-2</v>
      </c>
    </row>
    <row r="38" spans="1:8" x14ac:dyDescent="0.25">
      <c r="B38" s="2">
        <v>0.12</v>
      </c>
      <c r="D38" s="5">
        <v>31</v>
      </c>
      <c r="E38" s="4" t="s">
        <v>14</v>
      </c>
      <c r="F38" s="4">
        <v>6.8000000000000005E-2</v>
      </c>
      <c r="G38" s="4" t="s">
        <v>14</v>
      </c>
      <c r="H38" s="4">
        <v>6.8000000000000005E-2</v>
      </c>
    </row>
    <row r="39" spans="1:8" x14ac:dyDescent="0.25">
      <c r="B39" s="2">
        <v>0.18</v>
      </c>
      <c r="D39" s="5">
        <v>31</v>
      </c>
      <c r="E39" s="4" t="s">
        <v>15</v>
      </c>
      <c r="F39" s="4">
        <v>9.5000000000000001E-2</v>
      </c>
      <c r="G39" s="4" t="s">
        <v>15</v>
      </c>
      <c r="H39" s="4">
        <v>9.5000000000000001E-2</v>
      </c>
    </row>
    <row r="40" spans="1:8" x14ac:dyDescent="0.25">
      <c r="B40" s="2">
        <v>0.2</v>
      </c>
      <c r="D40" s="5">
        <v>31</v>
      </c>
      <c r="E40" s="4" t="s">
        <v>35</v>
      </c>
      <c r="F40" s="4">
        <v>0.10299999999999999</v>
      </c>
      <c r="G40" s="4" t="s">
        <v>35</v>
      </c>
      <c r="H40" s="4">
        <v>0.10299999999999999</v>
      </c>
    </row>
    <row r="41" spans="1:8" x14ac:dyDescent="0.25">
      <c r="B41" s="2">
        <v>0.3</v>
      </c>
      <c r="D41" s="5">
        <v>31</v>
      </c>
      <c r="E41" s="4" t="s">
        <v>36</v>
      </c>
      <c r="F41" s="4">
        <v>0.14699999999999999</v>
      </c>
      <c r="G41" s="4" t="s">
        <v>36</v>
      </c>
      <c r="H41" s="4">
        <v>0.14799999999999999</v>
      </c>
    </row>
    <row r="42" spans="1:8" x14ac:dyDescent="0.25">
      <c r="B42" s="2">
        <v>0.4</v>
      </c>
      <c r="D42" s="5">
        <v>31</v>
      </c>
      <c r="E42" s="4" t="s">
        <v>38</v>
      </c>
      <c r="F42" s="4">
        <v>0.191</v>
      </c>
      <c r="G42" s="4" t="s">
        <v>38</v>
      </c>
      <c r="H42" s="4" t="s">
        <v>45</v>
      </c>
    </row>
    <row r="43" spans="1:8" x14ac:dyDescent="0.25">
      <c r="B43" s="2">
        <v>0.5</v>
      </c>
      <c r="D43" s="5">
        <v>32</v>
      </c>
      <c r="E43" s="4" t="s">
        <v>39</v>
      </c>
      <c r="F43" s="4">
        <v>0.23699999999999999</v>
      </c>
      <c r="G43" s="4" t="s">
        <v>39</v>
      </c>
      <c r="H43" s="4">
        <v>0.23699999999999999</v>
      </c>
    </row>
    <row r="44" spans="1:8" x14ac:dyDescent="0.25">
      <c r="B44" s="2">
        <v>0.8</v>
      </c>
      <c r="D44" s="5">
        <v>32</v>
      </c>
      <c r="E44" s="4" t="s">
        <v>46</v>
      </c>
      <c r="F44" s="4">
        <v>0.36599999999999999</v>
      </c>
      <c r="G44" s="4" t="s">
        <v>47</v>
      </c>
      <c r="H44" s="4">
        <v>0.36599999999999999</v>
      </c>
    </row>
    <row r="45" spans="1:8" x14ac:dyDescent="0.25">
      <c r="B45" s="2">
        <v>1</v>
      </c>
      <c r="D45" s="5">
        <v>32</v>
      </c>
      <c r="E45" s="4" t="s">
        <v>26</v>
      </c>
      <c r="F45" s="4">
        <v>0.44800000000000001</v>
      </c>
      <c r="G45" s="4" t="s">
        <v>26</v>
      </c>
      <c r="H45" s="4">
        <v>0.44800000000000001</v>
      </c>
    </row>
    <row r="46" spans="1:8" x14ac:dyDescent="0.25">
      <c r="B46" s="2">
        <v>2</v>
      </c>
      <c r="D46" s="5">
        <v>32</v>
      </c>
      <c r="E46" s="4" t="s">
        <v>48</v>
      </c>
      <c r="F46" s="4" t="s">
        <v>56</v>
      </c>
      <c r="G46" s="4" t="s">
        <v>41</v>
      </c>
      <c r="H46" s="4" t="s">
        <v>55</v>
      </c>
    </row>
    <row r="50" spans="1:12" ht="18.75" x14ac:dyDescent="0.3">
      <c r="A50" s="6" t="s">
        <v>50</v>
      </c>
    </row>
    <row r="51" spans="1:12" x14ac:dyDescent="0.25">
      <c r="A51" t="s">
        <v>54</v>
      </c>
    </row>
    <row r="52" spans="1:12" ht="75" x14ac:dyDescent="0.25">
      <c r="A52" s="2" t="s">
        <v>0</v>
      </c>
      <c r="C52" s="3" t="s">
        <v>51</v>
      </c>
      <c r="D52" s="3" t="s">
        <v>52</v>
      </c>
      <c r="E52" s="3" t="s">
        <v>53</v>
      </c>
      <c r="F52" s="3" t="s">
        <v>62</v>
      </c>
      <c r="G52" s="3" t="s">
        <v>57</v>
      </c>
      <c r="H52" s="3" t="s">
        <v>59</v>
      </c>
      <c r="J52" s="3" t="s">
        <v>63</v>
      </c>
      <c r="K52" s="3" t="s">
        <v>58</v>
      </c>
      <c r="L52" s="3" t="s">
        <v>60</v>
      </c>
    </row>
    <row r="53" spans="1:12" ht="30" x14ac:dyDescent="0.25">
      <c r="A53" s="2" t="s">
        <v>1</v>
      </c>
      <c r="C53" t="s">
        <v>2</v>
      </c>
      <c r="D53" t="s">
        <v>2</v>
      </c>
      <c r="E53" t="s">
        <v>2</v>
      </c>
      <c r="F53" t="s">
        <v>2</v>
      </c>
      <c r="G53" t="s">
        <v>2</v>
      </c>
      <c r="H53" s="1" t="s">
        <v>61</v>
      </c>
      <c r="J53" t="s">
        <v>2</v>
      </c>
      <c r="K53" t="s">
        <v>2</v>
      </c>
      <c r="L53" s="1" t="s">
        <v>61</v>
      </c>
    </row>
    <row r="54" spans="1:12" x14ac:dyDescent="0.25">
      <c r="A54" s="2"/>
    </row>
    <row r="55" spans="1:12" x14ac:dyDescent="0.25">
      <c r="A55" s="2">
        <v>0</v>
      </c>
      <c r="C55">
        <v>0.01</v>
      </c>
      <c r="D55">
        <v>0.01</v>
      </c>
      <c r="E55">
        <v>0.01</v>
      </c>
      <c r="F55">
        <v>0.01</v>
      </c>
      <c r="G55">
        <v>0</v>
      </c>
      <c r="J55">
        <v>0.01</v>
      </c>
      <c r="K55">
        <v>0</v>
      </c>
    </row>
    <row r="56" spans="1:12" x14ac:dyDescent="0.25">
      <c r="A56" s="2">
        <v>0.03</v>
      </c>
      <c r="C56" s="4">
        <v>2.7E-2</v>
      </c>
      <c r="D56" s="4">
        <v>2.5499999999999998E-2</v>
      </c>
      <c r="E56" s="4">
        <v>2.5499999999999998E-2</v>
      </c>
      <c r="F56">
        <f>AVERAGE(C56:E56)</f>
        <v>2.5999999999999999E-2</v>
      </c>
      <c r="G56">
        <f>_xlfn.STDEV.P(C56:E56)</f>
        <v>7.0710678118654827E-4</v>
      </c>
      <c r="H56">
        <f>(G56)/F56*100</f>
        <v>2.7196414661021087</v>
      </c>
      <c r="J56">
        <f>AVERAGE(E56:F56)</f>
        <v>2.5749999999999999E-2</v>
      </c>
      <c r="K56">
        <f>_xlfn.STDEV.P(E56:F56)</f>
        <v>2.5000000000000022E-4</v>
      </c>
      <c r="L56">
        <f>(K56)/J56*100</f>
        <v>0.97087378640776789</v>
      </c>
    </row>
    <row r="57" spans="1:12" x14ac:dyDescent="0.25">
      <c r="A57" s="2">
        <v>0.05</v>
      </c>
      <c r="C57" s="4">
        <v>3.5999999999999997E-2</v>
      </c>
      <c r="D57" s="4">
        <v>3.4000000000000002E-2</v>
      </c>
      <c r="E57" s="4">
        <v>3.4500000000000003E-2</v>
      </c>
      <c r="F57">
        <f>AVERAGE(C57:E57)</f>
        <v>3.4833333333333334E-2</v>
      </c>
      <c r="G57">
        <f t="shared" ref="G57:G67" si="0">_xlfn.STDEV.P(C57:E57)</f>
        <v>8.4983658559879501E-4</v>
      </c>
      <c r="H57">
        <f t="shared" ref="H57:H67" si="1">(G57)/F57*100</f>
        <v>2.4397222553075455</v>
      </c>
      <c r="J57">
        <f>AVERAGE(E57:F57)</f>
        <v>3.4666666666666665E-2</v>
      </c>
      <c r="K57">
        <f t="shared" ref="K57:K67" si="2">_xlfn.STDEV.P(E57:F57)</f>
        <v>1.6666666666666566E-4</v>
      </c>
      <c r="L57">
        <f t="shared" ref="L57:L67" si="3">(K57)/J57*100</f>
        <v>0.48076923076922784</v>
      </c>
    </row>
    <row r="58" spans="1:12" x14ac:dyDescent="0.25">
      <c r="A58" s="2">
        <v>0.1</v>
      </c>
      <c r="C58" s="4">
        <v>6.0499999999999998E-2</v>
      </c>
      <c r="D58" s="4">
        <v>5.8500000000000003E-2</v>
      </c>
      <c r="E58" s="4">
        <v>5.8000000000000003E-2</v>
      </c>
      <c r="F58">
        <f t="shared" ref="F57:F67" si="4">AVERAGE(C58:E58)</f>
        <v>5.8999999999999997E-2</v>
      </c>
      <c r="G58">
        <f t="shared" si="0"/>
        <v>1.0801234497346411E-3</v>
      </c>
      <c r="H58">
        <f t="shared" si="1"/>
        <v>1.830717711414646</v>
      </c>
      <c r="J58">
        <f>AVERAGE(E58:F58)</f>
        <v>5.8499999999999996E-2</v>
      </c>
      <c r="K58">
        <f t="shared" si="2"/>
        <v>4.9999999999999697E-4</v>
      </c>
      <c r="L58">
        <f t="shared" si="3"/>
        <v>0.85470085470084955</v>
      </c>
    </row>
    <row r="59" spans="1:12" x14ac:dyDescent="0.25">
      <c r="A59" s="2">
        <v>0.12</v>
      </c>
      <c r="C59" s="4">
        <v>7.0000000000000007E-2</v>
      </c>
      <c r="D59" s="4">
        <v>6.8000000000000005E-2</v>
      </c>
      <c r="E59" s="4">
        <v>6.8000000000000005E-2</v>
      </c>
      <c r="F59">
        <f t="shared" si="4"/>
        <v>6.8666666666666668E-2</v>
      </c>
      <c r="G59">
        <f t="shared" si="0"/>
        <v>9.4280904158206415E-4</v>
      </c>
      <c r="H59">
        <f t="shared" si="1"/>
        <v>1.3730228760903846</v>
      </c>
      <c r="J59">
        <f>AVERAGE(E59:F59)</f>
        <v>6.8333333333333329E-2</v>
      </c>
      <c r="K59">
        <f t="shared" si="2"/>
        <v>3.3333333333333132E-4</v>
      </c>
      <c r="L59">
        <f t="shared" si="3"/>
        <v>0.48780487804877753</v>
      </c>
    </row>
    <row r="60" spans="1:12" x14ac:dyDescent="0.25">
      <c r="A60" s="2">
        <v>0.18</v>
      </c>
      <c r="C60" s="4">
        <v>9.8000000000000004E-2</v>
      </c>
      <c r="D60" s="4">
        <v>9.5500000000000002E-2</v>
      </c>
      <c r="E60" s="4">
        <v>9.5000000000000001E-2</v>
      </c>
      <c r="F60">
        <f t="shared" si="4"/>
        <v>9.6166666666666664E-2</v>
      </c>
      <c r="G60">
        <f t="shared" si="0"/>
        <v>1.3123346456686365E-3</v>
      </c>
      <c r="H60">
        <f t="shared" si="1"/>
        <v>1.3646460786848906</v>
      </c>
      <c r="J60">
        <f>AVERAGE(E60:F60)</f>
        <v>9.5583333333333326E-2</v>
      </c>
      <c r="K60">
        <f t="shared" si="2"/>
        <v>5.8333333333333154E-4</v>
      </c>
      <c r="L60">
        <f t="shared" si="3"/>
        <v>0.61028770706189872</v>
      </c>
    </row>
    <row r="61" spans="1:12" x14ac:dyDescent="0.25">
      <c r="A61" s="2">
        <v>0.2</v>
      </c>
      <c r="C61" s="4">
        <v>0.106</v>
      </c>
      <c r="D61" s="4">
        <v>0.10299999999999999</v>
      </c>
      <c r="E61" s="4">
        <v>0.10299999999999999</v>
      </c>
      <c r="F61">
        <f t="shared" si="4"/>
        <v>0.104</v>
      </c>
      <c r="G61">
        <f t="shared" si="0"/>
        <v>1.4142135623730965E-3</v>
      </c>
      <c r="H61">
        <f t="shared" si="1"/>
        <v>1.3598207330510543</v>
      </c>
      <c r="J61">
        <f>AVERAGE(E61:F61)</f>
        <v>0.10349999999999999</v>
      </c>
      <c r="K61">
        <f t="shared" si="2"/>
        <v>5.0000000000000044E-4</v>
      </c>
      <c r="L61">
        <f t="shared" si="3"/>
        <v>0.48309178743961395</v>
      </c>
    </row>
    <row r="62" spans="1:12" x14ac:dyDescent="0.25">
      <c r="A62" s="2">
        <v>0.3</v>
      </c>
      <c r="C62" s="4">
        <v>0.15</v>
      </c>
      <c r="D62" s="4">
        <v>0.14749999999999999</v>
      </c>
      <c r="E62" s="4">
        <v>0.14749999999999999</v>
      </c>
      <c r="F62">
        <f t="shared" si="4"/>
        <v>0.14833333333333332</v>
      </c>
      <c r="G62">
        <f t="shared" si="0"/>
        <v>1.1785113019775802E-3</v>
      </c>
      <c r="H62">
        <f t="shared" si="1"/>
        <v>0.79450200133320026</v>
      </c>
      <c r="J62">
        <f>AVERAGE(E62:F62)</f>
        <v>0.14791666666666664</v>
      </c>
      <c r="K62">
        <f t="shared" si="2"/>
        <v>4.1666666666666241E-4</v>
      </c>
      <c r="L62">
        <f t="shared" si="3"/>
        <v>0.28169014084506755</v>
      </c>
    </row>
    <row r="63" spans="1:12" x14ac:dyDescent="0.25">
      <c r="A63" s="2">
        <v>0.4</v>
      </c>
      <c r="C63" s="4">
        <v>0.19400000000000001</v>
      </c>
      <c r="D63" s="4">
        <v>0.1915</v>
      </c>
      <c r="E63" s="4">
        <v>0.19125</v>
      </c>
      <c r="F63">
        <f t="shared" si="4"/>
        <v>0.19225</v>
      </c>
      <c r="G63">
        <f t="shared" si="0"/>
        <v>1.241638702145946E-3</v>
      </c>
      <c r="H63">
        <f t="shared" si="1"/>
        <v>0.6458458788795558</v>
      </c>
      <c r="J63">
        <f>AVERAGE(E63:F63)</f>
        <v>0.19175</v>
      </c>
      <c r="K63">
        <f t="shared" si="2"/>
        <v>5.0000000000000044E-4</v>
      </c>
      <c r="L63">
        <f t="shared" si="3"/>
        <v>0.26075619295958302</v>
      </c>
    </row>
    <row r="64" spans="1:12" x14ac:dyDescent="0.25">
      <c r="A64" s="2">
        <v>0.5</v>
      </c>
      <c r="C64" s="4">
        <v>0.24</v>
      </c>
      <c r="D64" s="4">
        <v>0.23749999999999999</v>
      </c>
      <c r="E64" s="4">
        <v>0.23699999999999999</v>
      </c>
      <c r="F64">
        <f t="shared" si="4"/>
        <v>0.23816666666666664</v>
      </c>
      <c r="G64">
        <f t="shared" si="0"/>
        <v>1.3123346456686365E-3</v>
      </c>
      <c r="H64">
        <f t="shared" si="1"/>
        <v>0.55101524660684531</v>
      </c>
      <c r="J64">
        <f>AVERAGE(E64:F64)</f>
        <v>0.23758333333333331</v>
      </c>
      <c r="K64">
        <f t="shared" si="2"/>
        <v>5.833333333333246E-4</v>
      </c>
      <c r="L64">
        <f t="shared" si="3"/>
        <v>0.24552788495264452</v>
      </c>
    </row>
    <row r="65" spans="1:12" x14ac:dyDescent="0.25">
      <c r="A65" s="2">
        <v>0.8</v>
      </c>
      <c r="C65" s="4">
        <v>0.36849999999999999</v>
      </c>
      <c r="D65" s="4">
        <v>0.36649999999999999</v>
      </c>
      <c r="E65" s="4">
        <v>0.36599999999999999</v>
      </c>
      <c r="F65">
        <f t="shared" si="4"/>
        <v>0.36699999999999999</v>
      </c>
      <c r="G65">
        <f t="shared" si="0"/>
        <v>1.0801234497346444E-3</v>
      </c>
      <c r="H65">
        <f t="shared" si="1"/>
        <v>0.29431156668518921</v>
      </c>
      <c r="J65">
        <f>AVERAGE(E65:F65)</f>
        <v>0.36649999999999999</v>
      </c>
      <c r="K65">
        <f t="shared" si="2"/>
        <v>5.0000000000000044E-4</v>
      </c>
      <c r="L65">
        <f t="shared" si="3"/>
        <v>0.13642564802182824</v>
      </c>
    </row>
    <row r="66" spans="1:12" x14ac:dyDescent="0.25">
      <c r="A66" s="2">
        <v>1</v>
      </c>
      <c r="C66" s="4">
        <v>0.45174999999999998</v>
      </c>
      <c r="D66" s="4">
        <v>0.44700000000000001</v>
      </c>
      <c r="E66" s="4">
        <v>0.44800000000000001</v>
      </c>
      <c r="F66">
        <f t="shared" si="4"/>
        <v>0.44891666666666663</v>
      </c>
      <c r="G66">
        <f t="shared" si="0"/>
        <v>2.0446406910642053E-3</v>
      </c>
      <c r="H66">
        <f t="shared" si="1"/>
        <v>0.4554610783881653</v>
      </c>
      <c r="J66">
        <f>AVERAGE(E66:F66)</f>
        <v>0.44845833333333329</v>
      </c>
      <c r="K66">
        <f t="shared" si="2"/>
        <v>4.5833333333331061E-4</v>
      </c>
      <c r="L66">
        <f t="shared" si="3"/>
        <v>0.10220198829322175</v>
      </c>
    </row>
    <row r="67" spans="1:12" x14ac:dyDescent="0.25">
      <c r="A67" s="2">
        <v>2</v>
      </c>
      <c r="C67" s="4">
        <v>0.8165</v>
      </c>
      <c r="D67" s="4">
        <v>0.8095</v>
      </c>
      <c r="E67" s="4">
        <v>0.81100000000000005</v>
      </c>
      <c r="F67">
        <f t="shared" si="4"/>
        <v>0.81233333333333324</v>
      </c>
      <c r="G67">
        <f t="shared" si="0"/>
        <v>3.009245014211293E-3</v>
      </c>
      <c r="H67">
        <f t="shared" si="1"/>
        <v>0.37044460577077881</v>
      </c>
      <c r="J67">
        <f>AVERAGE(E67:F67)</f>
        <v>0.81166666666666665</v>
      </c>
      <c r="K67">
        <f t="shared" si="2"/>
        <v>6.6666666666659324E-4</v>
      </c>
      <c r="L67">
        <f t="shared" si="3"/>
        <v>8.2135523613954001E-2</v>
      </c>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16" ma:contentTypeDescription="Ein neues Dokument erstellen." ma:contentTypeScope="" ma:versionID="e455eba198bb98c843879af9e152d17d">
  <xsd:schema xmlns:xsd="http://www.w3.org/2001/XMLSchema" xmlns:xs="http://www.w3.org/2001/XMLSchema" xmlns:p="http://schemas.microsoft.com/office/2006/metadata/properties" xmlns:ns3="9ca870b1-9e8b-4fdf-8cc1-bdc0d0426960" xmlns:ns4="3ad02a61-ff1f-4e54-af0a-1a192208e5b0" targetNamespace="http://schemas.microsoft.com/office/2006/metadata/properties" ma:root="true" ma:fieldsID="7c5beb6b5cfdb09f42515ee4d4bf437a" ns3:_="" ns4:_="">
    <xsd:import namespace="9ca870b1-9e8b-4fdf-8cc1-bdc0d0426960"/>
    <xsd:import namespace="3ad02a61-ff1f-4e54-af0a-1a192208e5b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element ref="ns3:MediaServiceObjectDetectorVersions" minOccurs="0"/>
                <xsd:element ref="ns3:MediaServiceSystemTags" minOccurs="0"/>
                <xsd:element ref="ns3:_activity" minOccurs="0"/>
                <xsd:element ref="ns3:MediaServiceSearchPropertie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_activity" ma:index="19"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02a61-ff1f-4e54-af0a-1a192208e5b0" elementFormDefault="qualified">
    <xsd:import namespace="http://schemas.microsoft.com/office/2006/documentManagement/types"/>
    <xsd:import namespace="http://schemas.microsoft.com/office/infopath/2007/PartnerControls"/>
    <xsd:element name="SharedWithUsers" ma:index="2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Freigegeben für - Details" ma:internalName="SharedWithDetails" ma:readOnly="true">
      <xsd:simpleType>
        <xsd:restriction base="dms:Note">
          <xsd:maxLength value="255"/>
        </xsd:restriction>
      </xsd:simpleType>
    </xsd:element>
    <xsd:element name="SharingHintHash" ma:index="23"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ca870b1-9e8b-4fdf-8cc1-bdc0d0426960" xsi:nil="true"/>
  </documentManagement>
</p:properties>
</file>

<file path=customXml/itemProps1.xml><?xml version="1.0" encoding="utf-8"?>
<ds:datastoreItem xmlns:ds="http://schemas.openxmlformats.org/officeDocument/2006/customXml" ds:itemID="{955A1051-2375-45E2-88BC-AF72A49838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3ad02a61-ff1f-4e54-af0a-1a192208e5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23C9BC-FB21-441E-97D1-7E755B442216}">
  <ds:schemaRefs>
    <ds:schemaRef ds:uri="http://schemas.microsoft.com/sharepoint/v3/contenttype/forms"/>
  </ds:schemaRefs>
</ds:datastoreItem>
</file>

<file path=customXml/itemProps3.xml><?xml version="1.0" encoding="utf-8"?>
<ds:datastoreItem xmlns:ds="http://schemas.openxmlformats.org/officeDocument/2006/customXml" ds:itemID="{9DE4D0DE-5208-414B-B0E1-C734C91B17DF}">
  <ds:schemaRefs>
    <ds:schemaRef ds:uri="3ad02a61-ff1f-4e54-af0a-1a192208e5b0"/>
    <ds:schemaRef ds:uri="http://www.w3.org/XML/1998/namespace"/>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9ca870b1-9e8b-4fdf-8cc1-bdc0d0426960"/>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dcterms:created xsi:type="dcterms:W3CDTF">2024-10-04T14:30:59Z</dcterms:created>
  <dcterms:modified xsi:type="dcterms:W3CDTF">2024-10-04T15:46:30Z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