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86hug\Desktop\Berechnungen\"/>
    </mc:Choice>
  </mc:AlternateContent>
  <xr:revisionPtr revIDLastSave="0" documentId="8_{C4D95A51-42F7-4FD2-9AED-90A1544D317E}" xr6:coauthVersionLast="36" xr6:coauthVersionMax="36" xr10:uidLastSave="{00000000-0000-0000-0000-000000000000}"/>
  <bookViews>
    <workbookView xWindow="0" yWindow="0" windowWidth="15345" windowHeight="3780" xr2:uid="{ABAE41E5-341B-45AE-9B5A-BB6E451A753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K14" i="1"/>
  <c r="K16" i="1" s="1"/>
  <c r="G16" i="1"/>
  <c r="K11" i="1"/>
  <c r="G11" i="1"/>
  <c r="C11" i="1"/>
  <c r="C14" i="1" s="1"/>
  <c r="G14" i="1"/>
  <c r="E7" i="1"/>
  <c r="G3" i="1"/>
  <c r="G6" i="1" s="1"/>
  <c r="C3" i="1"/>
  <c r="C6" i="1"/>
</calcChain>
</file>

<file path=xl/sharedStrings.xml><?xml version="1.0" encoding="utf-8"?>
<sst xmlns="http://schemas.openxmlformats.org/spreadsheetml/2006/main" count="56" uniqueCount="20">
  <si>
    <t>A</t>
  </si>
  <si>
    <t>c</t>
  </si>
  <si>
    <t>d</t>
  </si>
  <si>
    <t>cm</t>
  </si>
  <si>
    <t>M</t>
  </si>
  <si>
    <t>-</t>
  </si>
  <si>
    <t>epsilon</t>
  </si>
  <si>
    <t>AE-441-2-1</t>
  </si>
  <si>
    <t>AE-441-2-2</t>
  </si>
  <si>
    <t>AE-441-1-1</t>
  </si>
  <si>
    <t>average</t>
  </si>
  <si>
    <t>M*cm^-1</t>
  </si>
  <si>
    <t>AE-441-1-2</t>
  </si>
  <si>
    <t>AE-441-1-3</t>
  </si>
  <si>
    <t>c(diluted)</t>
  </si>
  <si>
    <t>df</t>
  </si>
  <si>
    <t>neglected, due to high A</t>
  </si>
  <si>
    <t>c(saturated)</t>
  </si>
  <si>
    <t>c(saturated)_avg</t>
  </si>
  <si>
    <t>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</si>
</sst>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9FF9B-7D42-43E0-8C40-0F20583EB138}">
  <dimension ref="B1:L19"/>
  <sheetViews>
    <sheetView tabSelected="1" topLeftCell="E4" workbookViewId="0">
      <selection activeCell="F21" sqref="F21"/>
    </sheetView>
  </sheetViews>
  <sheetFormatPr baseColWidth="10" defaultRowHeight="15" x14ac:dyDescent="0.25"/>
  <cols>
    <col min="6" max="6" width="15.7109375" bestFit="1" customWidth="1"/>
  </cols>
  <sheetData>
    <row r="1" spans="2:12" x14ac:dyDescent="0.25">
      <c r="B1" t="s">
        <v>7</v>
      </c>
      <c r="F1" t="s">
        <v>8</v>
      </c>
    </row>
    <row r="2" spans="2:12" x14ac:dyDescent="0.25">
      <c r="B2" t="s">
        <v>0</v>
      </c>
      <c r="C2">
        <v>0.504</v>
      </c>
      <c r="D2" t="s">
        <v>5</v>
      </c>
      <c r="F2" t="s">
        <v>0</v>
      </c>
      <c r="G2">
        <v>0.315</v>
      </c>
      <c r="H2" t="s">
        <v>5</v>
      </c>
    </row>
    <row r="3" spans="2:12" x14ac:dyDescent="0.25">
      <c r="B3" t="s">
        <v>1</v>
      </c>
      <c r="C3">
        <f>0.001/4</f>
        <v>2.5000000000000001E-4</v>
      </c>
      <c r="D3" t="s">
        <v>4</v>
      </c>
      <c r="F3" t="s">
        <v>1</v>
      </c>
      <c r="G3">
        <f>0.001/7</f>
        <v>1.4285714285714287E-4</v>
      </c>
      <c r="H3" t="s">
        <v>4</v>
      </c>
    </row>
    <row r="4" spans="2:12" x14ac:dyDescent="0.25">
      <c r="B4" t="s">
        <v>2</v>
      </c>
      <c r="C4">
        <v>1</v>
      </c>
      <c r="D4" t="s">
        <v>3</v>
      </c>
      <c r="F4" t="s">
        <v>2</v>
      </c>
      <c r="G4">
        <v>1</v>
      </c>
      <c r="H4" t="s">
        <v>3</v>
      </c>
    </row>
    <row r="6" spans="2:12" x14ac:dyDescent="0.25">
      <c r="B6" t="s">
        <v>6</v>
      </c>
      <c r="C6">
        <f>C2/(C3*C4)</f>
        <v>2016</v>
      </c>
      <c r="F6" t="s">
        <v>6</v>
      </c>
      <c r="G6">
        <f>G2/(G3*G4)</f>
        <v>2205</v>
      </c>
    </row>
    <row r="7" spans="2:12" x14ac:dyDescent="0.25">
      <c r="D7" t="s">
        <v>10</v>
      </c>
      <c r="E7">
        <f>(C6+G6)/2</f>
        <v>2110.5</v>
      </c>
      <c r="F7" t="s">
        <v>11</v>
      </c>
    </row>
    <row r="9" spans="2:12" x14ac:dyDescent="0.25">
      <c r="B9" t="s">
        <v>9</v>
      </c>
      <c r="F9" t="s">
        <v>12</v>
      </c>
      <c r="J9" t="s">
        <v>13</v>
      </c>
    </row>
    <row r="10" spans="2:12" x14ac:dyDescent="0.25">
      <c r="B10" t="s">
        <v>0</v>
      </c>
      <c r="C10">
        <v>2.645</v>
      </c>
      <c r="D10" t="s">
        <v>5</v>
      </c>
      <c r="F10" t="s">
        <v>0</v>
      </c>
      <c r="G10">
        <v>0.74099999999999999</v>
      </c>
      <c r="H10" t="s">
        <v>5</v>
      </c>
      <c r="J10" t="s">
        <v>0</v>
      </c>
      <c r="K10">
        <v>0.26100000000000001</v>
      </c>
      <c r="L10" t="s">
        <v>5</v>
      </c>
    </row>
    <row r="11" spans="2:12" x14ac:dyDescent="0.25">
      <c r="B11" t="s">
        <v>6</v>
      </c>
      <c r="C11">
        <f>$E$7</f>
        <v>2110.5</v>
      </c>
      <c r="D11" t="s">
        <v>11</v>
      </c>
      <c r="F11" t="s">
        <v>6</v>
      </c>
      <c r="G11">
        <f>$E$7</f>
        <v>2110.5</v>
      </c>
      <c r="H11" t="s">
        <v>11</v>
      </c>
      <c r="J11" t="s">
        <v>6</v>
      </c>
      <c r="K11">
        <f>$E$7</f>
        <v>2110.5</v>
      </c>
      <c r="L11" t="s">
        <v>11</v>
      </c>
    </row>
    <row r="12" spans="2:12" x14ac:dyDescent="0.25">
      <c r="B12" t="s">
        <v>2</v>
      </c>
      <c r="C12">
        <v>1</v>
      </c>
      <c r="D12" t="s">
        <v>3</v>
      </c>
      <c r="F12" t="s">
        <v>2</v>
      </c>
      <c r="G12">
        <v>1</v>
      </c>
      <c r="H12" t="s">
        <v>3</v>
      </c>
      <c r="J12" t="s">
        <v>2</v>
      </c>
      <c r="K12">
        <v>1</v>
      </c>
      <c r="L12" t="s">
        <v>3</v>
      </c>
    </row>
    <row r="14" spans="2:12" x14ac:dyDescent="0.25">
      <c r="B14" t="s">
        <v>1</v>
      </c>
      <c r="C14">
        <f>C10/(C11*C12)</f>
        <v>1.2532575219142384E-3</v>
      </c>
      <c r="D14" t="s">
        <v>4</v>
      </c>
      <c r="F14" t="s">
        <v>14</v>
      </c>
      <c r="G14">
        <f>G10/(G11*G12)</f>
        <v>3.5110163468372424E-4</v>
      </c>
      <c r="H14" t="s">
        <v>4</v>
      </c>
      <c r="J14" t="s">
        <v>14</v>
      </c>
      <c r="K14">
        <f>K10/(K11*K12)</f>
        <v>1.2366737739872069E-4</v>
      </c>
      <c r="L14" t="s">
        <v>4</v>
      </c>
    </row>
    <row r="15" spans="2:12" x14ac:dyDescent="0.25">
      <c r="F15" t="s">
        <v>15</v>
      </c>
      <c r="G15">
        <v>4</v>
      </c>
      <c r="J15" t="s">
        <v>15</v>
      </c>
      <c r="K15">
        <v>12</v>
      </c>
    </row>
    <row r="16" spans="2:12" x14ac:dyDescent="0.25">
      <c r="B16" t="s">
        <v>16</v>
      </c>
      <c r="F16" t="s">
        <v>17</v>
      </c>
      <c r="G16">
        <f>G15*G14</f>
        <v>1.4044065387348969E-3</v>
      </c>
      <c r="H16" t="s">
        <v>4</v>
      </c>
      <c r="J16" t="s">
        <v>17</v>
      </c>
      <c r="K16">
        <f>K15*K14</f>
        <v>1.4840085287846482E-3</v>
      </c>
      <c r="L16" t="s">
        <v>4</v>
      </c>
    </row>
    <row r="18" spans="6:8" x14ac:dyDescent="0.25">
      <c r="F18" t="s">
        <v>18</v>
      </c>
      <c r="G18">
        <f>(G16+K16)/2</f>
        <v>1.4442075337597726E-3</v>
      </c>
      <c r="H18" t="s">
        <v>4</v>
      </c>
    </row>
    <row r="19" spans="6:8" x14ac:dyDescent="0.25">
      <c r="F19" t="s">
        <v>18</v>
      </c>
      <c r="G19">
        <f>G18*1000</f>
        <v>1.4442075337597726</v>
      </c>
      <c r="H19" t="s">
        <v>19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Eith</dc:creator>
  <cp:lastModifiedBy>Alexander Eith</cp:lastModifiedBy>
  <dcterms:created xsi:type="dcterms:W3CDTF">2025-02-19T07:42:25Z</dcterms:created>
  <dcterms:modified xsi:type="dcterms:W3CDTF">2025-02-19T09:03:25Z</dcterms:modified>
</cp:coreProperties>
</file>